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IS\"/>
    </mc:Choice>
  </mc:AlternateContent>
  <xr:revisionPtr revIDLastSave="0" documentId="13_ncr:1_{D35940D3-34C7-4722-8D76-82FA2DD0F5B6}" xr6:coauthVersionLast="47" xr6:coauthVersionMax="47" xr10:uidLastSave="{00000000-0000-0000-0000-000000000000}"/>
  <bookViews>
    <workbookView xWindow="-120" yWindow="-120" windowWidth="20730" windowHeight="11160" activeTab="2" xr2:uid="{1955647A-DCCE-4E2F-8FCF-E004BAAD6E83}"/>
  </bookViews>
  <sheets>
    <sheet name="Raw dataset" sheetId="4" r:id="rId1"/>
    <sheet name="POWER PIVOT" sheetId="3" r:id="rId2"/>
    <sheet name="CLEANED DATASET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</calcChain>
</file>

<file path=xl/sharedStrings.xml><?xml version="1.0" encoding="utf-8"?>
<sst xmlns="http://schemas.openxmlformats.org/spreadsheetml/2006/main" count="15032" uniqueCount="1997">
  <si>
    <t>customer_id</t>
  </si>
  <si>
    <t>order_date</t>
  </si>
  <si>
    <t>product_category</t>
  </si>
  <si>
    <t>region</t>
  </si>
  <si>
    <t>channel</t>
  </si>
  <si>
    <t>O00000</t>
  </si>
  <si>
    <t>C0103</t>
  </si>
  <si>
    <t>Electronics</t>
  </si>
  <si>
    <t>South</t>
  </si>
  <si>
    <t>Website</t>
  </si>
  <si>
    <t>O00001</t>
  </si>
  <si>
    <t>C0436</t>
  </si>
  <si>
    <t>East</t>
  </si>
  <si>
    <t>App</t>
  </si>
  <si>
    <t>O00002</t>
  </si>
  <si>
    <t>C0349</t>
  </si>
  <si>
    <t>Home</t>
  </si>
  <si>
    <t>O00003</t>
  </si>
  <si>
    <t>C0271</t>
  </si>
  <si>
    <t>North</t>
  </si>
  <si>
    <t>O00004</t>
  </si>
  <si>
    <t>C0107</t>
  </si>
  <si>
    <t>O00005</t>
  </si>
  <si>
    <t>C0072</t>
  </si>
  <si>
    <t>West</t>
  </si>
  <si>
    <t>O00006</t>
  </si>
  <si>
    <t>C0189</t>
  </si>
  <si>
    <t>Clothing</t>
  </si>
  <si>
    <t>O00007</t>
  </si>
  <si>
    <t>C0021</t>
  </si>
  <si>
    <t>O00008</t>
  </si>
  <si>
    <t>O00009</t>
  </si>
  <si>
    <t>C0122</t>
  </si>
  <si>
    <t>O00010</t>
  </si>
  <si>
    <t>C0467</t>
  </si>
  <si>
    <t>Toys</t>
  </si>
  <si>
    <t>O00011</t>
  </si>
  <si>
    <t>C0215</t>
  </si>
  <si>
    <t>O00012</t>
  </si>
  <si>
    <t>C0331</t>
  </si>
  <si>
    <t>O00013</t>
  </si>
  <si>
    <t>C0459</t>
  </si>
  <si>
    <t>O00014</t>
  </si>
  <si>
    <t>C0088</t>
  </si>
  <si>
    <t>O00015</t>
  </si>
  <si>
    <t>C0373</t>
  </si>
  <si>
    <t>O00016</t>
  </si>
  <si>
    <t>C0100</t>
  </si>
  <si>
    <t>O00017</t>
  </si>
  <si>
    <t>C0360</t>
  </si>
  <si>
    <t>O00018</t>
  </si>
  <si>
    <t>C0152</t>
  </si>
  <si>
    <t>O00019</t>
  </si>
  <si>
    <t>C0131</t>
  </si>
  <si>
    <t>O00020</t>
  </si>
  <si>
    <t>C0150</t>
  </si>
  <si>
    <t>Books</t>
  </si>
  <si>
    <t>O00021</t>
  </si>
  <si>
    <t>C0309</t>
  </si>
  <si>
    <t>O00022</t>
  </si>
  <si>
    <t>C0258</t>
  </si>
  <si>
    <t>O00023</t>
  </si>
  <si>
    <t>C0344</t>
  </si>
  <si>
    <t>O00024</t>
  </si>
  <si>
    <t>C0492</t>
  </si>
  <si>
    <t>O00025</t>
  </si>
  <si>
    <t>C0414</t>
  </si>
  <si>
    <t>O00026</t>
  </si>
  <si>
    <t>C0294</t>
  </si>
  <si>
    <t>O00027</t>
  </si>
  <si>
    <t>C0386</t>
  </si>
  <si>
    <t>O00028</t>
  </si>
  <si>
    <t>C0192</t>
  </si>
  <si>
    <t>O00029</t>
  </si>
  <si>
    <t>C0444</t>
  </si>
  <si>
    <t>O00030</t>
  </si>
  <si>
    <t>C0277</t>
  </si>
  <si>
    <t>O00031</t>
  </si>
  <si>
    <t>C0161</t>
  </si>
  <si>
    <t>O00032</t>
  </si>
  <si>
    <t>C0460</t>
  </si>
  <si>
    <t>O00033</t>
  </si>
  <si>
    <t>C0314</t>
  </si>
  <si>
    <t>O00034</t>
  </si>
  <si>
    <t>C0022</t>
  </si>
  <si>
    <t>O00035</t>
  </si>
  <si>
    <t>C0253</t>
  </si>
  <si>
    <t>O00036</t>
  </si>
  <si>
    <t>C0236</t>
  </si>
  <si>
    <t>O00037</t>
  </si>
  <si>
    <t>C0345</t>
  </si>
  <si>
    <t>O00038</t>
  </si>
  <si>
    <t>C0049</t>
  </si>
  <si>
    <t>O00039</t>
  </si>
  <si>
    <t>C0475</t>
  </si>
  <si>
    <t>O00040</t>
  </si>
  <si>
    <t>C0059</t>
  </si>
  <si>
    <t>O00041</t>
  </si>
  <si>
    <t>C0170</t>
  </si>
  <si>
    <t>O00042</t>
  </si>
  <si>
    <t>C0476</t>
  </si>
  <si>
    <t>O00043</t>
  </si>
  <si>
    <t>C0188</t>
  </si>
  <si>
    <t>O00044</t>
  </si>
  <si>
    <t>C0464</t>
  </si>
  <si>
    <t>O00045</t>
  </si>
  <si>
    <t>O00046</t>
  </si>
  <si>
    <t>C0190</t>
  </si>
  <si>
    <t>O00047</t>
  </si>
  <si>
    <t>C0446</t>
  </si>
  <si>
    <t>O00048</t>
  </si>
  <si>
    <t>C0175</t>
  </si>
  <si>
    <t>O00049</t>
  </si>
  <si>
    <t>O00050</t>
  </si>
  <si>
    <t>C0051</t>
  </si>
  <si>
    <t>O00051</t>
  </si>
  <si>
    <t>C0364</t>
  </si>
  <si>
    <t>O00052</t>
  </si>
  <si>
    <t>C0055</t>
  </si>
  <si>
    <t>O00053</t>
  </si>
  <si>
    <t>C0244</t>
  </si>
  <si>
    <t>O00054</t>
  </si>
  <si>
    <t>C0320</t>
  </si>
  <si>
    <t>O00055</t>
  </si>
  <si>
    <t>O00056</t>
  </si>
  <si>
    <t>C0485</t>
  </si>
  <si>
    <t>O00057</t>
  </si>
  <si>
    <t>C0307</t>
  </si>
  <si>
    <t>O00058</t>
  </si>
  <si>
    <t>C0135</t>
  </si>
  <si>
    <t>O00059</t>
  </si>
  <si>
    <t>O00060</t>
  </si>
  <si>
    <t>C0329</t>
  </si>
  <si>
    <t>O00061</t>
  </si>
  <si>
    <t>C0167</t>
  </si>
  <si>
    <t>O00062</t>
  </si>
  <si>
    <t>C0274</t>
  </si>
  <si>
    <t>O00063</t>
  </si>
  <si>
    <t>C0388</t>
  </si>
  <si>
    <t>O00064</t>
  </si>
  <si>
    <t>C0089</t>
  </si>
  <si>
    <t>O00065</t>
  </si>
  <si>
    <t>C0316</t>
  </si>
  <si>
    <t>O00066</t>
  </si>
  <si>
    <t>C0014</t>
  </si>
  <si>
    <t>O00067</t>
  </si>
  <si>
    <t>C0242</t>
  </si>
  <si>
    <t>O00068</t>
  </si>
  <si>
    <t>C0265</t>
  </si>
  <si>
    <t>O00069</t>
  </si>
  <si>
    <t>C0346</t>
  </si>
  <si>
    <t>O00070</t>
  </si>
  <si>
    <t>C0053</t>
  </si>
  <si>
    <t>O00071</t>
  </si>
  <si>
    <t>O00072</t>
  </si>
  <si>
    <t>C0340</t>
  </si>
  <si>
    <t>O00073</t>
  </si>
  <si>
    <t>C0092</t>
  </si>
  <si>
    <t>O00074</t>
  </si>
  <si>
    <t>C0367</t>
  </si>
  <si>
    <t>O00075</t>
  </si>
  <si>
    <t>O00076</t>
  </si>
  <si>
    <t>C0455</t>
  </si>
  <si>
    <t>O00077</t>
  </si>
  <si>
    <t>C0428</t>
  </si>
  <si>
    <t>O00078</t>
  </si>
  <si>
    <t>C0264</t>
  </si>
  <si>
    <t>O00079</t>
  </si>
  <si>
    <t>C0431</t>
  </si>
  <si>
    <t>O00080</t>
  </si>
  <si>
    <t>C0035</t>
  </si>
  <si>
    <t>O00081</t>
  </si>
  <si>
    <t>C0206</t>
  </si>
  <si>
    <t>O00082</t>
  </si>
  <si>
    <t>C0081</t>
  </si>
  <si>
    <t>O00083</t>
  </si>
  <si>
    <t>C0420</t>
  </si>
  <si>
    <t>O00084</t>
  </si>
  <si>
    <t>C0050</t>
  </si>
  <si>
    <t>O00085</t>
  </si>
  <si>
    <t>O00086</t>
  </si>
  <si>
    <t>O00087</t>
  </si>
  <si>
    <t>C0002</t>
  </si>
  <si>
    <t>O00088</t>
  </si>
  <si>
    <t>C0390</t>
  </si>
  <si>
    <t>O00089</t>
  </si>
  <si>
    <t>C0054</t>
  </si>
  <si>
    <t>O00090</t>
  </si>
  <si>
    <t>C0106</t>
  </si>
  <si>
    <t>O00091</t>
  </si>
  <si>
    <t>C0260</t>
  </si>
  <si>
    <t>O00092</t>
  </si>
  <si>
    <t>C0310</t>
  </si>
  <si>
    <t>O00093</t>
  </si>
  <si>
    <t>C0477</t>
  </si>
  <si>
    <t>O00094</t>
  </si>
  <si>
    <t>C0191</t>
  </si>
  <si>
    <t>O00095</t>
  </si>
  <si>
    <t>C0402</t>
  </si>
  <si>
    <t>O00096</t>
  </si>
  <si>
    <t>C0218</t>
  </si>
  <si>
    <t>O00097</t>
  </si>
  <si>
    <t>C0044</t>
  </si>
  <si>
    <t>O00098</t>
  </si>
  <si>
    <t>C0162</t>
  </si>
  <si>
    <t>O00099</t>
  </si>
  <si>
    <t>C0202</t>
  </si>
  <si>
    <t>O00100</t>
  </si>
  <si>
    <t>O00101</t>
  </si>
  <si>
    <t>C0484</t>
  </si>
  <si>
    <t>O00102</t>
  </si>
  <si>
    <t>C0270</t>
  </si>
  <si>
    <t>O00103</t>
  </si>
  <si>
    <t>C0351</t>
  </si>
  <si>
    <t>O00104</t>
  </si>
  <si>
    <t>C0304</t>
  </si>
  <si>
    <t>O00105</t>
  </si>
  <si>
    <t>O00106</t>
  </si>
  <si>
    <t>C0456</t>
  </si>
  <si>
    <t>O00107</t>
  </si>
  <si>
    <t>C0462</t>
  </si>
  <si>
    <t>O00108</t>
  </si>
  <si>
    <t>O00109</t>
  </si>
  <si>
    <t>C0252</t>
  </si>
  <si>
    <t>O00110</t>
  </si>
  <si>
    <t>O00111</t>
  </si>
  <si>
    <t>C0296</t>
  </si>
  <si>
    <t>O00112</t>
  </si>
  <si>
    <t>C0213</t>
  </si>
  <si>
    <t>O00113</t>
  </si>
  <si>
    <t>C0208</t>
  </si>
  <si>
    <t>O00114</t>
  </si>
  <si>
    <t>C0237</t>
  </si>
  <si>
    <t>O00115</t>
  </si>
  <si>
    <t>C0338</t>
  </si>
  <si>
    <t>O00116</t>
  </si>
  <si>
    <t>O00117</t>
  </si>
  <si>
    <t>O00118</t>
  </si>
  <si>
    <t>C0280</t>
  </si>
  <si>
    <t>O00119</t>
  </si>
  <si>
    <t>C0410</t>
  </si>
  <si>
    <t>O00120</t>
  </si>
  <si>
    <t>C0217</t>
  </si>
  <si>
    <t>O00121</t>
  </si>
  <si>
    <t>O00122</t>
  </si>
  <si>
    <t>O00123</t>
  </si>
  <si>
    <t>C0380</t>
  </si>
  <si>
    <t>O00124</t>
  </si>
  <si>
    <t>C0493</t>
  </si>
  <si>
    <t>O00125</t>
  </si>
  <si>
    <t>C0041</t>
  </si>
  <si>
    <t>O00126</t>
  </si>
  <si>
    <t>C0157</t>
  </si>
  <si>
    <t>O00127</t>
  </si>
  <si>
    <t>C0015</t>
  </si>
  <si>
    <t>O00128</t>
  </si>
  <si>
    <t>C0301</t>
  </si>
  <si>
    <t>O00129</t>
  </si>
  <si>
    <t>C0065</t>
  </si>
  <si>
    <t>O00130</t>
  </si>
  <si>
    <t>O00131</t>
  </si>
  <si>
    <t>C0327</t>
  </si>
  <si>
    <t>O00132</t>
  </si>
  <si>
    <t>C0009</t>
  </si>
  <si>
    <t>O00133</t>
  </si>
  <si>
    <t>O00134</t>
  </si>
  <si>
    <t>C0129</t>
  </si>
  <si>
    <t>O00135</t>
  </si>
  <si>
    <t>O00136</t>
  </si>
  <si>
    <t>C0136</t>
  </si>
  <si>
    <t>O00137</t>
  </si>
  <si>
    <t>C0472</t>
  </si>
  <si>
    <t>O00138</t>
  </si>
  <si>
    <t>C0063</t>
  </si>
  <si>
    <t>O00139</t>
  </si>
  <si>
    <t>C0139</t>
  </si>
  <si>
    <t>O00140</t>
  </si>
  <si>
    <t>C0499</t>
  </si>
  <si>
    <t>O00141</t>
  </si>
  <si>
    <t>O00142</t>
  </si>
  <si>
    <t>C0392</t>
  </si>
  <si>
    <t>O00143</t>
  </si>
  <si>
    <t>C0163</t>
  </si>
  <si>
    <t>O00144</t>
  </si>
  <si>
    <t>C0419</t>
  </si>
  <si>
    <t>O00145</t>
  </si>
  <si>
    <t>C0289</t>
  </si>
  <si>
    <t>O00146</t>
  </si>
  <si>
    <t>C0379</t>
  </si>
  <si>
    <t>O00147</t>
  </si>
  <si>
    <t>C0261</t>
  </si>
  <si>
    <t>O00148</t>
  </si>
  <si>
    <t>C0490</t>
  </si>
  <si>
    <t>O00149</t>
  </si>
  <si>
    <t>C0231</t>
  </si>
  <si>
    <t>O00150</t>
  </si>
  <si>
    <t>O00151</t>
  </si>
  <si>
    <t>C0028</t>
  </si>
  <si>
    <t>O00152</t>
  </si>
  <si>
    <t>O00153</t>
  </si>
  <si>
    <t>C0201</t>
  </si>
  <si>
    <t>O00154</t>
  </si>
  <si>
    <t>C0328</t>
  </si>
  <si>
    <t>O00155</t>
  </si>
  <si>
    <t>C0268</t>
  </si>
  <si>
    <t>O00156</t>
  </si>
  <si>
    <t>C0418</t>
  </si>
  <si>
    <t>O00157</t>
  </si>
  <si>
    <t>C0033</t>
  </si>
  <si>
    <t>O00158</t>
  </si>
  <si>
    <t>C0048</t>
  </si>
  <si>
    <t>O00159</t>
  </si>
  <si>
    <t>C0407</t>
  </si>
  <si>
    <t>O00160</t>
  </si>
  <si>
    <t>C0062</t>
  </si>
  <si>
    <t>O00161</t>
  </si>
  <si>
    <t>C0216</t>
  </si>
  <si>
    <t>O00162</t>
  </si>
  <si>
    <t>C0293</t>
  </si>
  <si>
    <t>O00163</t>
  </si>
  <si>
    <t>C0099</t>
  </si>
  <si>
    <t>O00164</t>
  </si>
  <si>
    <t>C0172</t>
  </si>
  <si>
    <t>O00165</t>
  </si>
  <si>
    <t>O00166</t>
  </si>
  <si>
    <t>C0214</t>
  </si>
  <si>
    <t>O00167</t>
  </si>
  <si>
    <t>O00168</t>
  </si>
  <si>
    <t>O00169</t>
  </si>
  <si>
    <t>C0449</t>
  </si>
  <si>
    <t>O00170</t>
  </si>
  <si>
    <t>C0227</t>
  </si>
  <si>
    <t>O00171</t>
  </si>
  <si>
    <t>C0101</t>
  </si>
  <si>
    <t>O00172</t>
  </si>
  <si>
    <t>O00173</t>
  </si>
  <si>
    <t>O00174</t>
  </si>
  <si>
    <t>O00175</t>
  </si>
  <si>
    <t>C0257</t>
  </si>
  <si>
    <t>O00176</t>
  </si>
  <si>
    <t>C0005</t>
  </si>
  <si>
    <t>O00177</t>
  </si>
  <si>
    <t>O00178</t>
  </si>
  <si>
    <t>C0255</t>
  </si>
  <si>
    <t>O00179</t>
  </si>
  <si>
    <t>C0398</t>
  </si>
  <si>
    <t>O00180</t>
  </si>
  <si>
    <t>C0359</t>
  </si>
  <si>
    <t>O00181</t>
  </si>
  <si>
    <t>C0283</t>
  </si>
  <si>
    <t>O00182</t>
  </si>
  <si>
    <t>C0393</t>
  </si>
  <si>
    <t>O00183</t>
  </si>
  <si>
    <t>C0207</t>
  </si>
  <si>
    <t>O00184</t>
  </si>
  <si>
    <t>O00185</t>
  </si>
  <si>
    <t>O00186</t>
  </si>
  <si>
    <t>C0042</t>
  </si>
  <si>
    <t>O00187</t>
  </si>
  <si>
    <t>O00188</t>
  </si>
  <si>
    <t>C0461</t>
  </si>
  <si>
    <t>O00189</t>
  </si>
  <si>
    <t>C0179</t>
  </si>
  <si>
    <t>O00190</t>
  </si>
  <si>
    <t>O00191</t>
  </si>
  <si>
    <t>C0352</t>
  </si>
  <si>
    <t>O00192</t>
  </si>
  <si>
    <t>O00193</t>
  </si>
  <si>
    <t>C0241</t>
  </si>
  <si>
    <t>O00194</t>
  </si>
  <si>
    <t>C0052</t>
  </si>
  <si>
    <t>O00195</t>
  </si>
  <si>
    <t>C0096</t>
  </si>
  <si>
    <t>O00196</t>
  </si>
  <si>
    <t>O00197</t>
  </si>
  <si>
    <t>C0222</t>
  </si>
  <si>
    <t>O00198</t>
  </si>
  <si>
    <t>O00199</t>
  </si>
  <si>
    <t>O00200</t>
  </si>
  <si>
    <t>O00201</t>
  </si>
  <si>
    <t>O00202</t>
  </si>
  <si>
    <t>C0143</t>
  </si>
  <si>
    <t>O00203</t>
  </si>
  <si>
    <t>C0171</t>
  </si>
  <si>
    <t>O00204</t>
  </si>
  <si>
    <t>C0029</t>
  </si>
  <si>
    <t>O00205</t>
  </si>
  <si>
    <t>C0036</t>
  </si>
  <si>
    <t>O00206</t>
  </si>
  <si>
    <t>C0013</t>
  </si>
  <si>
    <t>O00207</t>
  </si>
  <si>
    <t>C0160</t>
  </si>
  <si>
    <t>O00208</t>
  </si>
  <si>
    <t>O00209</t>
  </si>
  <si>
    <t>C0187</t>
  </si>
  <si>
    <t>O00210</t>
  </si>
  <si>
    <t>C0243</t>
  </si>
  <si>
    <t>O00211</t>
  </si>
  <si>
    <t>C0086</t>
  </si>
  <si>
    <t>O00212</t>
  </si>
  <si>
    <t>C0284</t>
  </si>
  <si>
    <t>O00213</t>
  </si>
  <si>
    <t>C0066</t>
  </si>
  <si>
    <t>O00214</t>
  </si>
  <si>
    <t>O00215</t>
  </si>
  <si>
    <t>C0045</t>
  </si>
  <si>
    <t>O00216</t>
  </si>
  <si>
    <t>O00217</t>
  </si>
  <si>
    <t>C0441</t>
  </si>
  <si>
    <t>O00218</t>
  </si>
  <si>
    <t>C0134</t>
  </si>
  <si>
    <t>O00219</t>
  </si>
  <si>
    <t>O00220</t>
  </si>
  <si>
    <t>O00221</t>
  </si>
  <si>
    <t>C0108</t>
  </si>
  <si>
    <t>O00222</t>
  </si>
  <si>
    <t>O00223</t>
  </si>
  <si>
    <t>O00224</t>
  </si>
  <si>
    <t>C0286</t>
  </si>
  <si>
    <t>O00225</t>
  </si>
  <si>
    <t>O00226</t>
  </si>
  <si>
    <t>O00227</t>
  </si>
  <si>
    <t>C0128</t>
  </si>
  <si>
    <t>O00228</t>
  </si>
  <si>
    <t>C0348</t>
  </si>
  <si>
    <t>O00229</t>
  </si>
  <si>
    <t>C0473</t>
  </si>
  <si>
    <t>O00230</t>
  </si>
  <si>
    <t>O00231</t>
  </si>
  <si>
    <t>O00232</t>
  </si>
  <si>
    <t>C0225</t>
  </si>
  <si>
    <t>O00233</t>
  </si>
  <si>
    <t>C0385</t>
  </si>
  <si>
    <t>O00234</t>
  </si>
  <si>
    <t>C0377</t>
  </si>
  <si>
    <t>O00235</t>
  </si>
  <si>
    <t>O00236</t>
  </si>
  <si>
    <t>O00237</t>
  </si>
  <si>
    <t>C0121</t>
  </si>
  <si>
    <t>O00238</t>
  </si>
  <si>
    <t>C0116</t>
  </si>
  <si>
    <t>O00239</t>
  </si>
  <si>
    <t>O00240</t>
  </si>
  <si>
    <t>C0233</t>
  </si>
  <si>
    <t>O00241</t>
  </si>
  <si>
    <t>C0259</t>
  </si>
  <si>
    <t>O00242</t>
  </si>
  <si>
    <t>O00243</t>
  </si>
  <si>
    <t>C0198</t>
  </si>
  <si>
    <t>O00244</t>
  </si>
  <si>
    <t>O00245</t>
  </si>
  <si>
    <t>C0411</t>
  </si>
  <si>
    <t>O00246</t>
  </si>
  <si>
    <t>C0137</t>
  </si>
  <si>
    <t>O00247</t>
  </si>
  <si>
    <t>C0318</t>
  </si>
  <si>
    <t>O00248</t>
  </si>
  <si>
    <t>C0165</t>
  </si>
  <si>
    <t>O00249</t>
  </si>
  <si>
    <t>O00250</t>
  </si>
  <si>
    <t>O00251</t>
  </si>
  <si>
    <t>C0234</t>
  </si>
  <si>
    <t>O00252</t>
  </si>
  <si>
    <t>O00253</t>
  </si>
  <si>
    <t>O00254</t>
  </si>
  <si>
    <t>C0463</t>
  </si>
  <si>
    <t>O00255</t>
  </si>
  <si>
    <t>C0315</t>
  </si>
  <si>
    <t>O00256</t>
  </si>
  <si>
    <t>C0374</t>
  </si>
  <si>
    <t>O00257</t>
  </si>
  <si>
    <t>O00258</t>
  </si>
  <si>
    <t>O00259</t>
  </si>
  <si>
    <t>O00260</t>
  </si>
  <si>
    <t>O00261</t>
  </si>
  <si>
    <t>C0180</t>
  </si>
  <si>
    <t>O00262</t>
  </si>
  <si>
    <t>C0113</t>
  </si>
  <si>
    <t>O00263</t>
  </si>
  <si>
    <t>O00264</t>
  </si>
  <si>
    <t>C0497</t>
  </si>
  <si>
    <t>O00265</t>
  </si>
  <si>
    <t>C0442</t>
  </si>
  <si>
    <t>O00266</t>
  </si>
  <si>
    <t>O00267</t>
  </si>
  <si>
    <t>O00268</t>
  </si>
  <si>
    <t>C0295</t>
  </si>
  <si>
    <t>O00269</t>
  </si>
  <si>
    <t>O00270</t>
  </si>
  <si>
    <t>C0387</t>
  </si>
  <si>
    <t>O00271</t>
  </si>
  <si>
    <t>O00272</t>
  </si>
  <si>
    <t>O00273</t>
  </si>
  <si>
    <t>O00274</t>
  </si>
  <si>
    <t>C0440</t>
  </si>
  <si>
    <t>O00275</t>
  </si>
  <si>
    <t>O00276</t>
  </si>
  <si>
    <t>O00277</t>
  </si>
  <si>
    <t>O00278</t>
  </si>
  <si>
    <t>O00279</t>
  </si>
  <si>
    <t>C0130</t>
  </si>
  <si>
    <t>O00280</t>
  </si>
  <si>
    <t>C0220</t>
  </si>
  <si>
    <t>O00281</t>
  </si>
  <si>
    <t>O00282</t>
  </si>
  <si>
    <t>C0343</t>
  </si>
  <si>
    <t>O00283</t>
  </si>
  <si>
    <t>O00284</t>
  </si>
  <si>
    <t>C0224</t>
  </si>
  <si>
    <t>O00285</t>
  </si>
  <si>
    <t>O00286</t>
  </si>
  <si>
    <t>O00287</t>
  </si>
  <si>
    <t>C0403</t>
  </si>
  <si>
    <t>O00288</t>
  </si>
  <si>
    <t>C0126</t>
  </si>
  <si>
    <t>O00289</t>
  </si>
  <si>
    <t>O00290</t>
  </si>
  <si>
    <t>O00291</t>
  </si>
  <si>
    <t>O00292</t>
  </si>
  <si>
    <t>O00293</t>
  </si>
  <si>
    <t>O00294</t>
  </si>
  <si>
    <t>O00295</t>
  </si>
  <si>
    <t>C0416</t>
  </si>
  <si>
    <t>O00296</t>
  </si>
  <si>
    <t>C0247</t>
  </si>
  <si>
    <t>O00297</t>
  </si>
  <si>
    <t>C0324</t>
  </si>
  <si>
    <t>O00298</t>
  </si>
  <si>
    <t>C0439</t>
  </si>
  <si>
    <t>O00299</t>
  </si>
  <si>
    <t>C0203</t>
  </si>
  <si>
    <t>O00300</t>
  </si>
  <si>
    <t>C0184</t>
  </si>
  <si>
    <t>O00301</t>
  </si>
  <si>
    <t>C0123</t>
  </si>
  <si>
    <t>O00302</t>
  </si>
  <si>
    <t>C0401</t>
  </si>
  <si>
    <t>O00303</t>
  </si>
  <si>
    <t>O00304</t>
  </si>
  <si>
    <t>O00305</t>
  </si>
  <si>
    <t>O00306</t>
  </si>
  <si>
    <t>C0325</t>
  </si>
  <si>
    <t>O00307</t>
  </si>
  <si>
    <t>C0372</t>
  </si>
  <si>
    <t>O00308</t>
  </si>
  <si>
    <t>C0098</t>
  </si>
  <si>
    <t>O00309</t>
  </si>
  <si>
    <t>O00310</t>
  </si>
  <si>
    <t>C0470</t>
  </si>
  <si>
    <t>O00311</t>
  </si>
  <si>
    <t>C0395</t>
  </si>
  <si>
    <t>O00312</t>
  </si>
  <si>
    <t>C0240</t>
  </si>
  <si>
    <t>O00313</t>
  </si>
  <si>
    <t>C0144</t>
  </si>
  <si>
    <t>O00314</t>
  </si>
  <si>
    <t>C0097</t>
  </si>
  <si>
    <t>O00315</t>
  </si>
  <si>
    <t>O00316</t>
  </si>
  <si>
    <t>C0124</t>
  </si>
  <si>
    <t>O00317</t>
  </si>
  <si>
    <t>O00318</t>
  </si>
  <si>
    <t>C0326</t>
  </si>
  <si>
    <t>O00319</t>
  </si>
  <si>
    <t>O00320</t>
  </si>
  <si>
    <t>O00321</t>
  </si>
  <si>
    <t>O00322</t>
  </si>
  <si>
    <t>C0148</t>
  </si>
  <si>
    <t>O00323</t>
  </si>
  <si>
    <t>O00324</t>
  </si>
  <si>
    <t>C0443</t>
  </si>
  <si>
    <t>O00325</t>
  </si>
  <si>
    <t>O00326</t>
  </si>
  <si>
    <t>O00327</t>
  </si>
  <si>
    <t>O00328</t>
  </si>
  <si>
    <t>C0451</t>
  </si>
  <si>
    <t>O00329</t>
  </si>
  <si>
    <t>C0147</t>
  </si>
  <si>
    <t>O00330</t>
  </si>
  <si>
    <t>O00331</t>
  </si>
  <si>
    <t>O00332</t>
  </si>
  <si>
    <t>C0199</t>
  </si>
  <si>
    <t>O00333</t>
  </si>
  <si>
    <t>C0308</t>
  </si>
  <si>
    <t>O00334</t>
  </si>
  <si>
    <t>C0489</t>
  </si>
  <si>
    <t>O00335</t>
  </si>
  <si>
    <t>C0417</t>
  </si>
  <si>
    <t>O00336</t>
  </si>
  <si>
    <t>C0424</t>
  </si>
  <si>
    <t>O00337</t>
  </si>
  <si>
    <t>O00338</t>
  </si>
  <si>
    <t>C0039</t>
  </si>
  <si>
    <t>O00339</t>
  </si>
  <si>
    <t>O00340</t>
  </si>
  <si>
    <t>O00341</t>
  </si>
  <si>
    <t>O00342</t>
  </si>
  <si>
    <t>C0267</t>
  </si>
  <si>
    <t>O00343</t>
  </si>
  <si>
    <t>O00344</t>
  </si>
  <si>
    <t>O00345</t>
  </si>
  <si>
    <t>O00346</t>
  </si>
  <si>
    <t>C0434</t>
  </si>
  <si>
    <t>O00347</t>
  </si>
  <si>
    <t>C0151</t>
  </si>
  <si>
    <t>O00348</t>
  </si>
  <si>
    <t>C0415</t>
  </si>
  <si>
    <t>O00349</t>
  </si>
  <si>
    <t>C0478</t>
  </si>
  <si>
    <t>O00350</t>
  </si>
  <si>
    <t>C0298</t>
  </si>
  <si>
    <t>O00351</t>
  </si>
  <si>
    <t>O00352</t>
  </si>
  <si>
    <t>C0263</t>
  </si>
  <si>
    <t>O00353</t>
  </si>
  <si>
    <t>O00354</t>
  </si>
  <si>
    <t>O00355</t>
  </si>
  <si>
    <t>O00356</t>
  </si>
  <si>
    <t>C0112</t>
  </si>
  <si>
    <t>O00357</t>
  </si>
  <si>
    <t>C0500</t>
  </si>
  <si>
    <t>O00358</t>
  </si>
  <si>
    <t>C0060</t>
  </si>
  <si>
    <t>O00359</t>
  </si>
  <si>
    <t>C0369</t>
  </si>
  <si>
    <t>O00360</t>
  </si>
  <si>
    <t>O00361</t>
  </si>
  <si>
    <t>O00362</t>
  </si>
  <si>
    <t>O00363</t>
  </si>
  <si>
    <t>C0254</t>
  </si>
  <si>
    <t>O00364</t>
  </si>
  <si>
    <t>C0140</t>
  </si>
  <si>
    <t>O00365</t>
  </si>
  <si>
    <t>C0453</t>
  </si>
  <si>
    <t>O00366</t>
  </si>
  <si>
    <t>C0037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</si>
  <si>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</si>
  <si>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</si>
  <si>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</si>
  <si>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</si>
  <si>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</si>
  <si>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</si>
  <si>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</si>
  <si>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</si>
  <si>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</si>
  <si>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C0404</t>
  </si>
  <si>
    <t>O00376</t>
  </si>
  <si>
    <t>O00377</t>
  </si>
  <si>
    <t>O00378</t>
  </si>
  <si>
    <t>C0120</t>
  </si>
  <si>
    <t>O00379</t>
  </si>
  <si>
    <t>O00380</t>
  </si>
  <si>
    <t>C0408</t>
  </si>
  <si>
    <t>O00381</t>
  </si>
  <si>
    <t>O00382</t>
  </si>
  <si>
    <t>C0075</t>
  </si>
  <si>
    <t>O00383</t>
  </si>
  <si>
    <t>O00384</t>
  </si>
  <si>
    <t>O00385</t>
  </si>
  <si>
    <t>O00386</t>
  </si>
  <si>
    <t>C0422</t>
  </si>
  <si>
    <t>O00387</t>
  </si>
  <si>
    <t>C0104</t>
  </si>
  <si>
    <t>O00388</t>
  </si>
  <si>
    <t>O00389</t>
  </si>
  <si>
    <t>O00390</t>
  </si>
  <si>
    <t>O00391</t>
  </si>
  <si>
    <t>O00392</t>
  </si>
  <si>
    <t>O00393</t>
  </si>
  <si>
    <t>O00394</t>
  </si>
  <si>
    <t>C0153</t>
  </si>
  <si>
    <t>O00395</t>
  </si>
  <si>
    <t>O00396</t>
  </si>
  <si>
    <t>O00397</t>
  </si>
  <si>
    <t>C0384</t>
  </si>
  <si>
    <t>O00398</t>
  </si>
  <si>
    <t>C0366</t>
  </si>
  <si>
    <t>O00399</t>
  </si>
  <si>
    <t>O00400</t>
  </si>
  <si>
    <t>C0194</t>
  </si>
  <si>
    <t>O00401</t>
  </si>
  <si>
    <t>O00402</t>
  </si>
  <si>
    <t>O00403</t>
  </si>
  <si>
    <t>O00404</t>
  </si>
  <si>
    <t>C0445</t>
  </si>
  <si>
    <t>O00405</t>
  </si>
  <si>
    <t>C0169</t>
  </si>
  <si>
    <t>O00406</t>
  </si>
  <si>
    <t>O00407</t>
  </si>
  <si>
    <t>O00408</t>
  </si>
  <si>
    <t>C0068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</si>
  <si>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</si>
  <si>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</si>
  <si>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</si>
  <si>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</si>
  <si>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</si>
  <si>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</si>
  <si>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</si>
  <si>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</si>
  <si>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</si>
  <si>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C0195</t>
  </si>
  <si>
    <t>O00418</t>
  </si>
  <si>
    <t>O00419</t>
  </si>
  <si>
    <t>O00420</t>
  </si>
  <si>
    <t>O00421</t>
  </si>
  <si>
    <t>C0176</t>
  </si>
  <si>
    <t>O00422</t>
  </si>
  <si>
    <t>O00423</t>
  </si>
  <si>
    <t>O00424</t>
  </si>
  <si>
    <t>C0371</t>
  </si>
  <si>
    <t>O00425</t>
  </si>
  <si>
    <t>O00426</t>
  </si>
  <si>
    <t>C0375</t>
  </si>
  <si>
    <t>O00427</t>
  </si>
  <si>
    <t>O00428</t>
  </si>
  <si>
    <t>C0238</t>
  </si>
  <si>
    <t>O00429</t>
  </si>
  <si>
    <t>C0158</t>
  </si>
  <si>
    <t>O00430</t>
  </si>
  <si>
    <t>C0038</t>
  </si>
  <si>
    <t>O00431</t>
  </si>
  <si>
    <t>C0230</t>
  </si>
  <si>
    <t>O00432</t>
  </si>
  <si>
    <t>C0365</t>
  </si>
  <si>
    <t>O00433</t>
  </si>
  <si>
    <t>O00434</t>
  </si>
  <si>
    <t>C0438</t>
  </si>
  <si>
    <t>O00435</t>
  </si>
  <si>
    <t>O00436</t>
  </si>
  <si>
    <t>O00437</t>
  </si>
  <si>
    <t>C0027</t>
  </si>
  <si>
    <t>O00438</t>
  </si>
  <si>
    <t>C0226</t>
  </si>
  <si>
    <t>O00439</t>
  </si>
  <si>
    <t>O00440</t>
  </si>
  <si>
    <t>O00441</t>
  </si>
  <si>
    <t>O00442</t>
  </si>
  <si>
    <t>O00443</t>
  </si>
  <si>
    <t>O00444</t>
  </si>
  <si>
    <t>C0448</t>
  </si>
  <si>
    <t>O00445</t>
  </si>
  <si>
    <t>C0481</t>
  </si>
  <si>
    <t>O00446</t>
  </si>
  <si>
    <t>O00447</t>
  </si>
  <si>
    <t>C0317</t>
  </si>
  <si>
    <t>O00448</t>
  </si>
  <si>
    <t>O00449</t>
  </si>
  <si>
    <t>O00450</t>
  </si>
  <si>
    <t>C0004</t>
  </si>
  <si>
    <t>O00451</t>
  </si>
  <si>
    <t>O00452</t>
  </si>
  <si>
    <t>O00453</t>
  </si>
  <si>
    <t>O00454</t>
  </si>
  <si>
    <t>C0017</t>
  </si>
  <si>
    <t>O00455</t>
  </si>
  <si>
    <t>O00456</t>
  </si>
  <si>
    <t>O00457</t>
  </si>
  <si>
    <t>O00458</t>
  </si>
  <si>
    <t>O00459</t>
  </si>
  <si>
    <t>C0046</t>
  </si>
  <si>
    <t>O00460</t>
  </si>
  <si>
    <t>O00461</t>
  </si>
  <si>
    <t>C0006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</si>
  <si>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</si>
  <si>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</si>
  <si>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</si>
  <si>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</si>
  <si>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</si>
  <si>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</si>
  <si>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</si>
  <si>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</si>
  <si>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C0302</t>
  </si>
  <si>
    <t>O00470</t>
  </si>
  <si>
    <t>C0181</t>
  </si>
  <si>
    <t>O00471</t>
  </si>
  <si>
    <t>C0095</t>
  </si>
  <si>
    <t>O00472</t>
  </si>
  <si>
    <t>O00473</t>
  </si>
  <si>
    <t>O00474</t>
  </si>
  <si>
    <t>O00475</t>
  </si>
  <si>
    <t>O00476</t>
  </si>
  <si>
    <t>O00477</t>
  </si>
  <si>
    <t>O00478</t>
  </si>
  <si>
    <t>C0469</t>
  </si>
  <si>
    <t>O00479</t>
  </si>
  <si>
    <t>O00480</t>
  </si>
  <si>
    <t>C0471</t>
  </si>
  <si>
    <t>O00481</t>
  </si>
  <si>
    <t>O00482</t>
  </si>
  <si>
    <t>C0256</t>
  </si>
  <si>
    <t>O00483</t>
  </si>
  <si>
    <t>C0323</t>
  </si>
  <si>
    <t>O00484</t>
  </si>
  <si>
    <t>O00485</t>
  </si>
  <si>
    <t>C0018</t>
  </si>
  <si>
    <t>O00486</t>
  </si>
  <si>
    <t>C0281</t>
  </si>
  <si>
    <t>O00487</t>
  </si>
  <si>
    <t>O00488</t>
  </si>
  <si>
    <t>C0223</t>
  </si>
  <si>
    <t>O00489</t>
  </si>
  <si>
    <t>O00490</t>
  </si>
  <si>
    <t>C0058</t>
  </si>
  <si>
    <t>O00491</t>
  </si>
  <si>
    <t>O00492</t>
  </si>
  <si>
    <t>O00493</t>
  </si>
  <si>
    <t>C0174</t>
  </si>
  <si>
    <t>O00494</t>
  </si>
  <si>
    <t>O00495</t>
  </si>
  <si>
    <t>C0114</t>
  </si>
  <si>
    <t>O00496</t>
  </si>
  <si>
    <t>C0288</t>
  </si>
  <si>
    <t>O00497</t>
  </si>
  <si>
    <t>O00498</t>
  </si>
  <si>
    <t>C0342</t>
  </si>
  <si>
    <t>O00499</t>
  </si>
  <si>
    <t>O00500</t>
  </si>
  <si>
    <t>C0450</t>
  </si>
  <si>
    <t>O00501</t>
  </si>
  <si>
    <t>C0127</t>
  </si>
  <si>
    <t>O00502</t>
  </si>
  <si>
    <t>C0155</t>
  </si>
  <si>
    <t>O00503</t>
  </si>
  <si>
    <t>O00504</t>
  </si>
  <si>
    <t>O00505</t>
  </si>
  <si>
    <t>C0474</t>
  </si>
  <si>
    <t>O00506</t>
  </si>
  <si>
    <t>C0273</t>
  </si>
  <si>
    <t>O00507</t>
  </si>
  <si>
    <t>O00508</t>
  </si>
  <si>
    <t>O00509</t>
  </si>
  <si>
    <t>O00510</t>
  </si>
  <si>
    <t>C0299</t>
  </si>
  <si>
    <t>O00511</t>
  </si>
  <si>
    <t>C0246</t>
  </si>
  <si>
    <t>O00512</t>
  </si>
  <si>
    <t>O00513</t>
  </si>
  <si>
    <t>O00514</t>
  </si>
  <si>
    <t>O00515</t>
  </si>
  <si>
    <t>O00516</t>
  </si>
  <si>
    <t>O00517</t>
  </si>
  <si>
    <t>C0026</t>
  </si>
  <si>
    <t>O00518</t>
  </si>
  <si>
    <t>C0355</t>
  </si>
  <si>
    <t>O00519</t>
  </si>
  <si>
    <t>C0306</t>
  </si>
  <si>
    <t>O00520</t>
  </si>
  <si>
    <t>C0409</t>
  </si>
  <si>
    <t>O00521</t>
  </si>
  <si>
    <t>O00522</t>
  </si>
  <si>
    <t>O00523</t>
  </si>
  <si>
    <t>O00524</t>
  </si>
  <si>
    <t>C0391</t>
  </si>
  <si>
    <t>O00525</t>
  </si>
  <si>
    <t>C0313</t>
  </si>
  <si>
    <t>O00526</t>
  </si>
  <si>
    <t>O00527</t>
  </si>
  <si>
    <t>C0173</t>
  </si>
  <si>
    <t>O00528</t>
  </si>
  <si>
    <t>C0020</t>
  </si>
  <si>
    <t>O00529</t>
  </si>
  <si>
    <t>C0321</t>
  </si>
  <si>
    <t>O00530</t>
  </si>
  <si>
    <t>O00531</t>
  </si>
  <si>
    <t>C0494</t>
  </si>
  <si>
    <t>O00532</t>
  </si>
  <si>
    <t>C0400</t>
  </si>
  <si>
    <t>O00533</t>
  </si>
  <si>
    <t>C0142</t>
  </si>
  <si>
    <t>O00534</t>
  </si>
  <si>
    <t>O00535</t>
  </si>
  <si>
    <t>O00536</t>
  </si>
  <si>
    <t>O00537</t>
  </si>
  <si>
    <t>O00538</t>
  </si>
  <si>
    <t>O00539</t>
  </si>
  <si>
    <t>C0354</t>
  </si>
  <si>
    <t>O00540</t>
  </si>
  <si>
    <t>C0322</t>
  </si>
  <si>
    <t>O00541</t>
  </si>
  <si>
    <t>O00542</t>
  </si>
  <si>
    <t>O00543</t>
  </si>
  <si>
    <t>C0447</t>
  </si>
  <si>
    <t>O00544</t>
  </si>
  <si>
    <t>O00545</t>
  </si>
  <si>
    <t>O00546</t>
  </si>
  <si>
    <t>O00547</t>
  </si>
  <si>
    <t>C0186</t>
  </si>
  <si>
    <t>O00548</t>
  </si>
  <si>
    <t>O00549</t>
  </si>
  <si>
    <t>O00550</t>
  </si>
  <si>
    <t>C0125</t>
  </si>
  <si>
    <t>O00551</t>
  </si>
  <si>
    <t>O00552</t>
  </si>
  <si>
    <t>O00553</t>
  </si>
  <si>
    <t>O00554</t>
  </si>
  <si>
    <t>O00555</t>
  </si>
  <si>
    <t>C0305</t>
  </si>
  <si>
    <t>O00556</t>
  </si>
  <si>
    <t>O00557</t>
  </si>
  <si>
    <t>O00558</t>
  </si>
  <si>
    <t>O00559</t>
  </si>
  <si>
    <t>O00560</t>
  </si>
  <si>
    <t>O00561</t>
  </si>
  <si>
    <t>C0491</t>
  </si>
  <si>
    <t>O00562</t>
  </si>
  <si>
    <t>O00563</t>
  </si>
  <si>
    <t>O00564</t>
  </si>
  <si>
    <t>O00565</t>
  </si>
  <si>
    <t>O00566</t>
  </si>
  <si>
    <t>O00567</t>
  </si>
  <si>
    <t>O00568</t>
  </si>
  <si>
    <t>O00569</t>
  </si>
  <si>
    <t>O00570</t>
  </si>
  <si>
    <t>O00571</t>
  </si>
  <si>
    <t>O00572</t>
  </si>
  <si>
    <t>C0196</t>
  </si>
  <si>
    <t>O00573</t>
  </si>
  <si>
    <t>C0262</t>
  </si>
  <si>
    <t>O00574</t>
  </si>
  <si>
    <t>O00575</t>
  </si>
  <si>
    <t>C0480</t>
  </si>
  <si>
    <t>O00576</t>
  </si>
  <si>
    <t>O00577</t>
  </si>
  <si>
    <t>C0350</t>
  </si>
  <si>
    <t>O00578</t>
  </si>
  <si>
    <t>C0047</t>
  </si>
  <si>
    <t>O00579</t>
  </si>
  <si>
    <t>O00580</t>
  </si>
  <si>
    <t>C0311</t>
  </si>
  <si>
    <t>O00581</t>
  </si>
  <si>
    <t>O00582</t>
  </si>
  <si>
    <t>O00583</t>
  </si>
  <si>
    <t>O00584</t>
  </si>
  <si>
    <t>C0269</t>
  </si>
  <si>
    <t>O00585</t>
  </si>
  <si>
    <t>C0370</t>
  </si>
  <si>
    <t>O00586</t>
  </si>
  <si>
    <t>O00587</t>
  </si>
  <si>
    <t>O00588</t>
  </si>
  <si>
    <t>O00589</t>
  </si>
  <si>
    <t>O00590</t>
  </si>
  <si>
    <t>C0145</t>
  </si>
  <si>
    <t>O00591</t>
  </si>
  <si>
    <t>O00592</t>
  </si>
  <si>
    <t>C0319</t>
  </si>
  <si>
    <t>O00593</t>
  </si>
  <si>
    <t>C0275</t>
  </si>
  <si>
    <t>O00594</t>
  </si>
  <si>
    <t>O00595</t>
  </si>
  <si>
    <t>O00596</t>
  </si>
  <si>
    <t>O00597</t>
  </si>
  <si>
    <t>O00598</t>
  </si>
  <si>
    <t>C0229</t>
  </si>
  <si>
    <t>O00599</t>
  </si>
  <si>
    <t>O00600</t>
  </si>
  <si>
    <t>C0117</t>
  </si>
  <si>
    <t>O00601</t>
  </si>
  <si>
    <t>O00602</t>
  </si>
  <si>
    <t>C0279</t>
  </si>
  <si>
    <t>O00603</t>
  </si>
  <si>
    <t>O00604</t>
  </si>
  <si>
    <t>O00605</t>
  </si>
  <si>
    <t>C0396</t>
  </si>
  <si>
    <t>O00606</t>
  </si>
  <si>
    <t>O00607</t>
  </si>
  <si>
    <t>O00608</t>
  </si>
  <si>
    <t>O00609</t>
  </si>
  <si>
    <t>C0001</t>
  </si>
  <si>
    <t>O00610</t>
  </si>
  <si>
    <t>C0239</t>
  </si>
  <si>
    <t>O00611</t>
  </si>
  <si>
    <t>C0290</t>
  </si>
  <si>
    <t>O00612</t>
  </si>
  <si>
    <t>O00613</t>
  </si>
  <si>
    <t>O00614</t>
  </si>
  <si>
    <t>C0118</t>
  </si>
  <si>
    <t>O00615</t>
  </si>
  <si>
    <t>O00616</t>
  </si>
  <si>
    <t>O00617</t>
  </si>
  <si>
    <t>C0488</t>
  </si>
  <si>
    <t>O00618</t>
  </si>
  <si>
    <t>O00619</t>
  </si>
  <si>
    <t>O00620</t>
  </si>
  <si>
    <t>O00621</t>
  </si>
  <si>
    <t>C0272</t>
  </si>
  <si>
    <t>O00622</t>
  </si>
  <si>
    <t>O00623</t>
  </si>
  <si>
    <t>C0487</t>
  </si>
  <si>
    <t>O00624</t>
  </si>
  <si>
    <t>O00625</t>
  </si>
  <si>
    <t>O00626</t>
  </si>
  <si>
    <t>C0069</t>
  </si>
  <si>
    <t>O00627</t>
  </si>
  <si>
    <t>C0278</t>
  </si>
  <si>
    <t>O00628</t>
  </si>
  <si>
    <t>O00629</t>
  </si>
  <si>
    <t>O00630</t>
  </si>
  <si>
    <t>O00631</t>
  </si>
  <si>
    <t>C0076</t>
  </si>
  <si>
    <t>O00632</t>
  </si>
  <si>
    <t>C0154</t>
  </si>
  <si>
    <t>O00633</t>
  </si>
  <si>
    <t>O00634</t>
  </si>
  <si>
    <t>C0435</t>
  </si>
  <si>
    <t>O00635</t>
  </si>
  <si>
    <t>O00636</t>
  </si>
  <si>
    <t>O00637</t>
  </si>
  <si>
    <t>C0185</t>
  </si>
  <si>
    <t>O00638</t>
  </si>
  <si>
    <t>C0285</t>
  </si>
  <si>
    <t>O00639</t>
  </si>
  <si>
    <t>O00640</t>
  </si>
  <si>
    <t>O00641</t>
  </si>
  <si>
    <t>O00642</t>
  </si>
  <si>
    <t>O00643</t>
  </si>
  <si>
    <t>O00644</t>
  </si>
  <si>
    <t>C0094</t>
  </si>
  <si>
    <t>O00645</t>
  </si>
  <si>
    <t>O00646</t>
  </si>
  <si>
    <t>O00647</t>
  </si>
  <si>
    <t>O00648</t>
  </si>
  <si>
    <t>O00649</t>
  </si>
  <si>
    <t>C0204</t>
  </si>
  <si>
    <t>O00650</t>
  </si>
  <si>
    <t>O00651</t>
  </si>
  <si>
    <t>O00652</t>
  </si>
  <si>
    <t>O00653</t>
  </si>
  <si>
    <t>C0432</t>
  </si>
  <si>
    <t>O00654</t>
  </si>
  <si>
    <t>C0341</t>
  </si>
  <si>
    <t>O00655</t>
  </si>
  <si>
    <t>O00656</t>
  </si>
  <si>
    <t>O00657</t>
  </si>
  <si>
    <t>O00658</t>
  </si>
  <si>
    <t>O00659</t>
  </si>
  <si>
    <t>O00660</t>
  </si>
  <si>
    <t>C0357</t>
  </si>
  <si>
    <t>O00661</t>
  </si>
  <si>
    <t>C0023</t>
  </si>
  <si>
    <t>O00662</t>
  </si>
  <si>
    <t>C0250</t>
  </si>
  <si>
    <t>O00663</t>
  </si>
  <si>
    <t>C0010</t>
  </si>
  <si>
    <t>O00664</t>
  </si>
  <si>
    <t>O00665</t>
  </si>
  <si>
    <t>O00666</t>
  </si>
  <si>
    <t>O00667</t>
  </si>
  <si>
    <t>O00668</t>
  </si>
  <si>
    <t>O00669</t>
  </si>
  <si>
    <t>O00670</t>
  </si>
  <si>
    <t>C0394</t>
  </si>
  <si>
    <t>O00671</t>
  </si>
  <si>
    <t>O00672</t>
  </si>
  <si>
    <t>O00673</t>
  </si>
  <si>
    <t>O00674</t>
  </si>
  <si>
    <t>O00675</t>
  </si>
  <si>
    <t>O00676</t>
  </si>
  <si>
    <t>O00677</t>
  </si>
  <si>
    <t>O00678</t>
  </si>
  <si>
    <t>O00679</t>
  </si>
  <si>
    <t>C0016</t>
  </si>
  <si>
    <t>O00680</t>
  </si>
  <si>
    <t>O00681</t>
  </si>
  <si>
    <t>C0336</t>
  </si>
  <si>
    <t>O00682</t>
  </si>
  <si>
    <t>O00683</t>
  </si>
  <si>
    <t>O00684</t>
  </si>
  <si>
    <t>O00685</t>
  </si>
  <si>
    <t>O00686</t>
  </si>
  <si>
    <t>O00687</t>
  </si>
  <si>
    <t>O00688</t>
  </si>
  <si>
    <t>O00689</t>
  </si>
  <si>
    <t>O00690</t>
  </si>
  <si>
    <t>O00691</t>
  </si>
  <si>
    <t>O00692</t>
  </si>
  <si>
    <t>C0178</t>
  </si>
  <si>
    <t>O00693</t>
  </si>
  <si>
    <t>O00694</t>
  </si>
  <si>
    <t>O00695</t>
  </si>
  <si>
    <t>O00696</t>
  </si>
  <si>
    <t>O00697</t>
  </si>
  <si>
    <t>O00698</t>
  </si>
  <si>
    <t>O00699</t>
  </si>
  <si>
    <t>C0427</t>
  </si>
  <si>
    <t>O00700</t>
  </si>
  <si>
    <t>O00701</t>
  </si>
  <si>
    <t>O00702</t>
  </si>
  <si>
    <t>O00703</t>
  </si>
  <si>
    <t>O00704</t>
  </si>
  <si>
    <t>O00705</t>
  </si>
  <si>
    <t>C0168</t>
  </si>
  <si>
    <t>O00706</t>
  </si>
  <si>
    <t>C0330</t>
  </si>
  <si>
    <t>O00707</t>
  </si>
  <si>
    <t>C0043</t>
  </si>
  <si>
    <t>O00708</t>
  </si>
  <si>
    <t>O00709</t>
  </si>
  <si>
    <t>O00710</t>
  </si>
  <si>
    <t>C0397</t>
  </si>
  <si>
    <t>O00711</t>
  </si>
  <si>
    <t>C0012</t>
  </si>
  <si>
    <t>O00712</t>
  </si>
  <si>
    <t>O00713</t>
  </si>
  <si>
    <t>O00714</t>
  </si>
  <si>
    <t>O00715</t>
  </si>
  <si>
    <t>O00716</t>
  </si>
  <si>
    <t>O00717</t>
  </si>
  <si>
    <t>O00718</t>
  </si>
  <si>
    <t>O00719</t>
  </si>
  <si>
    <t>O00720</t>
  </si>
  <si>
    <t>C0337</t>
  </si>
  <si>
    <t>O00721</t>
  </si>
  <si>
    <t>C0090</t>
  </si>
  <si>
    <t>O00722</t>
  </si>
  <si>
    <t>O00723</t>
  </si>
  <si>
    <t>C0093</t>
  </si>
  <si>
    <t>O00724</t>
  </si>
  <si>
    <t>O00725</t>
  </si>
  <si>
    <t>C0458</t>
  </si>
  <si>
    <t>O00726</t>
  </si>
  <si>
    <t>O00727</t>
  </si>
  <si>
    <t>O00728</t>
  </si>
  <si>
    <t>C0115</t>
  </si>
  <si>
    <t>O00729</t>
  </si>
  <si>
    <t>C0105</t>
  </si>
  <si>
    <t>O00730</t>
  </si>
  <si>
    <t>O00731</t>
  </si>
  <si>
    <t>O00732</t>
  </si>
  <si>
    <t>O00733</t>
  </si>
  <si>
    <t>O00734</t>
  </si>
  <si>
    <t>O00735</t>
  </si>
  <si>
    <t>O00736</t>
  </si>
  <si>
    <t>C0413</t>
  </si>
  <si>
    <t>O00737</t>
  </si>
  <si>
    <t>C0376</t>
  </si>
  <si>
    <t>O00738</t>
  </si>
  <si>
    <t>O00739</t>
  </si>
  <si>
    <t>O00740</t>
  </si>
  <si>
    <t>O00741</t>
  </si>
  <si>
    <t>C0249</t>
  </si>
  <si>
    <t>O00742</t>
  </si>
  <si>
    <t>C0164</t>
  </si>
  <si>
    <t>O00743</t>
  </si>
  <si>
    <t>O00744</t>
  </si>
  <si>
    <t>O00745</t>
  </si>
  <si>
    <t>C0457</t>
  </si>
  <si>
    <t>O00746</t>
  </si>
  <si>
    <t>O00747</t>
  </si>
  <si>
    <t>O00748</t>
  </si>
  <si>
    <t>O00749</t>
  </si>
  <si>
    <t>C0177</t>
  </si>
  <si>
    <t>O00750</t>
  </si>
  <si>
    <t>O00751</t>
  </si>
  <si>
    <t>C0496</t>
  </si>
  <si>
    <t>O00752</t>
  </si>
  <si>
    <t>O00753</t>
  </si>
  <si>
    <t>C0466</t>
  </si>
  <si>
    <t>O00754</t>
  </si>
  <si>
    <t>O00755</t>
  </si>
  <si>
    <t>O00756</t>
  </si>
  <si>
    <t>O00757</t>
  </si>
  <si>
    <t>O00758</t>
  </si>
  <si>
    <t>O00759</t>
  </si>
  <si>
    <t>O00760</t>
  </si>
  <si>
    <t>O00761</t>
  </si>
  <si>
    <t>O00762</t>
  </si>
  <si>
    <t>O00763</t>
  </si>
  <si>
    <t>O00764</t>
  </si>
  <si>
    <t>C0183</t>
  </si>
  <si>
    <t>O00765</t>
  </si>
  <si>
    <t>O00766</t>
  </si>
  <si>
    <t>O00767</t>
  </si>
  <si>
    <t>O00768</t>
  </si>
  <si>
    <t>O00769</t>
  </si>
  <si>
    <t>C0361</t>
  </si>
  <si>
    <t>O00770</t>
  </si>
  <si>
    <t>O00771</t>
  </si>
  <si>
    <t>O00772</t>
  </si>
  <si>
    <t>O00773</t>
  </si>
  <si>
    <t>O00774</t>
  </si>
  <si>
    <t>C0084</t>
  </si>
  <si>
    <t>O00775</t>
  </si>
  <si>
    <t>C0368</t>
  </si>
  <si>
    <t>O00776</t>
  </si>
  <si>
    <t>O00777</t>
  </si>
  <si>
    <t>O00778</t>
  </si>
  <si>
    <t>O00779</t>
  </si>
  <si>
    <t>O00780</t>
  </si>
  <si>
    <t>C0019</t>
  </si>
  <si>
    <t>O00781</t>
  </si>
  <si>
    <t>O00782</t>
  </si>
  <si>
    <t>O00783</t>
  </si>
  <si>
    <t>O00784</t>
  </si>
  <si>
    <t>O00785</t>
  </si>
  <si>
    <t>O00786</t>
  </si>
  <si>
    <t>O00787</t>
  </si>
  <si>
    <t>O00788</t>
  </si>
  <si>
    <t>O00789</t>
  </si>
  <si>
    <t>O00790</t>
  </si>
  <si>
    <t>O00791</t>
  </si>
  <si>
    <t>O00792</t>
  </si>
  <si>
    <t>O00793</t>
  </si>
  <si>
    <t>O00794</t>
  </si>
  <si>
    <t>O00795</t>
  </si>
  <si>
    <t>C0339</t>
  </si>
  <si>
    <t>O00796</t>
  </si>
  <si>
    <t>O00797</t>
  </si>
  <si>
    <t>O00798</t>
  </si>
  <si>
    <t>O00799</t>
  </si>
  <si>
    <t>O00800</t>
  </si>
  <si>
    <t>O00801</t>
  </si>
  <si>
    <t>O00802</t>
  </si>
  <si>
    <t>C0025</t>
  </si>
  <si>
    <t>O00803</t>
  </si>
  <si>
    <t>O00804</t>
  </si>
  <si>
    <t>O00805</t>
  </si>
  <si>
    <t>O00806</t>
  </si>
  <si>
    <t>O00807</t>
  </si>
  <si>
    <t>O00808</t>
  </si>
  <si>
    <t>O00809</t>
  </si>
  <si>
    <t>O00810</t>
  </si>
  <si>
    <t>C0057</t>
  </si>
  <si>
    <t>O00811</t>
  </si>
  <si>
    <t>O00812</t>
  </si>
  <si>
    <t>C0109</t>
  </si>
  <si>
    <t>O00813</t>
  </si>
  <si>
    <t>O00814</t>
  </si>
  <si>
    <t>O00815</t>
  </si>
  <si>
    <t>O00816</t>
  </si>
  <si>
    <t>C0423</t>
  </si>
  <si>
    <t>O00817</t>
  </si>
  <si>
    <t>O00818</t>
  </si>
  <si>
    <t>O00819</t>
  </si>
  <si>
    <t>O00820</t>
  </si>
  <si>
    <t>C0133</t>
  </si>
  <si>
    <t>O00821</t>
  </si>
  <si>
    <t>O00822</t>
  </si>
  <si>
    <t>O00823</t>
  </si>
  <si>
    <t>C0221</t>
  </si>
  <si>
    <t>O00824</t>
  </si>
  <si>
    <t>C0235</t>
  </si>
  <si>
    <t>O00825</t>
  </si>
  <si>
    <t>O00826</t>
  </si>
  <si>
    <t>C0146</t>
  </si>
  <si>
    <t>O00827</t>
  </si>
  <si>
    <t>O00828</t>
  </si>
  <si>
    <t>O00829</t>
  </si>
  <si>
    <t>O00830</t>
  </si>
  <si>
    <t>C0074</t>
  </si>
  <si>
    <t>O00831</t>
  </si>
  <si>
    <t>O00832</t>
  </si>
  <si>
    <t>O00833</t>
  </si>
  <si>
    <t>O00834</t>
  </si>
  <si>
    <t>O00835</t>
  </si>
  <si>
    <t>O00836</t>
  </si>
  <si>
    <t>C0007</t>
  </si>
  <si>
    <t>O00837</t>
  </si>
  <si>
    <t>O00838</t>
  </si>
  <si>
    <t>C0141</t>
  </si>
  <si>
    <t>O00839</t>
  </si>
  <si>
    <t>O00840</t>
  </si>
  <si>
    <t>O00841</t>
  </si>
  <si>
    <t>O00842</t>
  </si>
  <si>
    <t>O00843</t>
  </si>
  <si>
    <t>O00844</t>
  </si>
  <si>
    <t>O00845</t>
  </si>
  <si>
    <t>O00846</t>
  </si>
  <si>
    <t>O00847</t>
  </si>
  <si>
    <t>O00848</t>
  </si>
  <si>
    <t>O00849</t>
  </si>
  <si>
    <t>O00850</t>
  </si>
  <si>
    <t>O00851</t>
  </si>
  <si>
    <t>O00852</t>
  </si>
  <si>
    <t>O00853</t>
  </si>
  <si>
    <t>O00854</t>
  </si>
  <si>
    <t>O00855</t>
  </si>
  <si>
    <t>O00856</t>
  </si>
  <si>
    <t>O00857</t>
  </si>
  <si>
    <t>O00858</t>
  </si>
  <si>
    <t>O00859</t>
  </si>
  <si>
    <t>O00860</t>
  </si>
  <si>
    <t>O00861</t>
  </si>
  <si>
    <t>C0132</t>
  </si>
  <si>
    <t>O00862</t>
  </si>
  <si>
    <t>C0292</t>
  </si>
  <si>
    <t>O00863</t>
  </si>
  <si>
    <t>C0070</t>
  </si>
  <si>
    <t>O00864</t>
  </si>
  <si>
    <t>O00865</t>
  </si>
  <si>
    <t>O00866</t>
  </si>
  <si>
    <t>O00867</t>
  </si>
  <si>
    <t>O00868</t>
  </si>
  <si>
    <t>O00869</t>
  </si>
  <si>
    <t>C0182</t>
  </si>
  <si>
    <t>O00870</t>
  </si>
  <si>
    <t>O00871</t>
  </si>
  <si>
    <t>C0091</t>
  </si>
  <si>
    <t>O00872</t>
  </si>
  <si>
    <t>O00873</t>
  </si>
  <si>
    <t>O00874</t>
  </si>
  <si>
    <t>O00875</t>
  </si>
  <si>
    <t>O00876</t>
  </si>
  <si>
    <t>O00877</t>
  </si>
  <si>
    <t>O00878</t>
  </si>
  <si>
    <t>O00879</t>
  </si>
  <si>
    <t>O00880</t>
  </si>
  <si>
    <t>O00881</t>
  </si>
  <si>
    <t>O00882</t>
  </si>
  <si>
    <t>O00883</t>
  </si>
  <si>
    <t>O00884</t>
  </si>
  <si>
    <t>O00885</t>
  </si>
  <si>
    <t>O00886</t>
  </si>
  <si>
    <t>O00887</t>
  </si>
  <si>
    <t>O00888</t>
  </si>
  <si>
    <t>C0383</t>
  </si>
  <si>
    <t>O00889</t>
  </si>
  <si>
    <t>O00890</t>
  </si>
  <si>
    <t>O00891</t>
  </si>
  <si>
    <t>O00892</t>
  </si>
  <si>
    <t>O00893</t>
  </si>
  <si>
    <t>O00894</t>
  </si>
  <si>
    <t>O00895</t>
  </si>
  <si>
    <t>O00896</t>
  </si>
  <si>
    <t>O00897</t>
  </si>
  <si>
    <t>O00898</t>
  </si>
  <si>
    <t>O00899</t>
  </si>
  <si>
    <t>C0312</t>
  </si>
  <si>
    <t>O00900</t>
  </si>
  <si>
    <t>O00901</t>
  </si>
  <si>
    <t>O00902</t>
  </si>
  <si>
    <t>O00903</t>
  </si>
  <si>
    <t>O00904</t>
  </si>
  <si>
    <t>O00905</t>
  </si>
  <si>
    <t>O00906</t>
  </si>
  <si>
    <t>O00907</t>
  </si>
  <si>
    <t>O00908</t>
  </si>
  <si>
    <t>O00909</t>
  </si>
  <si>
    <t>O00910</t>
  </si>
  <si>
    <t>C0303</t>
  </si>
  <si>
    <t>O00911</t>
  </si>
  <si>
    <t>C0149</t>
  </si>
  <si>
    <t>O00912</t>
  </si>
  <si>
    <t>C0080</t>
  </si>
  <si>
    <t>O00913</t>
  </si>
  <si>
    <t>O00914</t>
  </si>
  <si>
    <t>O00915</t>
  </si>
  <si>
    <t>O00916</t>
  </si>
  <si>
    <t>O00917</t>
  </si>
  <si>
    <t>O00918</t>
  </si>
  <si>
    <t>O00919</t>
  </si>
  <si>
    <t>O00920</t>
  </si>
  <si>
    <t>O00921</t>
  </si>
  <si>
    <t>O00922</t>
  </si>
  <si>
    <t>O00923</t>
  </si>
  <si>
    <t>O00924</t>
  </si>
  <si>
    <t>O00925</t>
  </si>
  <si>
    <t>O00926</t>
  </si>
  <si>
    <t>O00927</t>
  </si>
  <si>
    <t>O00928</t>
  </si>
  <si>
    <t>O00929</t>
  </si>
  <si>
    <t>O00930</t>
  </si>
  <si>
    <t>O00931</t>
  </si>
  <si>
    <t>O00932</t>
  </si>
  <si>
    <t>O00933</t>
  </si>
  <si>
    <t>O00934</t>
  </si>
  <si>
    <t>O00935</t>
  </si>
  <si>
    <t>O00936</t>
  </si>
  <si>
    <t>O00937</t>
  </si>
  <si>
    <t>O00938</t>
  </si>
  <si>
    <t>O00939</t>
  </si>
  <si>
    <t>O00940</t>
  </si>
  <si>
    <t>O00941</t>
  </si>
  <si>
    <t>O00942</t>
  </si>
  <si>
    <t>O00943</t>
  </si>
  <si>
    <t>O00944</t>
  </si>
  <si>
    <t>C0358</t>
  </si>
  <si>
    <t>O00945</t>
  </si>
  <si>
    <t>O00946</t>
  </si>
  <si>
    <t>O00947</t>
  </si>
  <si>
    <t>C0156</t>
  </si>
  <si>
    <t>O00948</t>
  </si>
  <si>
    <t>O00949</t>
  </si>
  <si>
    <t>C0008</t>
  </si>
  <si>
    <t>O00950</t>
  </si>
  <si>
    <t>O00951</t>
  </si>
  <si>
    <t>O00952</t>
  </si>
  <si>
    <t>O00953</t>
  </si>
  <si>
    <t>O00954</t>
  </si>
  <si>
    <t>O00955</t>
  </si>
  <si>
    <t>O00956</t>
  </si>
  <si>
    <t>O00957</t>
  </si>
  <si>
    <t>O00958</t>
  </si>
  <si>
    <t>O00959</t>
  </si>
  <si>
    <t>O00960</t>
  </si>
  <si>
    <t>O00961</t>
  </si>
  <si>
    <t>O00962</t>
  </si>
  <si>
    <t>C0228</t>
  </si>
  <si>
    <t>O00963</t>
  </si>
  <si>
    <t>O00964</t>
  </si>
  <si>
    <t>O00965</t>
  </si>
  <si>
    <t>O00966</t>
  </si>
  <si>
    <t>O00967</t>
  </si>
  <si>
    <t>O00968</t>
  </si>
  <si>
    <t>O00969</t>
  </si>
  <si>
    <t>C0212</t>
  </si>
  <si>
    <t>O00970</t>
  </si>
  <si>
    <t>O00971</t>
  </si>
  <si>
    <t>O00972</t>
  </si>
  <si>
    <t>O00973</t>
  </si>
  <si>
    <t>O00974</t>
  </si>
  <si>
    <t>O00975</t>
  </si>
  <si>
    <t>O00976</t>
  </si>
  <si>
    <t>O00977</t>
  </si>
  <si>
    <t>O00978</t>
  </si>
  <si>
    <t>O00979</t>
  </si>
  <si>
    <t>C0082</t>
  </si>
  <si>
    <t>O00980</t>
  </si>
  <si>
    <t>O00981</t>
  </si>
  <si>
    <t>O00982</t>
  </si>
  <si>
    <t>C0197</t>
  </si>
  <si>
    <t>O00983</t>
  </si>
  <si>
    <t>O00984</t>
  </si>
  <si>
    <t>O00985</t>
  </si>
  <si>
    <t>O00986</t>
  </si>
  <si>
    <t>O00987</t>
  </si>
  <si>
    <t>O00988</t>
  </si>
  <si>
    <t>O00989</t>
  </si>
  <si>
    <t>O00990</t>
  </si>
  <si>
    <t>C0251</t>
  </si>
  <si>
    <t>O00991</t>
  </si>
  <si>
    <t>O00992</t>
  </si>
  <si>
    <t>O00993</t>
  </si>
  <si>
    <t>C0119</t>
  </si>
  <si>
    <t>O00994</t>
  </si>
  <si>
    <t>O00995</t>
  </si>
  <si>
    <t>O00996</t>
  </si>
  <si>
    <t>O00997</t>
  </si>
  <si>
    <t>O00998</t>
  </si>
  <si>
    <t>O00999</t>
  </si>
  <si>
    <t>O01000</t>
  </si>
  <si>
    <t>O01001</t>
  </si>
  <si>
    <t>O01002</t>
  </si>
  <si>
    <t>O01003</t>
  </si>
  <si>
    <t>C0282</t>
  </si>
  <si>
    <t>O01004</t>
  </si>
  <si>
    <t>O01005</t>
  </si>
  <si>
    <t>O01006</t>
  </si>
  <si>
    <t>O01007</t>
  </si>
  <si>
    <t>O01008</t>
  </si>
  <si>
    <t>O01009</t>
  </si>
  <si>
    <t>O01010</t>
  </si>
  <si>
    <t>O01011</t>
  </si>
  <si>
    <t>O01012</t>
  </si>
  <si>
    <t>O01013</t>
  </si>
  <si>
    <t>O01014</t>
  </si>
  <si>
    <t>O01015</t>
  </si>
  <si>
    <t>O01016</t>
  </si>
  <si>
    <t>C0405</t>
  </si>
  <si>
    <t>O01017</t>
  </si>
  <si>
    <t>O01018</t>
  </si>
  <si>
    <t>O01019</t>
  </si>
  <si>
    <t>O01020</t>
  </si>
  <si>
    <t>O01021</t>
  </si>
  <si>
    <t>C0465</t>
  </si>
  <si>
    <t>O01022</t>
  </si>
  <si>
    <t>O01023</t>
  </si>
  <si>
    <t>O01024</t>
  </si>
  <si>
    <t>O01025</t>
  </si>
  <si>
    <t>O01026</t>
  </si>
  <si>
    <t>O01027</t>
  </si>
  <si>
    <t>C0437</t>
  </si>
  <si>
    <t>O01028</t>
  </si>
  <si>
    <t>O01029</t>
  </si>
  <si>
    <t>O01030</t>
  </si>
  <si>
    <t>O01031</t>
  </si>
  <si>
    <t>O01032</t>
  </si>
  <si>
    <t>O01033</t>
  </si>
  <si>
    <t>O01034</t>
  </si>
  <si>
    <t>C0083</t>
  </si>
  <si>
    <t>O01035</t>
  </si>
  <si>
    <t>O01036</t>
  </si>
  <si>
    <t>C0085</t>
  </si>
  <si>
    <t>O01037</t>
  </si>
  <si>
    <t>C0078</t>
  </si>
  <si>
    <t>O01038</t>
  </si>
  <si>
    <t>O01039</t>
  </si>
  <si>
    <t>O01040</t>
  </si>
  <si>
    <t>O01041</t>
  </si>
  <si>
    <t>O01042</t>
  </si>
  <si>
    <t>O01043</t>
  </si>
  <si>
    <t>C0205</t>
  </si>
  <si>
    <t>O01044</t>
  </si>
  <si>
    <t>O01045</t>
  </si>
  <si>
    <t>O01046</t>
  </si>
  <si>
    <t>O01047</t>
  </si>
  <si>
    <t>O01048</t>
  </si>
  <si>
    <t>O01049</t>
  </si>
  <si>
    <t>O01050</t>
  </si>
  <si>
    <t>C0034</t>
  </si>
  <si>
    <t>O01051</t>
  </si>
  <si>
    <t>O01052</t>
  </si>
  <si>
    <t>O01053</t>
  </si>
  <si>
    <t>O01054</t>
  </si>
  <si>
    <t>O01055</t>
  </si>
  <si>
    <t>O01056</t>
  </si>
  <si>
    <t>O01057</t>
  </si>
  <si>
    <t>O01058</t>
  </si>
  <si>
    <t>O01059</t>
  </si>
  <si>
    <t>O01060</t>
  </si>
  <si>
    <t>O01061</t>
  </si>
  <si>
    <t>O01062</t>
  </si>
  <si>
    <t>O01063</t>
  </si>
  <si>
    <t>O01064</t>
  </si>
  <si>
    <t>O01065</t>
  </si>
  <si>
    <t>O01066</t>
  </si>
  <si>
    <t>O01067</t>
  </si>
  <si>
    <t>C0389</t>
  </si>
  <si>
    <t>O01068</t>
  </si>
  <si>
    <t>O01069</t>
  </si>
  <si>
    <t>O01070</t>
  </si>
  <si>
    <t>O01071</t>
  </si>
  <si>
    <t>O01072</t>
  </si>
  <si>
    <t>O01073</t>
  </si>
  <si>
    <t>O01074</t>
  </si>
  <si>
    <t>O01075</t>
  </si>
  <si>
    <t>O01076</t>
  </si>
  <si>
    <t>O01077</t>
  </si>
  <si>
    <t>O01078</t>
  </si>
  <si>
    <t>O01079</t>
  </si>
  <si>
    <t>O01080</t>
  </si>
  <si>
    <t>O01081</t>
  </si>
  <si>
    <t>O01082</t>
  </si>
  <si>
    <t>O01083</t>
  </si>
  <si>
    <t>O01084</t>
  </si>
  <si>
    <t>O01085</t>
  </si>
  <si>
    <t>O01086</t>
  </si>
  <si>
    <t>O01087</t>
  </si>
  <si>
    <t>O01088</t>
  </si>
  <si>
    <t>O01089</t>
  </si>
  <si>
    <t>O01090</t>
  </si>
  <si>
    <t>O01091</t>
  </si>
  <si>
    <t>O01092</t>
  </si>
  <si>
    <t>O01093</t>
  </si>
  <si>
    <t>O01094</t>
  </si>
  <si>
    <t>C0335</t>
  </si>
  <si>
    <t>O01095</t>
  </si>
  <si>
    <t>C0347</t>
  </si>
  <si>
    <t>O01096</t>
  </si>
  <si>
    <t>O01097</t>
  </si>
  <si>
    <t>O01098</t>
  </si>
  <si>
    <t>C0482</t>
  </si>
  <si>
    <t>O01099</t>
  </si>
  <si>
    <t>O01100</t>
  </si>
  <si>
    <t>O01101</t>
  </si>
  <si>
    <t>C0166</t>
  </si>
  <si>
    <t>O01102</t>
  </si>
  <si>
    <t>O01103</t>
  </si>
  <si>
    <t>O01104</t>
  </si>
  <si>
    <t>O01105</t>
  </si>
  <si>
    <t>C0030</t>
  </si>
  <si>
    <t>O01106</t>
  </si>
  <si>
    <t>O01107</t>
  </si>
  <si>
    <t>O01108</t>
  </si>
  <si>
    <t>O01109</t>
  </si>
  <si>
    <t>O01110</t>
  </si>
  <si>
    <t>O01111</t>
  </si>
  <si>
    <t>O01112</t>
  </si>
  <si>
    <t>O01113</t>
  </si>
  <si>
    <t>C0138</t>
  </si>
  <si>
    <t>O01114</t>
  </si>
  <si>
    <t>O01115</t>
  </si>
  <si>
    <t>O01116</t>
  </si>
  <si>
    <t>O01117</t>
  </si>
  <si>
    <t>O01118</t>
  </si>
  <si>
    <t>O01119</t>
  </si>
  <si>
    <t>O01120</t>
  </si>
  <si>
    <t>O01121</t>
  </si>
  <si>
    <t>O01122</t>
  </si>
  <si>
    <t>O01123</t>
  </si>
  <si>
    <t>O01124</t>
  </si>
  <si>
    <t>O01125</t>
  </si>
  <si>
    <t>O01126</t>
  </si>
  <si>
    <t>O01127</t>
  </si>
  <si>
    <t>O01128</t>
  </si>
  <si>
    <t>O01129</t>
  </si>
  <si>
    <t>O01130</t>
  </si>
  <si>
    <t>O01131</t>
  </si>
  <si>
    <t>O01132</t>
  </si>
  <si>
    <t>C0111</t>
  </si>
  <si>
    <t>O01133</t>
  </si>
  <si>
    <t>O01134</t>
  </si>
  <si>
    <t>O01135</t>
  </si>
  <si>
    <t>O01136</t>
  </si>
  <si>
    <t>O01137</t>
  </si>
  <si>
    <t>O01138</t>
  </si>
  <si>
    <t>O01139</t>
  </si>
  <si>
    <t>O01140</t>
  </si>
  <si>
    <t>O01141</t>
  </si>
  <si>
    <t>O01142</t>
  </si>
  <si>
    <t>O01143</t>
  </si>
  <si>
    <t>O01144</t>
  </si>
  <si>
    <t>O01145</t>
  </si>
  <si>
    <t>O01146</t>
  </si>
  <si>
    <t>O01147</t>
  </si>
  <si>
    <t>O01148</t>
  </si>
  <si>
    <t>O01149</t>
  </si>
  <si>
    <t>O01150</t>
  </si>
  <si>
    <t>O01151</t>
  </si>
  <si>
    <t>O01152</t>
  </si>
  <si>
    <t>O01153</t>
  </si>
  <si>
    <t>O01154</t>
  </si>
  <si>
    <t>C0061</t>
  </si>
  <si>
    <t>O01155</t>
  </si>
  <si>
    <t>O01156</t>
  </si>
  <si>
    <t>O01157</t>
  </si>
  <si>
    <t>O01158</t>
  </si>
  <si>
    <t>O01159</t>
  </si>
  <si>
    <t>O01160</t>
  </si>
  <si>
    <t>O01161</t>
  </si>
  <si>
    <t>O01162</t>
  </si>
  <si>
    <t>O01163</t>
  </si>
  <si>
    <t>O01164</t>
  </si>
  <si>
    <t>O01165</t>
  </si>
  <si>
    <t>O01166</t>
  </si>
  <si>
    <t>O01167</t>
  </si>
  <si>
    <t>O01168</t>
  </si>
  <si>
    <t>O01169</t>
  </si>
  <si>
    <t>O01170</t>
  </si>
  <si>
    <t>O01171</t>
  </si>
  <si>
    <t>O01172</t>
  </si>
  <si>
    <t>O01173</t>
  </si>
  <si>
    <t>O01174</t>
  </si>
  <si>
    <t>C0433</t>
  </si>
  <si>
    <t>O01175</t>
  </si>
  <si>
    <t>O01176</t>
  </si>
  <si>
    <t>O01177</t>
  </si>
  <si>
    <t>O01178</t>
  </si>
  <si>
    <t>O01179</t>
  </si>
  <si>
    <t>C0073</t>
  </si>
  <si>
    <t>O01180</t>
  </si>
  <si>
    <t>O01181</t>
  </si>
  <si>
    <t>O01182</t>
  </si>
  <si>
    <t>O01183</t>
  </si>
  <si>
    <t>O01184</t>
  </si>
  <si>
    <t>O01185</t>
  </si>
  <si>
    <t>O01186</t>
  </si>
  <si>
    <t>C0056</t>
  </si>
  <si>
    <t>O01187</t>
  </si>
  <si>
    <t>O01188</t>
  </si>
  <si>
    <t>O01189</t>
  </si>
  <si>
    <t>O01190</t>
  </si>
  <si>
    <t>O01191</t>
  </si>
  <si>
    <t>O01192</t>
  </si>
  <si>
    <t>O01193</t>
  </si>
  <si>
    <t>O01194</t>
  </si>
  <si>
    <t>O01195</t>
  </si>
  <si>
    <t>O01196</t>
  </si>
  <si>
    <t>O01197</t>
  </si>
  <si>
    <t>O01198</t>
  </si>
  <si>
    <t>O01199</t>
  </si>
  <si>
    <t>O01200</t>
  </si>
  <si>
    <t>O01201</t>
  </si>
  <si>
    <t>O01202</t>
  </si>
  <si>
    <t>O01203</t>
  </si>
  <si>
    <t>O01204</t>
  </si>
  <si>
    <t>O01205</t>
  </si>
  <si>
    <t>O01206</t>
  </si>
  <si>
    <t>O01207</t>
  </si>
  <si>
    <t>O01208</t>
  </si>
  <si>
    <t>O01209</t>
  </si>
  <si>
    <t>O01210</t>
  </si>
  <si>
    <t>O01211</t>
  </si>
  <si>
    <t>O01212</t>
  </si>
  <si>
    <t>O01213</t>
  </si>
  <si>
    <t>O01214</t>
  </si>
  <si>
    <t>O01215</t>
  </si>
  <si>
    <t>O01216</t>
  </si>
  <si>
    <t>O01217</t>
  </si>
  <si>
    <t>O01218</t>
  </si>
  <si>
    <t>O01219</t>
  </si>
  <si>
    <t>O01220</t>
  </si>
  <si>
    <t>C0003</t>
  </si>
  <si>
    <t>O01221</t>
  </si>
  <si>
    <t>O01222</t>
  </si>
  <si>
    <t>O01223</t>
  </si>
  <si>
    <t>O01224</t>
  </si>
  <si>
    <t>C0363</t>
  </si>
  <si>
    <t>O01225</t>
  </si>
  <si>
    <t>O01226</t>
  </si>
  <si>
    <t>O01227</t>
  </si>
  <si>
    <t>O01228</t>
  </si>
  <si>
    <t>O01229</t>
  </si>
  <si>
    <t>O01230</t>
  </si>
  <si>
    <t>O01231</t>
  </si>
  <si>
    <t>O01232</t>
  </si>
  <si>
    <t>O01233</t>
  </si>
  <si>
    <t>O01234</t>
  </si>
  <si>
    <t>O01235</t>
  </si>
  <si>
    <t>O01236</t>
  </si>
  <si>
    <t>O01237</t>
  </si>
  <si>
    <t>O01238</t>
  </si>
  <si>
    <t>O01239</t>
  </si>
  <si>
    <t>O01240</t>
  </si>
  <si>
    <t>O01241</t>
  </si>
  <si>
    <t>O01242</t>
  </si>
  <si>
    <t>O01243</t>
  </si>
  <si>
    <t>O01244</t>
  </si>
  <si>
    <t>O01245</t>
  </si>
  <si>
    <t>C0300</t>
  </si>
  <si>
    <t>O01246</t>
  </si>
  <si>
    <t>O01247</t>
  </si>
  <si>
    <t>O01248</t>
  </si>
  <si>
    <t>O01249</t>
  </si>
  <si>
    <t>O01250</t>
  </si>
  <si>
    <t>O01251</t>
  </si>
  <si>
    <t>O01252</t>
  </si>
  <si>
    <t>O01253</t>
  </si>
  <si>
    <t>C0067</t>
  </si>
  <si>
    <t>O01254</t>
  </si>
  <si>
    <t>O01255</t>
  </si>
  <si>
    <t>O01256</t>
  </si>
  <si>
    <t>O01257</t>
  </si>
  <si>
    <t>O01258</t>
  </si>
  <si>
    <t>O01259</t>
  </si>
  <si>
    <t>O01260</t>
  </si>
  <si>
    <t>O01261</t>
  </si>
  <si>
    <t>O01262</t>
  </si>
  <si>
    <t>O01263</t>
  </si>
  <si>
    <t>O01264</t>
  </si>
  <si>
    <t>O01265</t>
  </si>
  <si>
    <t>O01266</t>
  </si>
  <si>
    <t>O01267</t>
  </si>
  <si>
    <t>O01268</t>
  </si>
  <si>
    <t>O01269</t>
  </si>
  <si>
    <t>C0425</t>
  </si>
  <si>
    <t>O01270</t>
  </si>
  <si>
    <t>O01271</t>
  </si>
  <si>
    <t>O01272</t>
  </si>
  <si>
    <t>O01273</t>
  </si>
  <si>
    <t>O01274</t>
  </si>
  <si>
    <t>O01275</t>
  </si>
  <si>
    <t>O01276</t>
  </si>
  <si>
    <t>O01277</t>
  </si>
  <si>
    <t>O01278</t>
  </si>
  <si>
    <t>O01279</t>
  </si>
  <si>
    <t>O01280</t>
  </si>
  <si>
    <t>C0454</t>
  </si>
  <si>
    <t>O01281</t>
  </si>
  <si>
    <t>O01282</t>
  </si>
  <si>
    <t>O01283</t>
  </si>
  <si>
    <t>O01284</t>
  </si>
  <si>
    <t>O01285</t>
  </si>
  <si>
    <t>O01286</t>
  </si>
  <si>
    <t>O01287</t>
  </si>
  <si>
    <t>O01288</t>
  </si>
  <si>
    <t>O01289</t>
  </si>
  <si>
    <t>O01290</t>
  </si>
  <si>
    <t>O01291</t>
  </si>
  <si>
    <t>O01292</t>
  </si>
  <si>
    <t>O01293</t>
  </si>
  <si>
    <t>O01294</t>
  </si>
  <si>
    <t>O01295</t>
  </si>
  <si>
    <t>O01296</t>
  </si>
  <si>
    <t>O01297</t>
  </si>
  <si>
    <t>O01298</t>
  </si>
  <si>
    <t>O01299</t>
  </si>
  <si>
    <t>O01300</t>
  </si>
  <si>
    <t>O01301</t>
  </si>
  <si>
    <t>O01302</t>
  </si>
  <si>
    <t>O01303</t>
  </si>
  <si>
    <t>C0031</t>
  </si>
  <si>
    <t>O01304</t>
  </si>
  <si>
    <t>C0040</t>
  </si>
  <si>
    <t>O01305</t>
  </si>
  <si>
    <t>O01306</t>
  </si>
  <si>
    <t>O01307</t>
  </si>
  <si>
    <t>O01308</t>
  </si>
  <si>
    <t>O01309</t>
  </si>
  <si>
    <t>O01310</t>
  </si>
  <si>
    <t>O01311</t>
  </si>
  <si>
    <t>C0468</t>
  </si>
  <si>
    <t>O01312</t>
  </si>
  <si>
    <t>O01313</t>
  </si>
  <si>
    <t>O01314</t>
  </si>
  <si>
    <t>O01315</t>
  </si>
  <si>
    <t>O01316</t>
  </si>
  <si>
    <t>O01317</t>
  </si>
  <si>
    <t>O01318</t>
  </si>
  <si>
    <t>O01319</t>
  </si>
  <si>
    <t>O01320</t>
  </si>
  <si>
    <t>C0486</t>
  </si>
  <si>
    <t>O01321</t>
  </si>
  <si>
    <t>O01322</t>
  </si>
  <si>
    <t>O01323</t>
  </si>
  <si>
    <t>O01324</t>
  </si>
  <si>
    <t>O01325</t>
  </si>
  <si>
    <t>O01326</t>
  </si>
  <si>
    <t>O01327</t>
  </si>
  <si>
    <t>O01328</t>
  </si>
  <si>
    <t>O01329</t>
  </si>
  <si>
    <t>O01330</t>
  </si>
  <si>
    <t>O01331</t>
  </si>
  <si>
    <t>O01332</t>
  </si>
  <si>
    <t>O01333</t>
  </si>
  <si>
    <t>O01334</t>
  </si>
  <si>
    <t>O01335</t>
  </si>
  <si>
    <t>O01336</t>
  </si>
  <si>
    <t>O01337</t>
  </si>
  <si>
    <t>O01338</t>
  </si>
  <si>
    <t>O01339</t>
  </si>
  <si>
    <t>O01340</t>
  </si>
  <si>
    <t>O01341</t>
  </si>
  <si>
    <t>O01342</t>
  </si>
  <si>
    <t>O01343</t>
  </si>
  <si>
    <t>O01344</t>
  </si>
  <si>
    <t>O01345</t>
  </si>
  <si>
    <t>O01346</t>
  </si>
  <si>
    <t>O01347</t>
  </si>
  <si>
    <t>O01348</t>
  </si>
  <si>
    <t>O01349</t>
  </si>
  <si>
    <t>O01350</t>
  </si>
  <si>
    <t>C0382</t>
  </si>
  <si>
    <t>O01351</t>
  </si>
  <si>
    <t>O01352</t>
  </si>
  <si>
    <t>C0356</t>
  </si>
  <si>
    <t>O01353</t>
  </si>
  <si>
    <t>C0333</t>
  </si>
  <si>
    <t>O01354</t>
  </si>
  <si>
    <t>O01355</t>
  </si>
  <si>
    <t>O01356</t>
  </si>
  <si>
    <t>O01357</t>
  </si>
  <si>
    <t>O01358</t>
  </si>
  <si>
    <t>O01359</t>
  </si>
  <si>
    <t>O01360</t>
  </si>
  <si>
    <t>O01361</t>
  </si>
  <si>
    <t>O01362</t>
  </si>
  <si>
    <t>O01363</t>
  </si>
  <si>
    <t>O01364</t>
  </si>
  <si>
    <t>O01365</t>
  </si>
  <si>
    <t>O01366</t>
  </si>
  <si>
    <t>O01367</t>
  </si>
  <si>
    <t>O01368</t>
  </si>
  <si>
    <t>O01369</t>
  </si>
  <si>
    <t>O01370</t>
  </si>
  <si>
    <t>O01371</t>
  </si>
  <si>
    <t>O01372</t>
  </si>
  <si>
    <t>O01373</t>
  </si>
  <si>
    <t>O01374</t>
  </si>
  <si>
    <t>O01375</t>
  </si>
  <si>
    <t>O01376</t>
  </si>
  <si>
    <t>C0399</t>
  </si>
  <si>
    <t>O01377</t>
  </si>
  <si>
    <t>O01378</t>
  </si>
  <si>
    <t>O01379</t>
  </si>
  <si>
    <t>O01380</t>
  </si>
  <si>
    <t>O01381</t>
  </si>
  <si>
    <t>O01382</t>
  </si>
  <si>
    <t>O01383</t>
  </si>
  <si>
    <t>O01384</t>
  </si>
  <si>
    <t>O01385</t>
  </si>
  <si>
    <t>O01386</t>
  </si>
  <si>
    <t>O01387</t>
  </si>
  <si>
    <t>O01388</t>
  </si>
  <si>
    <t>C0334</t>
  </si>
  <si>
    <t>O01389</t>
  </si>
  <si>
    <t>O01390</t>
  </si>
  <si>
    <t>O01391</t>
  </si>
  <si>
    <t>O01392</t>
  </si>
  <si>
    <t>O01393</t>
  </si>
  <si>
    <t>O01394</t>
  </si>
  <si>
    <t>O01395</t>
  </si>
  <si>
    <t>C0483</t>
  </si>
  <si>
    <t>O01396</t>
  </si>
  <si>
    <t>O01397</t>
  </si>
  <si>
    <t>O01398</t>
  </si>
  <si>
    <t>O01399</t>
  </si>
  <si>
    <t>O01400</t>
  </si>
  <si>
    <t>C0406</t>
  </si>
  <si>
    <t>O01401</t>
  </si>
  <si>
    <t>O01402</t>
  </si>
  <si>
    <t>O01403</t>
  </si>
  <si>
    <t>O01404</t>
  </si>
  <si>
    <t>O01405</t>
  </si>
  <si>
    <t>O01406</t>
  </si>
  <si>
    <t>O01407</t>
  </si>
  <si>
    <t>O01408</t>
  </si>
  <si>
    <t>O01409</t>
  </si>
  <si>
    <t>O01410</t>
  </si>
  <si>
    <t>O01411</t>
  </si>
  <si>
    <t>C0291</t>
  </si>
  <si>
    <t>O01412</t>
  </si>
  <si>
    <t>O01413</t>
  </si>
  <si>
    <t>O01414</t>
  </si>
  <si>
    <t>O01415</t>
  </si>
  <si>
    <t>O01416</t>
  </si>
  <si>
    <t>O01417</t>
  </si>
  <si>
    <t>O01418</t>
  </si>
  <si>
    <t>O01419</t>
  </si>
  <si>
    <t>O01420</t>
  </si>
  <si>
    <t>O01421</t>
  </si>
  <si>
    <t>O01422</t>
  </si>
  <si>
    <t>O01423</t>
  </si>
  <si>
    <t>O01424</t>
  </si>
  <si>
    <t>O01425</t>
  </si>
  <si>
    <t>O01426</t>
  </si>
  <si>
    <t>O01427</t>
  </si>
  <si>
    <t>O01428</t>
  </si>
  <si>
    <t>O01429</t>
  </si>
  <si>
    <t>O01430</t>
  </si>
  <si>
    <t>O01431</t>
  </si>
  <si>
    <t>O01432</t>
  </si>
  <si>
    <t>O01433</t>
  </si>
  <si>
    <t>O01434</t>
  </si>
  <si>
    <t>O01435</t>
  </si>
  <si>
    <t>C0353</t>
  </si>
  <si>
    <t>O01436</t>
  </si>
  <si>
    <t>O01437</t>
  </si>
  <si>
    <t>O01438</t>
  </si>
  <si>
    <t>O01439</t>
  </si>
  <si>
    <t>O01440</t>
  </si>
  <si>
    <t>O01441</t>
  </si>
  <si>
    <t>O01442</t>
  </si>
  <si>
    <t>O01443</t>
  </si>
  <si>
    <t>C0495</t>
  </si>
  <si>
    <t>O01444</t>
  </si>
  <si>
    <t>O01445</t>
  </si>
  <si>
    <t>O01446</t>
  </si>
  <si>
    <t>O01447</t>
  </si>
  <si>
    <t>O01448</t>
  </si>
  <si>
    <t>O01449</t>
  </si>
  <si>
    <t>O01450</t>
  </si>
  <si>
    <t>O01451</t>
  </si>
  <si>
    <t>O01452</t>
  </si>
  <si>
    <t>O01453</t>
  </si>
  <si>
    <t>O01454</t>
  </si>
  <si>
    <t>O01455</t>
  </si>
  <si>
    <t>O01456</t>
  </si>
  <si>
    <t>O01457</t>
  </si>
  <si>
    <t>O01458</t>
  </si>
  <si>
    <t>O01459</t>
  </si>
  <si>
    <t>O01460</t>
  </si>
  <si>
    <t>O01461</t>
  </si>
  <si>
    <t>O01462</t>
  </si>
  <si>
    <t>O01463</t>
  </si>
  <si>
    <t>O01464</t>
  </si>
  <si>
    <t>O01465</t>
  </si>
  <si>
    <t>O01466</t>
  </si>
  <si>
    <t>O01467</t>
  </si>
  <si>
    <t>O01468</t>
  </si>
  <si>
    <t>O01469</t>
  </si>
  <si>
    <t>O01470</t>
  </si>
  <si>
    <t>O01471</t>
  </si>
  <si>
    <t>O01472</t>
  </si>
  <si>
    <t>O01473</t>
  </si>
  <si>
    <t>O01474</t>
  </si>
  <si>
    <t>O01475</t>
  </si>
  <si>
    <t>O01476</t>
  </si>
  <si>
    <t>O01477</t>
  </si>
  <si>
    <t>O01478</t>
  </si>
  <si>
    <t>O01479</t>
  </si>
  <si>
    <t>O01480</t>
  </si>
  <si>
    <t>O01481</t>
  </si>
  <si>
    <t>O01482</t>
  </si>
  <si>
    <t>O01483</t>
  </si>
  <si>
    <t>O01484</t>
  </si>
  <si>
    <t>O01485</t>
  </si>
  <si>
    <t>O01486</t>
  </si>
  <si>
    <t>O01487</t>
  </si>
  <si>
    <t>O01488</t>
  </si>
  <si>
    <t>O01489</t>
  </si>
  <si>
    <t>O01490</t>
  </si>
  <si>
    <t>C0159</t>
  </si>
  <si>
    <t>O01491</t>
  </si>
  <si>
    <t>O01492</t>
  </si>
  <si>
    <t>O01493</t>
  </si>
  <si>
    <t>O01494</t>
  </si>
  <si>
    <t>O01495</t>
  </si>
  <si>
    <t>O01496</t>
  </si>
  <si>
    <t>O01497</t>
  </si>
  <si>
    <t>O01498</t>
  </si>
  <si>
    <t>O01499</t>
  </si>
  <si>
    <t xml:space="preserve">order id </t>
  </si>
  <si>
    <t>Month</t>
  </si>
  <si>
    <t>quarter-year</t>
  </si>
  <si>
    <t>month.no</t>
  </si>
  <si>
    <t>profit</t>
  </si>
  <si>
    <t>total cost</t>
  </si>
  <si>
    <t>order count</t>
  </si>
  <si>
    <t>Row Labels</t>
  </si>
  <si>
    <t>Grand Total</t>
  </si>
  <si>
    <t>Sum of profit</t>
  </si>
  <si>
    <t>Sum of total cost</t>
  </si>
  <si>
    <t>cost</t>
  </si>
  <si>
    <t>(Multiple Items)</t>
  </si>
  <si>
    <t>P</t>
  </si>
  <si>
    <t>order_amount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</si>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</sst>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&quot;$&quot;#,##0.00"/>
    <numFmt numFmtId="165" formatCode="0.00;[Red]0.00"/>
    <numFmt numFmtId="166" formatCode="0;[Red]0"/>
    <numFmt numFmtId="167" formatCode="#,##0;[Red]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7" fontId="0" fillId="0" borderId="0" xfId="0" applyNumberFormat="1"/>
  </cellXfs>
  <cellStyles count="1">
    <cellStyle name="Normal" xfId="0" builtinId="0"/>
  </cellStyles>
  <dxfs count="22"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64" formatCode="&quot;$&quot;#,##0.00;[Red]&quot;$&quot;#,##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9" formatCode="mm:ss.0"/>
    </dxf>
    <dxf>
      <numFmt numFmtId="29" formatCode="mm:ss.0"/>
    </dxf>
    <dxf>
      <numFmt numFmtId="0" formatCode="General"/>
    </dxf>
    <dxf>
      <numFmt numFmtId="0" formatCode="General"/>
    </dxf>
    <dxf>
      <numFmt numFmtId="165" formatCode="0.00;[Red]0.00"/>
    </dxf>
    <dxf>
      <numFmt numFmtId="165" formatCode="0.00;[Red]0.0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 project.xlsx]POWER 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</a:rPr>
              <a:t>PROFIT</a:t>
            </a:r>
            <a:r>
              <a:rPr lang="en-US" sz="1000" b="1" baseline="0">
                <a:solidFill>
                  <a:sysClr val="windowText" lastClr="000000"/>
                </a:solidFill>
              </a:rPr>
              <a:t> AND COST BY PRODUCT CATEGORY(Q2 &amp; Q3 2024 </a:t>
            </a:r>
            <a:endParaRPr lang="en-US" sz="1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496865107051492"/>
          <c:y val="4.7938012361998621E-2"/>
        </c:manualLayout>
      </c:layout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PIVOT'!$B$3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 PIVOT'!$A$4:$A$9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  <c:pt idx="4">
                  <c:v>Toys</c:v>
                </c:pt>
              </c:strCache>
            </c:strRef>
          </c:cat>
          <c:val>
            <c:numRef>
              <c:f>'POWER PIVOT'!$B$4:$B$9</c:f>
              <c:numCache>
                <c:formatCode>"$"#,##0.00;[Red]"$"#,##0.00</c:formatCode>
                <c:ptCount val="5"/>
                <c:pt idx="0">
                  <c:v>14657</c:v>
                </c:pt>
                <c:pt idx="1">
                  <c:v>36642</c:v>
                </c:pt>
                <c:pt idx="2">
                  <c:v>101695</c:v>
                </c:pt>
                <c:pt idx="3">
                  <c:v>39179</c:v>
                </c:pt>
                <c:pt idx="4">
                  <c:v>11183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3-40F5-8AA0-2AB7C74884AB}"/>
            </c:ext>
          </c:extLst>
        </c:ser>
        <c:ser>
          <c:idx val="1"/>
          <c:order val="1"/>
          <c:tx>
            <c:strRef>
              <c:f>'POWER PIVOT'!$C$3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 PIVOT'!$A$4:$A$9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  <c:pt idx="4">
                  <c:v>Toys</c:v>
                </c:pt>
              </c:strCache>
            </c:strRef>
          </c:cat>
          <c:val>
            <c:numRef>
              <c:f>'POWER PIVOT'!$C$4:$C$9</c:f>
              <c:numCache>
                <c:formatCode>"$"#,##0.00;[Red]"$"#,##0.00</c:formatCode>
                <c:ptCount val="5"/>
                <c:pt idx="0">
                  <c:v>4397.1000000000004</c:v>
                </c:pt>
                <c:pt idx="1">
                  <c:v>10992.600000000002</c:v>
                </c:pt>
                <c:pt idx="2">
                  <c:v>30508.500000000004</c:v>
                </c:pt>
                <c:pt idx="3">
                  <c:v>11753.699999999999</c:v>
                </c:pt>
                <c:pt idx="4">
                  <c:v>3354.8999999999996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3-40F5-8AA0-2AB7C74884AB}"/>
            </c:ext>
          </c:extLst>
        </c:ser>
        <c:ser>
          <c:idx val="2"/>
          <c:order val="2"/>
          <c:tx>
            <c:strRef>
              <c:f>'POWER PIVOT'!$D$3</c:f>
              <c:strCache>
                <c:ptCount val="1"/>
                <c:pt idx="0">
                  <c:v>Sum of total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'POWER PIVOT'!$A$4:$A$9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  <c:pt idx="4">
                  <c:v>Toys</c:v>
                </c:pt>
              </c:strCache>
            </c:strRef>
          </c:cat>
          <c:val>
            <c:numRef>
              <c:f>'POWER PIVOT'!$D$4:$D$9</c:f>
              <c:numCache>
                <c:formatCode>"$"#,##0.00;[Red]"$"#,##0.00</c:formatCode>
                <c:ptCount val="5"/>
                <c:pt idx="0">
                  <c:v>10259.900000000001</c:v>
                </c:pt>
                <c:pt idx="1">
                  <c:v>25649.399999999998</c:v>
                </c:pt>
                <c:pt idx="2">
                  <c:v>71186.500000000015</c:v>
                </c:pt>
                <c:pt idx="3">
                  <c:v>27425.3</c:v>
                </c:pt>
                <c:pt idx="4">
                  <c:v>7828.1000000000013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3-40F5-8AA0-2AB7C748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81295"/>
        <c:axId val="94588495"/>
      </c:barChart>
      <c:catAx>
        <c:axId val="945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8495"/>
        <c:crosses val="autoZero"/>
        <c:auto val="1"/>
        <c:lblAlgn val="ctr"/>
        <c:lblOffset val="100"/>
        <c:noMultiLvlLbl val="0"/>
      </c:catAx>
      <c:valAx>
        <c:axId val="945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11</xdr:row>
      <xdr:rowOff>52386</xdr:rowOff>
    </xdr:from>
    <xdr:to>
      <xdr:col>7</xdr:col>
      <xdr:colOff>114300</xdr:colOff>
      <xdr:row>29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A7AEE7-6CF2-24A3-BB42-71689EE69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STERDAM PC" refreshedDate="45845.285391087964" createdVersion="8" refreshedVersion="8" minRefreshableVersion="3" recordCount="1500" xr:uid="{E4A6DAFF-EE08-4E92-A1E5-8BCC4F7A3088}">
  <cacheSource type="worksheet">
    <worksheetSource name="Table1"/>
  </cacheSource>
  <cacheFields count="13">
    <cacheField name="order id " numFmtId="165">
      <sharedItems/>
    </cacheField>
    <cacheField name="customer_id" numFmtId="0">
      <sharedItems/>
    </cacheField>
    <cacheField name="order_date" numFmtId="14">
      <sharedItems containsSemiMixedTypes="0" containsNonDate="0" containsDate="1" containsString="0" minDate="2021-01-04T00:00:00" maxDate="2025-02-12T00:00:00"/>
    </cacheField>
    <cacheField name="quarter-year" numFmtId="14">
      <sharedItems count="17">
        <s v="Q1 2021"/>
        <s v="Q2 2021"/>
        <s v="Q3 2021"/>
        <s v="Q4 2021"/>
        <s v="Q1 2022"/>
        <s v="Q2 2022"/>
        <s v="Q3 2022"/>
        <s v="Q4 2022"/>
        <s v="Q1 2023"/>
        <s v="Q2 2023"/>
        <s v="Q3 2023"/>
        <s v="Q4 2023"/>
        <s v="Q1 2024"/>
        <s v="Q2 2024"/>
        <s v="Q3 2024"/>
        <s v="Q4 2024"/>
        <s v="Q1 2025"/>
      </sharedItems>
    </cacheField>
    <cacheField name="Month" numFmtId="14">
      <sharedItems/>
    </cacheField>
    <cacheField name="month.no" numFmtId="166">
      <sharedItems containsSemiMixedTypes="0" containsString="0" containsNumber="1" containsInteger="1" minValue="1" maxValue="12"/>
    </cacheField>
    <cacheField name="product_category" numFmtId="0">
      <sharedItems count="5">
        <s v="Electronics"/>
        <s v="Home"/>
        <s v="Clothing"/>
        <s v="Toys"/>
        <s v="Books"/>
      </sharedItems>
    </cacheField>
    <cacheField name="region" numFmtId="0">
      <sharedItems/>
    </cacheField>
    <cacheField name="channel" numFmtId="0">
      <sharedItems/>
    </cacheField>
    <cacheField name="order_amount" numFmtId="164">
      <sharedItems containsSemiMixedTypes="0" containsString="0" containsNumber="1" containsInteger="1" minValue="100" maxValue="2622" count="1034">
        <n v="2267"/>
        <n v="2111"/>
        <n v="1335"/>
        <n v="1330"/>
        <n v="1394"/>
        <n v="1452"/>
        <n v="947"/>
        <n v="1711"/>
        <n v="771"/>
        <n v="2385"/>
        <n v="891"/>
        <n v="1860"/>
        <n v="1067"/>
        <n v="1028"/>
        <n v="822"/>
        <n v="1868"/>
        <n v="1615"/>
        <n v="962"/>
        <n v="1697"/>
        <n v="1669"/>
        <n v="546"/>
        <n v="810"/>
        <n v="1719"/>
        <n v="1527"/>
        <n v="748"/>
        <n v="1741"/>
        <n v="1858"/>
        <n v="1218"/>
        <n v="1769"/>
        <n v="808"/>
        <n v="1311"/>
        <n v="816"/>
        <n v="838"/>
        <n v="733"/>
        <n v="1922"/>
        <n v="731"/>
        <n v="490"/>
        <n v="1996"/>
        <n v="797"/>
        <n v="530"/>
        <n v="1009"/>
        <n v="1833"/>
        <n v="898"/>
        <n v="2136"/>
        <n v="1021"/>
        <n v="637"/>
        <n v="2120"/>
        <n v="967"/>
        <n v="1199"/>
        <n v="1018"/>
        <n v="964"/>
        <n v="1069"/>
        <n v="1000"/>
        <n v="1319"/>
        <n v="1189"/>
        <n v="2057"/>
        <n v="1075"/>
        <n v="1912"/>
        <n v="2188"/>
        <n v="1042"/>
        <n v="1096"/>
        <n v="689"/>
        <n v="1026"/>
        <n v="1371"/>
        <n v="1576"/>
        <n v="1765"/>
        <n v="1477"/>
        <n v="2009"/>
        <n v="565"/>
        <n v="1549"/>
        <n v="1106"/>
        <n v="1774"/>
        <n v="761"/>
        <n v="1019"/>
        <n v="1671"/>
        <n v="2053"/>
        <n v="1533"/>
        <n v="1640"/>
        <n v="669"/>
        <n v="2012"/>
        <n v="2001"/>
        <n v="2016"/>
        <n v="818"/>
        <n v="1639"/>
        <n v="568"/>
        <n v="899"/>
        <n v="727"/>
        <n v="1226"/>
        <n v="943"/>
        <n v="1523"/>
        <n v="2320"/>
        <n v="2230"/>
        <n v="639"/>
        <n v="828"/>
        <n v="862"/>
        <n v="1235"/>
        <n v="1050"/>
        <n v="1708"/>
        <n v="1914"/>
        <n v="1234"/>
        <n v="1607"/>
        <n v="2088"/>
        <n v="1824"/>
        <n v="1682"/>
        <n v="1312"/>
        <n v="1951"/>
        <n v="1853"/>
        <n v="477"/>
        <n v="1847"/>
        <n v="1491"/>
        <n v="1783"/>
        <n v="1683"/>
        <n v="1416"/>
        <n v="437"/>
        <n v="384"/>
        <n v="1146"/>
        <n v="1748"/>
        <n v="1913"/>
        <n v="1881"/>
        <n v="465"/>
        <n v="2014"/>
        <n v="2098"/>
        <n v="2025"/>
        <n v="2206"/>
        <n v="2091"/>
        <n v="1409"/>
        <n v="1114"/>
        <n v="326"/>
        <n v="561"/>
        <n v="921"/>
        <n v="2029"/>
        <n v="938"/>
        <n v="1280"/>
        <n v="2404"/>
        <n v="1492"/>
        <n v="1004"/>
        <n v="1047"/>
        <n v="1892"/>
        <n v="753"/>
        <n v="331"/>
        <n v="1866"/>
        <n v="442"/>
        <n v="1025"/>
        <n v="452"/>
        <n v="562"/>
        <n v="1395"/>
        <n v="1863"/>
        <n v="2010"/>
        <n v="1543"/>
        <n v="2274"/>
        <n v="1784"/>
        <n v="453"/>
        <n v="867"/>
        <n v="1594"/>
        <n v="2114"/>
        <n v="2342"/>
        <n v="863"/>
        <n v="2208"/>
        <n v="1623"/>
        <n v="2089"/>
        <n v="1679"/>
        <n v="1559"/>
        <n v="436"/>
        <n v="2083"/>
        <n v="1980"/>
        <n v="1821"/>
        <n v="985"/>
        <n v="374"/>
        <n v="1649"/>
        <n v="1108"/>
        <n v="1603"/>
        <n v="1882"/>
        <n v="702"/>
        <n v="956"/>
        <n v="1139"/>
        <n v="975"/>
        <n v="2369"/>
        <n v="1714"/>
        <n v="1433"/>
        <n v="2146"/>
        <n v="1403"/>
        <n v="2224"/>
        <n v="1048"/>
        <n v="2004"/>
        <n v="1003"/>
        <n v="1293"/>
        <n v="2246"/>
        <n v="1376"/>
        <n v="875"/>
        <n v="1566"/>
        <n v="1681"/>
        <n v="1856"/>
        <n v="2622"/>
        <n v="1362"/>
        <n v="2141"/>
        <n v="1020"/>
        <n v="1346"/>
        <n v="1262"/>
        <n v="737"/>
        <n v="1624"/>
        <n v="1726"/>
        <n v="1472"/>
        <n v="904"/>
        <n v="1579"/>
        <n v="874"/>
        <n v="2090"/>
        <n v="582"/>
        <n v="473"/>
        <n v="1440"/>
        <n v="2096"/>
        <n v="1159"/>
        <n v="2515"/>
        <n v="632"/>
        <n v="1835"/>
        <n v="681"/>
        <n v="1160"/>
        <n v="1956"/>
        <n v="315"/>
        <n v="1435"/>
        <n v="768"/>
        <n v="1202"/>
        <n v="478"/>
        <n v="2157"/>
        <n v="993"/>
        <n v="2069"/>
        <n v="918"/>
        <n v="607"/>
        <n v="2171"/>
        <n v="1859"/>
        <n v="615"/>
        <n v="2152"/>
        <n v="746"/>
        <n v="1993"/>
        <n v="1589"/>
        <n v="1943"/>
        <n v="902"/>
        <n v="910"/>
        <n v="900"/>
        <n v="883"/>
        <n v="650"/>
        <n v="396"/>
        <n v="1145"/>
        <n v="395"/>
        <n v="1313"/>
        <n v="1905"/>
        <n v="2065"/>
        <n v="1932"/>
        <n v="1014"/>
        <n v="1426"/>
        <n v="2034"/>
        <n v="998"/>
        <n v="1058"/>
        <n v="510"/>
        <n v="786"/>
        <n v="1729"/>
        <n v="613"/>
        <n v="1413"/>
        <n v="1694"/>
        <n v="2193"/>
        <n v="534"/>
        <n v="1755"/>
        <n v="612"/>
        <n v="1103"/>
        <n v="807"/>
        <n v="460"/>
        <n v="688"/>
        <n v="716"/>
        <n v="1268"/>
        <n v="1101"/>
        <n v="1258"/>
        <n v="495"/>
        <n v="232"/>
        <n v="1073"/>
        <n v="1170"/>
        <n v="1590"/>
        <n v="1843"/>
        <n v="912"/>
        <n v="1981"/>
        <n v="2170"/>
        <n v="1638"/>
        <n v="2219"/>
        <n v="1749"/>
        <n v="696"/>
        <n v="1135"/>
        <n v="1551"/>
        <n v="1728"/>
        <n v="889"/>
        <n v="549"/>
        <n v="1869"/>
        <n v="1062"/>
        <n v="585"/>
        <n v="927"/>
        <n v="1063"/>
        <n v="2153"/>
        <n v="856"/>
        <n v="1614"/>
        <n v="728"/>
        <n v="1241"/>
        <n v="1666"/>
        <n v="2011"/>
        <n v="2184"/>
        <n v="486"/>
        <n v="801"/>
        <n v="2308"/>
        <n v="1187"/>
        <n v="407"/>
        <n v="996"/>
        <n v="667"/>
        <n v="2223"/>
        <n v="367"/>
        <n v="1181"/>
        <n v="2134"/>
        <n v="654"/>
        <n v="2159"/>
        <n v="1775"/>
        <n v="831"/>
        <n v="1123"/>
        <n v="1557"/>
        <n v="2231"/>
        <n v="643"/>
        <n v="1457"/>
        <n v="535"/>
        <n v="345"/>
        <n v="624"/>
        <n v="1550"/>
        <n v="1141"/>
        <n v="1781"/>
        <n v="840"/>
        <n v="655"/>
        <n v="2062"/>
        <n v="1505"/>
        <n v="1228"/>
        <n v="1991"/>
        <n v="1963"/>
        <n v="1444"/>
        <n v="2092"/>
        <n v="443"/>
        <n v="1300"/>
        <n v="1374"/>
        <n v="394"/>
        <n v="1093"/>
        <n v="1288"/>
        <n v="1537"/>
        <n v="579"/>
        <n v="515"/>
        <n v="1604"/>
        <n v="463"/>
        <n v="322"/>
        <n v="1733"/>
        <n v="487"/>
        <n v="1251"/>
        <n v="1822"/>
        <n v="676"/>
        <n v="362"/>
        <n v="604"/>
        <n v="2292"/>
        <n v="393"/>
        <n v="800"/>
        <n v="1324"/>
        <n v="1911"/>
        <n v="590"/>
        <n v="507"/>
        <n v="1148"/>
        <n v="2470"/>
        <n v="2094"/>
        <n v="1482"/>
        <n v="709"/>
        <n v="1378"/>
        <n v="2003"/>
        <n v="1468"/>
        <n v="1113"/>
        <n v="2213"/>
        <n v="897"/>
        <n v="1149"/>
        <n v="1842"/>
        <n v="809"/>
        <n v="1665"/>
        <n v="2398"/>
        <n v="948"/>
        <n v="1411"/>
        <n v="1628"/>
        <n v="926"/>
        <n v="1610"/>
        <n v="1826"/>
        <n v="467"/>
        <n v="817"/>
        <n v="591"/>
        <n v="1795"/>
        <n v="1893"/>
        <n v="424"/>
        <n v="1946"/>
        <n v="2226"/>
        <n v="1084"/>
        <n v="602"/>
        <n v="1278"/>
        <n v="873"/>
        <n v="2075"/>
        <n v="645"/>
        <n v="988"/>
        <n v="906"/>
        <n v="1455"/>
        <n v="2048"/>
        <n v="1751"/>
        <n v="1785"/>
        <n v="1851"/>
        <n v="931"/>
        <n v="1168"/>
        <n v="953"/>
        <n v="2031"/>
        <n v="760"/>
        <n v="970"/>
        <n v="1870"/>
        <n v="2162"/>
        <n v="1382"/>
        <n v="958"/>
        <n v="627"/>
        <n v="763"/>
        <n v="813"/>
        <n v="1689"/>
        <n v="347"/>
        <n v="496"/>
        <n v="440"/>
        <n v="1560"/>
        <n v="1857"/>
        <n v="441"/>
        <n v="1238"/>
        <n v="2353"/>
        <n v="2183"/>
        <n v="1229"/>
        <n v="1861"/>
        <n v="995"/>
        <n v="1591"/>
        <n v="1462"/>
        <n v="476"/>
        <n v="1001"/>
        <n v="1950"/>
        <n v="2118"/>
        <n v="991"/>
        <n v="1002"/>
        <n v="1511"/>
        <n v="2018"/>
        <n v="1583"/>
        <n v="531"/>
        <n v="381"/>
        <n v="2052"/>
        <n v="1086"/>
        <n v="1953"/>
        <n v="1813"/>
        <n v="2026"/>
        <n v="908"/>
        <n v="1514"/>
        <n v="1292"/>
        <n v="1431"/>
        <n v="2158"/>
        <n v="1121"/>
        <n v="1131"/>
        <n v="1900"/>
        <n v="1899"/>
        <n v="2243"/>
        <n v="1661"/>
        <n v="1611"/>
        <n v="1786"/>
        <n v="1939"/>
        <n v="1563"/>
        <n v="1456"/>
        <n v="781"/>
        <n v="2272"/>
        <n v="1125"/>
        <n v="1464"/>
        <n v="664"/>
        <n v="1704"/>
        <n v="558"/>
        <n v="1017"/>
        <n v="846"/>
        <n v="1525"/>
        <n v="2060"/>
        <n v="2498"/>
        <n v="1797"/>
        <n v="1815"/>
        <n v="665"/>
        <n v="1930"/>
        <n v="658"/>
        <n v="1059"/>
        <n v="1849"/>
        <n v="1381"/>
        <n v="1712"/>
        <n v="1811"/>
        <n v="1686"/>
        <n v="984"/>
        <n v="671"/>
        <n v="1620"/>
        <n v="2035"/>
        <n v="1915"/>
        <n v="1796"/>
        <n v="1065"/>
        <n v="1540"/>
        <n v="1641"/>
        <n v="1030"/>
        <n v="692"/>
        <n v="2472"/>
        <n v="474"/>
        <n v="1581"/>
        <n v="1007"/>
        <n v="1203"/>
        <n v="736"/>
        <n v="1818"/>
        <n v="1558"/>
        <n v="750"/>
        <n v="2002"/>
        <n v="1884"/>
        <n v="765"/>
        <n v="1968"/>
        <n v="2177"/>
        <n v="726"/>
        <n v="2059"/>
        <n v="877"/>
        <n v="2015"/>
        <n v="506"/>
        <n v="1138"/>
        <n v="1076"/>
        <n v="1068"/>
        <n v="1629"/>
        <n v="1263"/>
        <n v="1117"/>
        <n v="1770"/>
        <n v="1316"/>
        <n v="432"/>
        <n v="1771"/>
        <n v="610"/>
        <n v="981"/>
        <n v="2613"/>
        <n v="1645"/>
        <n v="2017"/>
        <n v="832"/>
        <n v="1132"/>
        <n v="960"/>
        <n v="1321"/>
        <n v="1488"/>
        <n v="1927"/>
        <n v="1582"/>
        <n v="1277"/>
        <n v="651"/>
        <n v="1331"/>
        <n v="313"/>
        <n v="2209"/>
        <n v="1872"/>
        <n v="2109"/>
        <n v="890"/>
        <n v="2444"/>
        <n v="1072"/>
        <n v="754"/>
        <n v="973"/>
        <n v="999"/>
        <n v="1707"/>
        <n v="1655"/>
        <n v="563"/>
        <n v="772"/>
        <n v="375"/>
        <n v="944"/>
        <n v="1119"/>
        <n v="884"/>
        <n v="1486"/>
        <n v="2302"/>
        <n v="2073"/>
        <n v="1997"/>
        <n v="1595"/>
        <n v="769"/>
        <n v="494"/>
        <n v="788"/>
        <n v="1350"/>
        <n v="940"/>
        <n v="1513"/>
        <n v="1323"/>
        <n v="907"/>
        <n v="1424"/>
        <n v="1710"/>
        <n v="1808"/>
        <n v="1965"/>
        <n v="924"/>
        <n v="1898"/>
        <n v="804"/>
        <n v="1038"/>
        <n v="426"/>
        <n v="1389"/>
        <n v="1429"/>
        <n v="572"/>
        <n v="516"/>
        <n v="428"/>
        <n v="1039"/>
        <n v="500"/>
        <n v="2137"/>
        <n v="644"/>
        <n v="697"/>
        <n v="1341"/>
        <n v="1233"/>
        <n v="1718"/>
        <n v="2468"/>
        <n v="1983"/>
        <n v="1377"/>
        <n v="1127"/>
        <n v="1209"/>
        <n v="842"/>
        <n v="1091"/>
        <n v="950"/>
        <n v="1034"/>
        <n v="1418"/>
        <n v="1555"/>
        <n v="527"/>
        <n v="1239"/>
        <n v="434"/>
        <n v="1739"/>
        <n v="1876"/>
        <n v="2197"/>
        <n v="601"/>
        <n v="1909"/>
        <n v="618"/>
        <n v="2389"/>
        <n v="826"/>
        <n v="929"/>
        <n v="2249"/>
        <n v="482"/>
        <n v="905"/>
        <n v="1040"/>
        <n v="864"/>
        <n v="880"/>
        <n v="1449"/>
        <n v="1248"/>
        <n v="2082"/>
        <n v="1012"/>
        <n v="1375"/>
        <n v="1245"/>
        <n v="1802"/>
        <n v="1221"/>
        <n v="718"/>
        <n v="360"/>
        <n v="1902"/>
        <n v="1787"/>
        <n v="1183"/>
        <n v="775"/>
        <n v="508"/>
        <n v="730"/>
        <n v="536"/>
        <n v="222"/>
        <n v="1541"/>
        <n v="762"/>
        <n v="1646"/>
        <n v="997"/>
        <n v="1317"/>
        <n v="1307"/>
        <n v="509"/>
        <n v="1778"/>
        <n v="1133"/>
        <n v="778"/>
        <n v="1467"/>
        <n v="589"/>
        <n v="1722"/>
        <n v="545"/>
        <n v="1495"/>
        <n v="1380"/>
        <n v="805"/>
        <n v="1366"/>
        <n v="777"/>
        <n v="1688"/>
        <n v="1294"/>
        <n v="1384"/>
        <n v="989"/>
        <n v="1547"/>
        <n v="1737"/>
        <n v="1481"/>
        <n v="1850"/>
        <n v="886"/>
        <n v="1626"/>
        <n v="829"/>
        <n v="1473"/>
        <n v="429"/>
        <n v="1364"/>
        <n v="399"/>
        <n v="1538"/>
        <n v="802"/>
        <n v="1110"/>
        <n v="1349"/>
        <n v="633"/>
        <n v="1828"/>
        <n v="1296"/>
        <n v="1344"/>
        <n v="1112"/>
        <n v="577"/>
        <n v="438"/>
        <n v="1257"/>
        <n v="539"/>
        <n v="547"/>
        <n v="2160"/>
        <n v="520"/>
        <n v="626"/>
        <n v="1013"/>
        <n v="588"/>
        <n v="909"/>
        <n v="1192"/>
        <n v="1701"/>
        <n v="218"/>
        <n v="365"/>
        <n v="464"/>
        <n v="1134"/>
        <n v="1365"/>
        <n v="872"/>
        <n v="1937"/>
        <n v="758"/>
        <n v="1801"/>
        <n v="556"/>
        <n v="770"/>
        <n v="955"/>
        <n v="619"/>
        <n v="1056"/>
        <n v="954"/>
        <n v="501"/>
        <n v="790"/>
        <n v="686"/>
        <n v="416"/>
        <n v="1518"/>
        <n v="798"/>
        <n v="1529"/>
        <n v="385"/>
        <n v="368"/>
        <n v="100"/>
        <n v="390"/>
        <n v="480"/>
        <n v="1373"/>
        <n v="1545"/>
        <n v="1175"/>
        <n v="793"/>
        <n v="356"/>
        <n v="1451"/>
        <n v="251"/>
        <n v="600"/>
        <n v="1343"/>
        <n v="1724"/>
        <n v="903"/>
        <n v="764"/>
        <n v="1516"/>
        <n v="779"/>
        <n v="1499"/>
        <n v="2022"/>
        <n v="691"/>
        <n v="806"/>
        <n v="603"/>
        <n v="606"/>
        <n v="755"/>
        <n v="1840"/>
        <n v="1046"/>
        <n v="1329"/>
        <n v="1831"/>
        <n v="349"/>
        <n v="592"/>
        <n v="1819"/>
        <n v="528"/>
        <n v="1504"/>
        <n v="1163"/>
        <n v="1631"/>
        <n v="1526"/>
        <n v="583"/>
        <n v="1360"/>
        <n v="971"/>
        <n v="835"/>
        <n v="242"/>
        <n v="1768"/>
        <n v="1049"/>
        <n v="408"/>
        <n v="1717"/>
        <n v="963"/>
        <n v="1788"/>
        <n v="217"/>
        <n v="1445"/>
        <n v="2145"/>
        <n v="1716"/>
        <n v="1627"/>
        <n v="673"/>
        <n v="513"/>
        <n v="503"/>
        <n v="705"/>
        <n v="1662"/>
        <n v="712"/>
        <n v="865"/>
        <n v="1928"/>
        <n v="859"/>
        <n v="1249"/>
        <n v="751"/>
        <n v="871"/>
        <n v="388"/>
        <n v="722"/>
        <n v="687"/>
        <n v="844"/>
        <n v="1754"/>
        <n v="548"/>
        <n v="1644"/>
        <n v="1653"/>
        <n v="922"/>
        <n v="1964"/>
        <n v="1479"/>
        <n v="1315"/>
        <n v="1962"/>
        <n v="1743"/>
        <n v="653"/>
        <n v="259"/>
        <n v="1279"/>
        <n v="1564"/>
        <n v="1862"/>
        <n v="1609"/>
        <n v="1973"/>
        <n v="1494"/>
        <n v="1690"/>
        <n v="560"/>
        <n v="945"/>
        <n v="1066"/>
        <n v="257"/>
        <n v="346"/>
        <n v="694"/>
        <n v="1041"/>
        <n v="1658"/>
        <n v="135"/>
        <n v="1295"/>
        <n v="885"/>
        <n v="1510"/>
        <n v="541"/>
        <n v="720"/>
        <n v="1100"/>
        <n v="974"/>
        <n v="1553"/>
        <n v="1794"/>
        <n v="414"/>
        <n v="1178"/>
        <n v="1351"/>
        <n v="462"/>
        <n v="1691"/>
        <n v="400"/>
        <n v="994"/>
        <n v="459"/>
        <n v="721"/>
        <n v="1650"/>
        <n v="1695"/>
        <n v="1709"/>
        <n v="1663"/>
        <n v="2345"/>
        <n v="855"/>
        <n v="524"/>
        <n v="1085"/>
        <n v="1173"/>
        <n v="1825"/>
        <n v="1015"/>
        <n v="423"/>
        <n v="1454"/>
        <n v="1290"/>
        <n v="1274"/>
        <n v="739"/>
        <n v="1934"/>
        <n v="892"/>
        <n v="238"/>
        <n v="2044"/>
        <n v="1214"/>
        <n v="1845"/>
        <n v="823"/>
        <n v="540"/>
        <n v="1022"/>
        <n v="1474"/>
        <n v="1569"/>
        <n v="634"/>
        <n v="1542"/>
        <n v="941"/>
        <n v="1094"/>
        <n v="557"/>
        <n v="538"/>
        <n v="704"/>
        <n v="1204"/>
        <n v="1675"/>
        <n v="893"/>
        <n v="744"/>
        <n v="353"/>
        <n v="1548"/>
        <n v="1677"/>
        <n v="1193"/>
        <n v="1524"/>
        <n v="1265"/>
        <n v="982"/>
        <n v="248"/>
        <n v="1126"/>
        <n v="422"/>
        <n v="526"/>
        <n v="1177"/>
        <n v="1685"/>
        <n v="1459"/>
        <n v="919"/>
        <n v="586"/>
        <n v="1318"/>
        <n v="1223"/>
        <n v="481"/>
        <n v="780"/>
        <n v="597"/>
        <n v="1657"/>
        <n v="1961"/>
        <n v="1308"/>
        <n v="320"/>
        <n v="1763"/>
        <n v="1578"/>
        <n v="747"/>
        <n v="525"/>
        <n v="1197"/>
        <n v="1164"/>
        <n v="1354"/>
        <n v="1901"/>
        <n v="1487"/>
        <n v="1923"/>
        <n v="773"/>
        <n v="1867"/>
        <n v="412"/>
        <n v="1926"/>
        <n v="1572"/>
        <n v="1029"/>
        <n v="1027"/>
        <n v="418"/>
        <n v="939"/>
        <n v="614"/>
        <n v="1305"/>
        <n v="2055"/>
        <n v="1388"/>
        <n v="724"/>
        <n v="791"/>
        <n v="1310"/>
        <n v="914"/>
        <n v="1443"/>
        <n v="869"/>
        <n v="1554"/>
        <n v="657"/>
        <n v="302"/>
        <n v="1236"/>
        <n v="752"/>
        <n v="1544"/>
        <n v="458"/>
        <n v="608"/>
        <n v="2186"/>
        <n v="1484"/>
        <n v="338"/>
        <n v="743"/>
        <n v="1706"/>
        <n v="352"/>
        <n v="1401"/>
        <n v="268"/>
        <n v="1391"/>
        <n v="767"/>
        <n v="656"/>
        <n v="176"/>
        <n v="1507"/>
        <n v="1390"/>
        <n v="1412"/>
        <n v="455"/>
        <n v="596"/>
        <n v="333"/>
        <n v="965"/>
        <n v="301"/>
        <n v="1906"/>
        <n v="1746"/>
        <n v="1585"/>
        <n v="413"/>
        <n v="1738"/>
        <n v="1599"/>
        <n v="444"/>
        <n v="273"/>
        <n v="952"/>
        <n v="785"/>
        <n v="715"/>
        <n v="1616"/>
        <n v="1670"/>
        <n v="1534"/>
        <n v="1201"/>
        <n v="1490"/>
        <n v="1441"/>
        <n v="296"/>
        <n v="742"/>
        <n v="928"/>
        <n v="825"/>
        <n v="911"/>
        <n v="450"/>
        <n v="1372"/>
        <n v="522"/>
        <n v="1367"/>
        <n v="1904"/>
        <n v="1154"/>
        <n v="584"/>
        <n v="820"/>
        <n v="923"/>
        <n v="814"/>
        <n v="1957"/>
        <n v="521"/>
        <n v="1289"/>
        <n v="1254"/>
        <n v="1515"/>
        <n v="1128"/>
        <n v="812"/>
        <n v="581"/>
        <n v="1122"/>
        <n v="1359"/>
        <n v="1780"/>
        <n v="894"/>
        <n v="1082"/>
        <n v="707"/>
        <n v="895"/>
        <n v="1198"/>
        <n v="1757"/>
        <n v="1353"/>
        <n v="239"/>
        <n v="1471"/>
        <n v="364"/>
        <n v="888"/>
        <n v="1634"/>
        <n v="1600"/>
        <n v="1165"/>
        <n v="1647"/>
        <n v="472"/>
        <n v="1166"/>
        <n v="574"/>
        <n v="1272"/>
        <n v="383"/>
        <n v="1621"/>
        <n v="708"/>
        <n v="1705"/>
        <n v="387"/>
        <n v="1438"/>
        <n v="834"/>
        <n v="836"/>
        <n v="199"/>
        <n v="1158"/>
        <n v="1684"/>
        <n v="992"/>
        <n v="957"/>
        <n v="913"/>
        <n v="717"/>
      </sharedItems>
    </cacheField>
    <cacheField name="profit" numFmtId="164">
      <sharedItems containsSemiMixedTypes="0" containsString="0" containsNumber="1" minValue="30" maxValue="786.6"/>
    </cacheField>
    <cacheField name="total cost" numFmtId="164">
      <sharedItems containsSemiMixedTypes="0" containsString="0" containsNumber="1" minValue="70" maxValue="1835.4"/>
    </cacheField>
    <cacheField name="order count" numFmtId="167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O00000"/>
    <s v="C0103"/>
    <d v="2021-01-04T00:00:00"/>
    <x v="0"/>
    <s v="January"/>
    <n v="1"/>
    <x v="0"/>
    <s v="South"/>
    <s v="Website"/>
    <x v="0"/>
    <n v="680.1"/>
    <n v="1586.9"/>
    <n v="1"/>
  </r>
  <r>
    <s v="O00001"/>
    <s v="C0436"/>
    <d v="2021-01-05T00:00:00"/>
    <x v="0"/>
    <s v="January"/>
    <n v="1"/>
    <x v="0"/>
    <s v="East"/>
    <s v="App"/>
    <x v="1"/>
    <n v="633.29999999999995"/>
    <n v="1477.7"/>
    <n v="1"/>
  </r>
  <r>
    <s v="O00002"/>
    <s v="C0349"/>
    <d v="2021-01-06T00:00:00"/>
    <x v="0"/>
    <s v="January"/>
    <n v="1"/>
    <x v="1"/>
    <s v="East"/>
    <s v="App"/>
    <x v="2"/>
    <n v="400.5"/>
    <n v="934.5"/>
    <n v="1"/>
  </r>
  <r>
    <s v="O00003"/>
    <s v="C0271"/>
    <d v="2021-01-07T00:00:00"/>
    <x v="0"/>
    <s v="January"/>
    <n v="1"/>
    <x v="1"/>
    <s v="North"/>
    <s v="App"/>
    <x v="3"/>
    <n v="399"/>
    <n v="931"/>
    <n v="1"/>
  </r>
  <r>
    <s v="O00004"/>
    <s v="C0107"/>
    <d v="2021-01-08T00:00:00"/>
    <x v="0"/>
    <s v="January"/>
    <n v="1"/>
    <x v="1"/>
    <s v="North"/>
    <s v="App"/>
    <x v="4"/>
    <n v="418.2"/>
    <n v="975.8"/>
    <n v="1"/>
  </r>
  <r>
    <s v="O00005"/>
    <s v="C0072"/>
    <d v="2021-01-09T00:00:00"/>
    <x v="0"/>
    <s v="January"/>
    <n v="1"/>
    <x v="1"/>
    <s v="West"/>
    <s v="Website"/>
    <x v="5"/>
    <n v="435.59999999999997"/>
    <n v="1016.4000000000001"/>
    <n v="1"/>
  </r>
  <r>
    <s v="O00006"/>
    <s v="C0189"/>
    <d v="2021-01-10T00:00:00"/>
    <x v="0"/>
    <s v="January"/>
    <n v="1"/>
    <x v="2"/>
    <s v="East"/>
    <s v="Website"/>
    <x v="6"/>
    <n v="284.09999999999997"/>
    <n v="662.90000000000009"/>
    <n v="1"/>
  </r>
  <r>
    <s v="O00007"/>
    <s v="C0021"/>
    <d v="2021-01-11T00:00:00"/>
    <x v="0"/>
    <s v="January"/>
    <n v="1"/>
    <x v="0"/>
    <s v="South"/>
    <s v="App"/>
    <x v="7"/>
    <n v="513.29999999999995"/>
    <n v="1197.7"/>
    <n v="1"/>
  </r>
  <r>
    <s v="O00008"/>
    <s v="C0103"/>
    <d v="2021-01-12T00:00:00"/>
    <x v="0"/>
    <s v="January"/>
    <n v="1"/>
    <x v="2"/>
    <s v="South"/>
    <s v="Website"/>
    <x v="8"/>
    <n v="231.29999999999998"/>
    <n v="539.70000000000005"/>
    <n v="1"/>
  </r>
  <r>
    <s v="O00009"/>
    <s v="C0122"/>
    <d v="2021-01-13T00:00:00"/>
    <x v="0"/>
    <s v="January"/>
    <n v="1"/>
    <x v="0"/>
    <s v="South"/>
    <s v="Website"/>
    <x v="9"/>
    <n v="715.5"/>
    <n v="1669.5"/>
    <n v="1"/>
  </r>
  <r>
    <s v="O00010"/>
    <s v="C0467"/>
    <d v="2021-01-14T00:00:00"/>
    <x v="0"/>
    <s v="January"/>
    <n v="1"/>
    <x v="3"/>
    <s v="North"/>
    <s v="Website"/>
    <x v="10"/>
    <n v="267.3"/>
    <n v="623.70000000000005"/>
    <n v="1"/>
  </r>
  <r>
    <s v="O00011"/>
    <s v="C0215"/>
    <d v="2021-01-15T00:00:00"/>
    <x v="0"/>
    <s v="January"/>
    <n v="1"/>
    <x v="1"/>
    <s v="South"/>
    <s v="Website"/>
    <x v="11"/>
    <n v="558"/>
    <n v="1302"/>
    <n v="1"/>
  </r>
  <r>
    <s v="O00012"/>
    <s v="C0331"/>
    <d v="2021-01-16T00:00:00"/>
    <x v="0"/>
    <s v="January"/>
    <n v="1"/>
    <x v="2"/>
    <s v="North"/>
    <s v="App"/>
    <x v="12"/>
    <n v="320.09999999999997"/>
    <n v="746.90000000000009"/>
    <n v="1"/>
  </r>
  <r>
    <s v="O00013"/>
    <s v="C0459"/>
    <d v="2021-01-17T00:00:00"/>
    <x v="0"/>
    <s v="January"/>
    <n v="1"/>
    <x v="2"/>
    <s v="North"/>
    <s v="Website"/>
    <x v="13"/>
    <n v="308.39999999999998"/>
    <n v="719.6"/>
    <n v="1"/>
  </r>
  <r>
    <s v="O00014"/>
    <s v="C0088"/>
    <d v="2021-01-18T00:00:00"/>
    <x v="0"/>
    <s v="January"/>
    <n v="1"/>
    <x v="3"/>
    <s v="West"/>
    <s v="Website"/>
    <x v="14"/>
    <n v="246.6"/>
    <n v="575.4"/>
    <n v="1"/>
  </r>
  <r>
    <s v="O00015"/>
    <s v="C0373"/>
    <d v="2021-01-19T00:00:00"/>
    <x v="0"/>
    <s v="January"/>
    <n v="1"/>
    <x v="0"/>
    <s v="South"/>
    <s v="Website"/>
    <x v="15"/>
    <n v="560.4"/>
    <n v="1307.5999999999999"/>
    <n v="1"/>
  </r>
  <r>
    <s v="O00016"/>
    <s v="C0100"/>
    <d v="2021-01-20T00:00:00"/>
    <x v="0"/>
    <s v="January"/>
    <n v="1"/>
    <x v="1"/>
    <s v="South"/>
    <s v="App"/>
    <x v="16"/>
    <n v="484.5"/>
    <n v="1130.5"/>
    <n v="1"/>
  </r>
  <r>
    <s v="O00017"/>
    <s v="C0360"/>
    <d v="2021-01-21T00:00:00"/>
    <x v="0"/>
    <s v="January"/>
    <n v="1"/>
    <x v="2"/>
    <s v="East"/>
    <s v="Website"/>
    <x v="17"/>
    <n v="288.59999999999997"/>
    <n v="673.40000000000009"/>
    <n v="1"/>
  </r>
  <r>
    <s v="O00018"/>
    <s v="C0152"/>
    <d v="2021-01-22T00:00:00"/>
    <x v="0"/>
    <s v="January"/>
    <n v="1"/>
    <x v="1"/>
    <s v="West"/>
    <s v="Website"/>
    <x v="18"/>
    <n v="509.09999999999997"/>
    <n v="1187.9000000000001"/>
    <n v="1"/>
  </r>
  <r>
    <s v="O00019"/>
    <s v="C0131"/>
    <d v="2021-01-23T00:00:00"/>
    <x v="0"/>
    <s v="January"/>
    <n v="1"/>
    <x v="0"/>
    <s v="East"/>
    <s v="App"/>
    <x v="19"/>
    <n v="500.7"/>
    <n v="1168.3"/>
    <n v="1"/>
  </r>
  <r>
    <s v="O00020"/>
    <s v="C0150"/>
    <d v="2021-01-24T00:00:00"/>
    <x v="0"/>
    <s v="January"/>
    <n v="1"/>
    <x v="4"/>
    <s v="West"/>
    <s v="App"/>
    <x v="20"/>
    <n v="163.79999999999998"/>
    <n v="382.20000000000005"/>
    <n v="1"/>
  </r>
  <r>
    <s v="O00021"/>
    <s v="C0309"/>
    <d v="2021-01-25T00:00:00"/>
    <x v="0"/>
    <s v="January"/>
    <n v="1"/>
    <x v="3"/>
    <s v="South"/>
    <s v="Website"/>
    <x v="21"/>
    <n v="243"/>
    <n v="567"/>
    <n v="1"/>
  </r>
  <r>
    <s v="O00022"/>
    <s v="C0258"/>
    <d v="2021-01-26T00:00:00"/>
    <x v="0"/>
    <s v="January"/>
    <n v="1"/>
    <x v="1"/>
    <s v="North"/>
    <s v="Website"/>
    <x v="22"/>
    <n v="515.69999999999993"/>
    <n v="1203.3000000000002"/>
    <n v="1"/>
  </r>
  <r>
    <s v="O00023"/>
    <s v="C0344"/>
    <d v="2021-01-27T00:00:00"/>
    <x v="0"/>
    <s v="January"/>
    <n v="1"/>
    <x v="1"/>
    <s v="North"/>
    <s v="Website"/>
    <x v="23"/>
    <n v="458.09999999999997"/>
    <n v="1068.9000000000001"/>
    <n v="1"/>
  </r>
  <r>
    <s v="O00024"/>
    <s v="C0492"/>
    <d v="2021-01-28T00:00:00"/>
    <x v="0"/>
    <s v="January"/>
    <n v="1"/>
    <x v="3"/>
    <s v="North"/>
    <s v="Website"/>
    <x v="24"/>
    <n v="224.4"/>
    <n v="523.6"/>
    <n v="1"/>
  </r>
  <r>
    <s v="O00025"/>
    <s v="C0414"/>
    <d v="2021-01-29T00:00:00"/>
    <x v="0"/>
    <s v="January"/>
    <n v="1"/>
    <x v="1"/>
    <s v="North"/>
    <s v="Website"/>
    <x v="25"/>
    <n v="522.29999999999995"/>
    <n v="1218.7"/>
    <n v="1"/>
  </r>
  <r>
    <s v="O00026"/>
    <s v="C0294"/>
    <d v="2021-01-30T00:00:00"/>
    <x v="0"/>
    <s v="January"/>
    <n v="1"/>
    <x v="0"/>
    <s v="North"/>
    <s v="Website"/>
    <x v="26"/>
    <n v="557.4"/>
    <n v="1300.5999999999999"/>
    <n v="1"/>
  </r>
  <r>
    <s v="O00027"/>
    <s v="C0386"/>
    <d v="2021-01-31T00:00:00"/>
    <x v="0"/>
    <s v="January"/>
    <n v="1"/>
    <x v="1"/>
    <s v="East"/>
    <s v="Website"/>
    <x v="27"/>
    <n v="365.4"/>
    <n v="852.6"/>
    <n v="1"/>
  </r>
  <r>
    <s v="O00028"/>
    <s v="C0192"/>
    <d v="2021-02-01T00:00:00"/>
    <x v="0"/>
    <s v="February"/>
    <n v="2"/>
    <x v="1"/>
    <s v="West"/>
    <s v="Website"/>
    <x v="28"/>
    <n v="530.69999999999993"/>
    <n v="1238.3000000000002"/>
    <n v="1"/>
  </r>
  <r>
    <s v="O00029"/>
    <s v="C0444"/>
    <d v="2021-02-02T00:00:00"/>
    <x v="0"/>
    <s v="February"/>
    <n v="2"/>
    <x v="2"/>
    <s v="South"/>
    <s v="App"/>
    <x v="29"/>
    <n v="242.39999999999998"/>
    <n v="565.6"/>
    <n v="1"/>
  </r>
  <r>
    <s v="O00030"/>
    <s v="C0277"/>
    <d v="2021-02-03T00:00:00"/>
    <x v="0"/>
    <s v="February"/>
    <n v="2"/>
    <x v="1"/>
    <s v="East"/>
    <s v="App"/>
    <x v="30"/>
    <n v="393.3"/>
    <n v="917.7"/>
    <n v="1"/>
  </r>
  <r>
    <s v="O00031"/>
    <s v="C0161"/>
    <d v="2021-02-04T00:00:00"/>
    <x v="0"/>
    <s v="February"/>
    <n v="2"/>
    <x v="3"/>
    <s v="West"/>
    <s v="App"/>
    <x v="31"/>
    <n v="244.79999999999998"/>
    <n v="571.20000000000005"/>
    <n v="1"/>
  </r>
  <r>
    <s v="O00032"/>
    <s v="C0460"/>
    <d v="2021-02-05T00:00:00"/>
    <x v="0"/>
    <s v="February"/>
    <n v="2"/>
    <x v="3"/>
    <s v="North"/>
    <s v="Website"/>
    <x v="32"/>
    <n v="251.39999999999998"/>
    <n v="586.6"/>
    <n v="1"/>
  </r>
  <r>
    <s v="O00033"/>
    <s v="C0314"/>
    <d v="2021-02-06T00:00:00"/>
    <x v="0"/>
    <s v="February"/>
    <n v="2"/>
    <x v="2"/>
    <s v="West"/>
    <s v="Website"/>
    <x v="33"/>
    <n v="219.9"/>
    <n v="513.1"/>
    <n v="1"/>
  </r>
  <r>
    <s v="O00034"/>
    <s v="C0022"/>
    <d v="2021-02-07T00:00:00"/>
    <x v="0"/>
    <s v="February"/>
    <n v="2"/>
    <x v="0"/>
    <s v="West"/>
    <s v="App"/>
    <x v="34"/>
    <n v="576.6"/>
    <n v="1345.4"/>
    <n v="1"/>
  </r>
  <r>
    <s v="O00035"/>
    <s v="C0253"/>
    <d v="2021-02-08T00:00:00"/>
    <x v="0"/>
    <s v="February"/>
    <n v="2"/>
    <x v="3"/>
    <s v="North"/>
    <s v="Website"/>
    <x v="35"/>
    <n v="219.29999999999998"/>
    <n v="511.70000000000005"/>
    <n v="1"/>
  </r>
  <r>
    <s v="O00036"/>
    <s v="C0236"/>
    <d v="2021-02-09T00:00:00"/>
    <x v="0"/>
    <s v="February"/>
    <n v="2"/>
    <x v="4"/>
    <s v="North"/>
    <s v="Website"/>
    <x v="36"/>
    <n v="147"/>
    <n v="343"/>
    <n v="1"/>
  </r>
  <r>
    <s v="O00037"/>
    <s v="C0345"/>
    <d v="2021-02-10T00:00:00"/>
    <x v="0"/>
    <s v="February"/>
    <n v="2"/>
    <x v="0"/>
    <s v="North"/>
    <s v="Website"/>
    <x v="37"/>
    <n v="598.79999999999995"/>
    <n v="1397.2"/>
    <n v="1"/>
  </r>
  <r>
    <s v="O00038"/>
    <s v="C0049"/>
    <d v="2021-02-11T00:00:00"/>
    <x v="0"/>
    <s v="February"/>
    <n v="2"/>
    <x v="3"/>
    <s v="South"/>
    <s v="App"/>
    <x v="38"/>
    <n v="239.1"/>
    <n v="557.9"/>
    <n v="1"/>
  </r>
  <r>
    <s v="O00039"/>
    <s v="C0475"/>
    <d v="2021-02-12T00:00:00"/>
    <x v="0"/>
    <s v="February"/>
    <n v="2"/>
    <x v="4"/>
    <s v="North"/>
    <s v="App"/>
    <x v="39"/>
    <n v="159"/>
    <n v="371"/>
    <n v="1"/>
  </r>
  <r>
    <s v="O00040"/>
    <s v="C0059"/>
    <d v="2021-02-13T00:00:00"/>
    <x v="0"/>
    <s v="February"/>
    <n v="2"/>
    <x v="2"/>
    <s v="South"/>
    <s v="Website"/>
    <x v="40"/>
    <n v="302.7"/>
    <n v="706.3"/>
    <n v="1"/>
  </r>
  <r>
    <s v="O00041"/>
    <s v="C0170"/>
    <d v="2021-02-14T00:00:00"/>
    <x v="0"/>
    <s v="February"/>
    <n v="2"/>
    <x v="1"/>
    <s v="North"/>
    <s v="Website"/>
    <x v="41"/>
    <n v="549.9"/>
    <n v="1283.0999999999999"/>
    <n v="1"/>
  </r>
  <r>
    <s v="O00042"/>
    <s v="C0476"/>
    <d v="2021-02-15T00:00:00"/>
    <x v="0"/>
    <s v="February"/>
    <n v="2"/>
    <x v="2"/>
    <s v="South"/>
    <s v="App"/>
    <x v="42"/>
    <n v="269.39999999999998"/>
    <n v="628.6"/>
    <n v="1"/>
  </r>
  <r>
    <s v="O00043"/>
    <s v="C0188"/>
    <d v="2021-02-16T00:00:00"/>
    <x v="0"/>
    <s v="February"/>
    <n v="2"/>
    <x v="0"/>
    <s v="West"/>
    <s v="Website"/>
    <x v="43"/>
    <n v="640.79999999999995"/>
    <n v="1495.2"/>
    <n v="1"/>
  </r>
  <r>
    <s v="O00044"/>
    <s v="C0464"/>
    <d v="2021-02-17T00:00:00"/>
    <x v="0"/>
    <s v="February"/>
    <n v="2"/>
    <x v="2"/>
    <s v="East"/>
    <s v="App"/>
    <x v="44"/>
    <n v="306.3"/>
    <n v="714.7"/>
    <n v="1"/>
  </r>
  <r>
    <s v="O00045"/>
    <s v="C0271"/>
    <d v="2021-02-18T00:00:00"/>
    <x v="0"/>
    <s v="February"/>
    <n v="2"/>
    <x v="4"/>
    <s v="West"/>
    <s v="App"/>
    <x v="45"/>
    <n v="191.1"/>
    <n v="445.9"/>
    <n v="1"/>
  </r>
  <r>
    <s v="O00046"/>
    <s v="C0190"/>
    <d v="2021-02-19T00:00:00"/>
    <x v="0"/>
    <s v="February"/>
    <n v="2"/>
    <x v="0"/>
    <s v="West"/>
    <s v="App"/>
    <x v="46"/>
    <n v="636"/>
    <n v="1484"/>
    <n v="1"/>
  </r>
  <r>
    <s v="O00047"/>
    <s v="C0446"/>
    <d v="2021-02-20T00:00:00"/>
    <x v="0"/>
    <s v="February"/>
    <n v="2"/>
    <x v="2"/>
    <s v="North"/>
    <s v="Website"/>
    <x v="47"/>
    <n v="290.09999999999997"/>
    <n v="676.90000000000009"/>
    <n v="1"/>
  </r>
  <r>
    <s v="O00048"/>
    <s v="C0175"/>
    <d v="2021-02-21T00:00:00"/>
    <x v="0"/>
    <s v="February"/>
    <n v="2"/>
    <x v="2"/>
    <s v="South"/>
    <s v="Website"/>
    <x v="48"/>
    <n v="359.7"/>
    <n v="839.3"/>
    <n v="1"/>
  </r>
  <r>
    <s v="O00049"/>
    <s v="C0446"/>
    <d v="2021-02-22T00:00:00"/>
    <x v="0"/>
    <s v="February"/>
    <n v="2"/>
    <x v="2"/>
    <s v="East"/>
    <s v="Website"/>
    <x v="49"/>
    <n v="305.39999999999998"/>
    <n v="712.6"/>
    <n v="1"/>
  </r>
  <r>
    <s v="O00050"/>
    <s v="C0051"/>
    <d v="2021-02-23T00:00:00"/>
    <x v="0"/>
    <s v="February"/>
    <n v="2"/>
    <x v="3"/>
    <s v="North"/>
    <s v="App"/>
    <x v="50"/>
    <n v="289.2"/>
    <n v="674.8"/>
    <n v="1"/>
  </r>
  <r>
    <s v="O00051"/>
    <s v="C0364"/>
    <d v="2021-02-24T00:00:00"/>
    <x v="0"/>
    <s v="February"/>
    <n v="2"/>
    <x v="2"/>
    <s v="North"/>
    <s v="App"/>
    <x v="51"/>
    <n v="320.7"/>
    <n v="748.3"/>
    <n v="1"/>
  </r>
  <r>
    <s v="O00052"/>
    <s v="C0055"/>
    <d v="2021-02-25T00:00:00"/>
    <x v="0"/>
    <s v="February"/>
    <n v="2"/>
    <x v="2"/>
    <s v="North"/>
    <s v="Website"/>
    <x v="52"/>
    <n v="300"/>
    <n v="700"/>
    <n v="1"/>
  </r>
  <r>
    <s v="O00053"/>
    <s v="C0244"/>
    <d v="2021-02-26T00:00:00"/>
    <x v="0"/>
    <s v="February"/>
    <n v="2"/>
    <x v="1"/>
    <s v="West"/>
    <s v="Website"/>
    <x v="53"/>
    <n v="395.7"/>
    <n v="923.3"/>
    <n v="1"/>
  </r>
  <r>
    <s v="O00054"/>
    <s v="C0320"/>
    <d v="2021-02-27T00:00:00"/>
    <x v="0"/>
    <s v="February"/>
    <n v="2"/>
    <x v="2"/>
    <s v="South"/>
    <s v="App"/>
    <x v="54"/>
    <n v="356.7"/>
    <n v="832.3"/>
    <n v="1"/>
  </r>
  <r>
    <s v="O00055"/>
    <s v="C0131"/>
    <d v="2021-02-28T00:00:00"/>
    <x v="0"/>
    <s v="February"/>
    <n v="2"/>
    <x v="0"/>
    <s v="South"/>
    <s v="App"/>
    <x v="55"/>
    <n v="617.1"/>
    <n v="1439.9"/>
    <n v="1"/>
  </r>
  <r>
    <s v="O00056"/>
    <s v="C0485"/>
    <d v="2021-03-01T00:00:00"/>
    <x v="0"/>
    <s v="March"/>
    <n v="3"/>
    <x v="2"/>
    <s v="East"/>
    <s v="App"/>
    <x v="56"/>
    <n v="322.5"/>
    <n v="752.5"/>
    <n v="1"/>
  </r>
  <r>
    <s v="O00057"/>
    <s v="C0307"/>
    <d v="2021-03-02T00:00:00"/>
    <x v="0"/>
    <s v="March"/>
    <n v="3"/>
    <x v="0"/>
    <s v="South"/>
    <s v="Website"/>
    <x v="57"/>
    <n v="573.6"/>
    <n v="1338.4"/>
    <n v="1"/>
  </r>
  <r>
    <s v="O00058"/>
    <s v="C0135"/>
    <d v="2021-03-03T00:00:00"/>
    <x v="0"/>
    <s v="March"/>
    <n v="3"/>
    <x v="0"/>
    <s v="South"/>
    <s v="Website"/>
    <x v="58"/>
    <n v="656.4"/>
    <n v="1531.6"/>
    <n v="1"/>
  </r>
  <r>
    <s v="O00059"/>
    <s v="C0021"/>
    <d v="2021-03-04T00:00:00"/>
    <x v="0"/>
    <s v="March"/>
    <n v="3"/>
    <x v="2"/>
    <s v="North"/>
    <s v="App"/>
    <x v="59"/>
    <n v="312.59999999999997"/>
    <n v="729.40000000000009"/>
    <n v="1"/>
  </r>
  <r>
    <s v="O00060"/>
    <s v="C0329"/>
    <d v="2021-03-05T00:00:00"/>
    <x v="0"/>
    <s v="March"/>
    <n v="3"/>
    <x v="2"/>
    <s v="North"/>
    <s v="App"/>
    <x v="60"/>
    <n v="328.8"/>
    <n v="767.2"/>
    <n v="1"/>
  </r>
  <r>
    <s v="O00061"/>
    <s v="C0167"/>
    <d v="2021-03-06T00:00:00"/>
    <x v="0"/>
    <s v="March"/>
    <n v="3"/>
    <x v="3"/>
    <s v="West"/>
    <s v="Website"/>
    <x v="61"/>
    <n v="206.7"/>
    <n v="482.3"/>
    <n v="1"/>
  </r>
  <r>
    <s v="O00062"/>
    <s v="C0274"/>
    <d v="2021-03-07T00:00:00"/>
    <x v="0"/>
    <s v="March"/>
    <n v="3"/>
    <x v="2"/>
    <s v="North"/>
    <s v="Website"/>
    <x v="62"/>
    <n v="307.8"/>
    <n v="718.2"/>
    <n v="1"/>
  </r>
  <r>
    <s v="O00063"/>
    <s v="C0388"/>
    <d v="2021-03-08T00:00:00"/>
    <x v="0"/>
    <s v="March"/>
    <n v="3"/>
    <x v="1"/>
    <s v="North"/>
    <s v="Website"/>
    <x v="63"/>
    <n v="411.3"/>
    <n v="959.7"/>
    <n v="1"/>
  </r>
  <r>
    <s v="O00064"/>
    <s v="C0089"/>
    <d v="2021-03-09T00:00:00"/>
    <x v="0"/>
    <s v="March"/>
    <n v="3"/>
    <x v="1"/>
    <s v="North"/>
    <s v="Website"/>
    <x v="64"/>
    <n v="472.79999999999995"/>
    <n v="1103.2"/>
    <n v="1"/>
  </r>
  <r>
    <s v="O00065"/>
    <s v="C0316"/>
    <d v="2021-03-10T00:00:00"/>
    <x v="0"/>
    <s v="March"/>
    <n v="3"/>
    <x v="0"/>
    <s v="North"/>
    <s v="Website"/>
    <x v="65"/>
    <n v="529.5"/>
    <n v="1235.5"/>
    <n v="1"/>
  </r>
  <r>
    <s v="O00066"/>
    <s v="C0014"/>
    <d v="2021-03-11T00:00:00"/>
    <x v="0"/>
    <s v="March"/>
    <n v="3"/>
    <x v="1"/>
    <s v="West"/>
    <s v="App"/>
    <x v="66"/>
    <n v="443.09999999999997"/>
    <n v="1033.9000000000001"/>
    <n v="1"/>
  </r>
  <r>
    <s v="O00067"/>
    <s v="C0242"/>
    <d v="2021-03-12T00:00:00"/>
    <x v="0"/>
    <s v="March"/>
    <n v="3"/>
    <x v="0"/>
    <s v="North"/>
    <s v="Website"/>
    <x v="67"/>
    <n v="602.69999999999993"/>
    <n v="1406.3000000000002"/>
    <n v="1"/>
  </r>
  <r>
    <s v="O00068"/>
    <s v="C0265"/>
    <d v="2021-03-13T00:00:00"/>
    <x v="0"/>
    <s v="March"/>
    <n v="3"/>
    <x v="3"/>
    <s v="East"/>
    <s v="App"/>
    <x v="68"/>
    <n v="169.5"/>
    <n v="395.5"/>
    <n v="1"/>
  </r>
  <r>
    <s v="O00069"/>
    <s v="C0346"/>
    <d v="2021-03-14T00:00:00"/>
    <x v="0"/>
    <s v="March"/>
    <n v="3"/>
    <x v="0"/>
    <s v="East"/>
    <s v="Website"/>
    <x v="69"/>
    <n v="464.7"/>
    <n v="1084.3"/>
    <n v="1"/>
  </r>
  <r>
    <s v="O00070"/>
    <s v="C0053"/>
    <d v="2021-03-15T00:00:00"/>
    <x v="0"/>
    <s v="March"/>
    <n v="3"/>
    <x v="2"/>
    <s v="East"/>
    <s v="App"/>
    <x v="70"/>
    <n v="331.8"/>
    <n v="774.2"/>
    <n v="1"/>
  </r>
  <r>
    <s v="O00071"/>
    <s v="C0386"/>
    <d v="2021-03-16T00:00:00"/>
    <x v="0"/>
    <s v="March"/>
    <n v="3"/>
    <x v="0"/>
    <s v="East"/>
    <s v="App"/>
    <x v="71"/>
    <n v="532.19999999999993"/>
    <n v="1241.8000000000002"/>
    <n v="1"/>
  </r>
  <r>
    <s v="O00072"/>
    <s v="C0340"/>
    <d v="2021-03-17T00:00:00"/>
    <x v="0"/>
    <s v="March"/>
    <n v="3"/>
    <x v="3"/>
    <s v="North"/>
    <s v="Website"/>
    <x v="72"/>
    <n v="228.29999999999998"/>
    <n v="532.70000000000005"/>
    <n v="1"/>
  </r>
  <r>
    <s v="O00073"/>
    <s v="C0092"/>
    <d v="2021-03-18T00:00:00"/>
    <x v="0"/>
    <s v="March"/>
    <n v="3"/>
    <x v="2"/>
    <s v="East"/>
    <s v="Website"/>
    <x v="73"/>
    <n v="305.7"/>
    <n v="713.3"/>
    <n v="1"/>
  </r>
  <r>
    <s v="O00074"/>
    <s v="C0367"/>
    <d v="2021-03-19T00:00:00"/>
    <x v="0"/>
    <s v="March"/>
    <n v="3"/>
    <x v="1"/>
    <s v="North"/>
    <s v="Website"/>
    <x v="74"/>
    <n v="501.29999999999995"/>
    <n v="1169.7"/>
    <n v="1"/>
  </r>
  <r>
    <s v="O00075"/>
    <s v="C0444"/>
    <d v="2021-03-20T00:00:00"/>
    <x v="0"/>
    <s v="March"/>
    <n v="3"/>
    <x v="0"/>
    <s v="West"/>
    <s v="Website"/>
    <x v="75"/>
    <n v="615.9"/>
    <n v="1437.1"/>
    <n v="1"/>
  </r>
  <r>
    <s v="O00076"/>
    <s v="C0455"/>
    <d v="2021-03-21T00:00:00"/>
    <x v="0"/>
    <s v="March"/>
    <n v="3"/>
    <x v="1"/>
    <s v="East"/>
    <s v="App"/>
    <x v="76"/>
    <n v="459.9"/>
    <n v="1073.0999999999999"/>
    <n v="1"/>
  </r>
  <r>
    <s v="O00077"/>
    <s v="C0428"/>
    <d v="2021-03-22T00:00:00"/>
    <x v="0"/>
    <s v="March"/>
    <n v="3"/>
    <x v="0"/>
    <s v="South"/>
    <s v="App"/>
    <x v="77"/>
    <n v="492"/>
    <n v="1148"/>
    <n v="1"/>
  </r>
  <r>
    <s v="O00078"/>
    <s v="C0264"/>
    <d v="2021-03-23T00:00:00"/>
    <x v="0"/>
    <s v="March"/>
    <n v="3"/>
    <x v="4"/>
    <s v="East"/>
    <s v="Website"/>
    <x v="78"/>
    <n v="200.7"/>
    <n v="468.3"/>
    <n v="1"/>
  </r>
  <r>
    <s v="O00079"/>
    <s v="C0431"/>
    <d v="2021-03-24T00:00:00"/>
    <x v="0"/>
    <s v="March"/>
    <n v="3"/>
    <x v="0"/>
    <s v="East"/>
    <s v="Website"/>
    <x v="79"/>
    <n v="603.6"/>
    <n v="1408.4"/>
    <n v="1"/>
  </r>
  <r>
    <s v="O00080"/>
    <s v="C0035"/>
    <d v="2021-03-25T00:00:00"/>
    <x v="0"/>
    <s v="March"/>
    <n v="3"/>
    <x v="0"/>
    <s v="North"/>
    <s v="Website"/>
    <x v="80"/>
    <n v="600.29999999999995"/>
    <n v="1400.7"/>
    <n v="1"/>
  </r>
  <r>
    <s v="O00081"/>
    <s v="C0206"/>
    <d v="2021-03-26T00:00:00"/>
    <x v="0"/>
    <s v="March"/>
    <n v="3"/>
    <x v="0"/>
    <s v="East"/>
    <s v="App"/>
    <x v="81"/>
    <n v="604.79999999999995"/>
    <n v="1411.2"/>
    <n v="1"/>
  </r>
  <r>
    <s v="O00082"/>
    <s v="C0081"/>
    <d v="2021-03-27T00:00:00"/>
    <x v="0"/>
    <s v="March"/>
    <n v="3"/>
    <x v="2"/>
    <s v="South"/>
    <s v="Website"/>
    <x v="82"/>
    <n v="245.39999999999998"/>
    <n v="572.6"/>
    <n v="1"/>
  </r>
  <r>
    <s v="O00083"/>
    <s v="C0420"/>
    <d v="2021-03-28T00:00:00"/>
    <x v="0"/>
    <s v="March"/>
    <n v="3"/>
    <x v="1"/>
    <s v="North"/>
    <s v="Website"/>
    <x v="83"/>
    <n v="491.7"/>
    <n v="1147.3"/>
    <n v="1"/>
  </r>
  <r>
    <s v="O00084"/>
    <s v="C0050"/>
    <d v="2021-03-29T00:00:00"/>
    <x v="0"/>
    <s v="March"/>
    <n v="3"/>
    <x v="0"/>
    <s v="North"/>
    <s v="App"/>
    <x v="80"/>
    <n v="600.29999999999995"/>
    <n v="1400.7"/>
    <n v="1"/>
  </r>
  <r>
    <s v="O00085"/>
    <s v="C0360"/>
    <d v="2021-03-30T00:00:00"/>
    <x v="0"/>
    <s v="March"/>
    <n v="3"/>
    <x v="4"/>
    <s v="West"/>
    <s v="App"/>
    <x v="84"/>
    <n v="170.4"/>
    <n v="397.6"/>
    <n v="1"/>
  </r>
  <r>
    <s v="O00086"/>
    <s v="C0388"/>
    <d v="2021-03-31T00:00:00"/>
    <x v="0"/>
    <s v="March"/>
    <n v="3"/>
    <x v="2"/>
    <s v="West"/>
    <s v="Website"/>
    <x v="85"/>
    <n v="269.7"/>
    <n v="629.29999999999995"/>
    <n v="1"/>
  </r>
  <r>
    <s v="O00087"/>
    <s v="C0002"/>
    <d v="2021-04-01T00:00:00"/>
    <x v="1"/>
    <s v="April"/>
    <n v="4"/>
    <x v="2"/>
    <s v="East"/>
    <s v="App"/>
    <x v="86"/>
    <n v="218.1"/>
    <n v="508.9"/>
    <n v="1"/>
  </r>
  <r>
    <s v="O00088"/>
    <s v="C0390"/>
    <d v="2021-04-02T00:00:00"/>
    <x v="1"/>
    <s v="April"/>
    <n v="4"/>
    <x v="2"/>
    <s v="West"/>
    <s v="Website"/>
    <x v="87"/>
    <n v="367.8"/>
    <n v="858.2"/>
    <n v="1"/>
  </r>
  <r>
    <s v="O00089"/>
    <s v="C0054"/>
    <d v="2021-04-03T00:00:00"/>
    <x v="1"/>
    <s v="April"/>
    <n v="4"/>
    <x v="2"/>
    <s v="West"/>
    <s v="Website"/>
    <x v="88"/>
    <n v="282.89999999999998"/>
    <n v="660.1"/>
    <n v="1"/>
  </r>
  <r>
    <s v="O00090"/>
    <s v="C0106"/>
    <d v="2021-04-04T00:00:00"/>
    <x v="1"/>
    <s v="April"/>
    <n v="4"/>
    <x v="1"/>
    <s v="West"/>
    <s v="App"/>
    <x v="89"/>
    <n v="456.9"/>
    <n v="1066.0999999999999"/>
    <n v="1"/>
  </r>
  <r>
    <s v="O00091"/>
    <s v="C0260"/>
    <d v="2021-04-05T00:00:00"/>
    <x v="1"/>
    <s v="April"/>
    <n v="4"/>
    <x v="0"/>
    <s v="North"/>
    <s v="App"/>
    <x v="90"/>
    <n v="696"/>
    <n v="1624"/>
    <n v="1"/>
  </r>
  <r>
    <s v="O00092"/>
    <s v="C0310"/>
    <d v="2021-04-06T00:00:00"/>
    <x v="1"/>
    <s v="April"/>
    <n v="4"/>
    <x v="0"/>
    <s v="North"/>
    <s v="Website"/>
    <x v="91"/>
    <n v="669"/>
    <n v="1561"/>
    <n v="1"/>
  </r>
  <r>
    <s v="O00093"/>
    <s v="C0477"/>
    <d v="2021-04-07T00:00:00"/>
    <x v="1"/>
    <s v="April"/>
    <n v="4"/>
    <x v="4"/>
    <s v="North"/>
    <s v="Website"/>
    <x v="92"/>
    <n v="191.7"/>
    <n v="447.3"/>
    <n v="1"/>
  </r>
  <r>
    <s v="O00094"/>
    <s v="C0191"/>
    <d v="2021-04-08T00:00:00"/>
    <x v="1"/>
    <s v="April"/>
    <n v="4"/>
    <x v="3"/>
    <s v="West"/>
    <s v="Website"/>
    <x v="93"/>
    <n v="248.39999999999998"/>
    <n v="579.6"/>
    <n v="1"/>
  </r>
  <r>
    <s v="O00095"/>
    <s v="C0402"/>
    <d v="2021-04-09T00:00:00"/>
    <x v="1"/>
    <s v="April"/>
    <n v="4"/>
    <x v="2"/>
    <s v="North"/>
    <s v="Website"/>
    <x v="94"/>
    <n v="258.59999999999997"/>
    <n v="603.40000000000009"/>
    <n v="1"/>
  </r>
  <r>
    <s v="O00096"/>
    <s v="C0218"/>
    <d v="2021-04-10T00:00:00"/>
    <x v="1"/>
    <s v="April"/>
    <n v="4"/>
    <x v="0"/>
    <s v="West"/>
    <s v="Website"/>
    <x v="80"/>
    <n v="600.29999999999995"/>
    <n v="1400.7"/>
    <n v="1"/>
  </r>
  <r>
    <s v="O00097"/>
    <s v="C0044"/>
    <d v="2021-04-11T00:00:00"/>
    <x v="1"/>
    <s v="April"/>
    <n v="4"/>
    <x v="1"/>
    <s v="North"/>
    <s v="Website"/>
    <x v="95"/>
    <n v="370.5"/>
    <n v="864.5"/>
    <n v="1"/>
  </r>
  <r>
    <s v="O00098"/>
    <s v="C0162"/>
    <d v="2021-04-12T00:00:00"/>
    <x v="1"/>
    <s v="April"/>
    <n v="4"/>
    <x v="2"/>
    <s v="North"/>
    <s v="Website"/>
    <x v="96"/>
    <n v="315"/>
    <n v="735"/>
    <n v="1"/>
  </r>
  <r>
    <s v="O00099"/>
    <s v="C0202"/>
    <d v="2021-04-13T00:00:00"/>
    <x v="1"/>
    <s v="April"/>
    <n v="4"/>
    <x v="0"/>
    <s v="South"/>
    <s v="App"/>
    <x v="97"/>
    <n v="512.4"/>
    <n v="1195.5999999999999"/>
    <n v="1"/>
  </r>
  <r>
    <s v="O00100"/>
    <s v="C0446"/>
    <d v="2021-04-14T00:00:00"/>
    <x v="1"/>
    <s v="April"/>
    <n v="4"/>
    <x v="0"/>
    <s v="East"/>
    <s v="App"/>
    <x v="98"/>
    <n v="574.19999999999993"/>
    <n v="1339.8000000000002"/>
    <n v="1"/>
  </r>
  <r>
    <s v="O00101"/>
    <s v="C0484"/>
    <d v="2021-04-15T00:00:00"/>
    <x v="1"/>
    <s v="April"/>
    <n v="4"/>
    <x v="1"/>
    <s v="West"/>
    <s v="App"/>
    <x v="99"/>
    <n v="370.2"/>
    <n v="863.8"/>
    <n v="1"/>
  </r>
  <r>
    <s v="O00102"/>
    <s v="C0270"/>
    <d v="2021-04-16T00:00:00"/>
    <x v="1"/>
    <s v="April"/>
    <n v="4"/>
    <x v="1"/>
    <s v="South"/>
    <s v="Website"/>
    <x v="100"/>
    <n v="482.09999999999997"/>
    <n v="1124.9000000000001"/>
    <n v="1"/>
  </r>
  <r>
    <s v="O00103"/>
    <s v="C0351"/>
    <d v="2021-04-17T00:00:00"/>
    <x v="1"/>
    <s v="April"/>
    <n v="4"/>
    <x v="0"/>
    <s v="North"/>
    <s v="App"/>
    <x v="101"/>
    <n v="626.4"/>
    <n v="1461.6"/>
    <n v="1"/>
  </r>
  <r>
    <s v="O00104"/>
    <s v="C0304"/>
    <d v="2021-04-18T00:00:00"/>
    <x v="1"/>
    <s v="April"/>
    <n v="4"/>
    <x v="0"/>
    <s v="West"/>
    <s v="App"/>
    <x v="102"/>
    <n v="547.19999999999993"/>
    <n v="1276.8000000000002"/>
    <n v="1"/>
  </r>
  <r>
    <s v="O00105"/>
    <s v="C0271"/>
    <d v="2021-04-19T00:00:00"/>
    <x v="1"/>
    <s v="April"/>
    <n v="4"/>
    <x v="0"/>
    <s v="North"/>
    <s v="App"/>
    <x v="103"/>
    <n v="504.59999999999997"/>
    <n v="1177.4000000000001"/>
    <n v="1"/>
  </r>
  <r>
    <s v="O00106"/>
    <s v="C0456"/>
    <d v="2021-04-20T00:00:00"/>
    <x v="1"/>
    <s v="April"/>
    <n v="4"/>
    <x v="1"/>
    <s v="East"/>
    <s v="App"/>
    <x v="104"/>
    <n v="393.59999999999997"/>
    <n v="918.40000000000009"/>
    <n v="1"/>
  </r>
  <r>
    <s v="O00107"/>
    <s v="C0462"/>
    <d v="2021-04-21T00:00:00"/>
    <x v="1"/>
    <s v="April"/>
    <n v="4"/>
    <x v="0"/>
    <s v="South"/>
    <s v="App"/>
    <x v="105"/>
    <n v="585.29999999999995"/>
    <n v="1365.7"/>
    <n v="1"/>
  </r>
  <r>
    <s v="O00108"/>
    <s v="C0215"/>
    <d v="2021-04-22T00:00:00"/>
    <x v="1"/>
    <s v="April"/>
    <n v="4"/>
    <x v="0"/>
    <s v="East"/>
    <s v="Website"/>
    <x v="106"/>
    <n v="555.9"/>
    <n v="1297.0999999999999"/>
    <n v="1"/>
  </r>
  <r>
    <s v="O00109"/>
    <s v="C0252"/>
    <d v="2021-04-23T00:00:00"/>
    <x v="1"/>
    <s v="April"/>
    <n v="4"/>
    <x v="4"/>
    <s v="South"/>
    <s v="Website"/>
    <x v="107"/>
    <n v="143.1"/>
    <n v="333.9"/>
    <n v="1"/>
  </r>
  <r>
    <s v="O00110"/>
    <s v="C0190"/>
    <d v="2021-04-24T00:00:00"/>
    <x v="1"/>
    <s v="April"/>
    <n v="4"/>
    <x v="0"/>
    <s v="North"/>
    <s v="App"/>
    <x v="108"/>
    <n v="554.1"/>
    <n v="1292.9000000000001"/>
    <n v="1"/>
  </r>
  <r>
    <s v="O00111"/>
    <s v="C0296"/>
    <d v="2021-04-25T00:00:00"/>
    <x v="1"/>
    <s v="April"/>
    <n v="4"/>
    <x v="1"/>
    <s v="East"/>
    <s v="App"/>
    <x v="109"/>
    <n v="447.3"/>
    <n v="1043.7"/>
    <n v="1"/>
  </r>
  <r>
    <s v="O00112"/>
    <s v="C0213"/>
    <d v="2021-04-26T00:00:00"/>
    <x v="1"/>
    <s v="April"/>
    <n v="4"/>
    <x v="0"/>
    <s v="East"/>
    <s v="App"/>
    <x v="90"/>
    <n v="696"/>
    <n v="1624"/>
    <n v="1"/>
  </r>
  <r>
    <s v="O00113"/>
    <s v="C0208"/>
    <d v="2021-04-27T00:00:00"/>
    <x v="1"/>
    <s v="April"/>
    <n v="4"/>
    <x v="0"/>
    <s v="North"/>
    <s v="Website"/>
    <x v="110"/>
    <n v="534.9"/>
    <n v="1248.0999999999999"/>
    <n v="1"/>
  </r>
  <r>
    <s v="O00114"/>
    <s v="C0237"/>
    <d v="2021-04-28T00:00:00"/>
    <x v="1"/>
    <s v="April"/>
    <n v="4"/>
    <x v="0"/>
    <s v="East"/>
    <s v="Website"/>
    <x v="111"/>
    <n v="504.9"/>
    <n v="1178.0999999999999"/>
    <n v="1"/>
  </r>
  <r>
    <s v="O00115"/>
    <s v="C0338"/>
    <d v="2021-04-29T00:00:00"/>
    <x v="1"/>
    <s v="April"/>
    <n v="4"/>
    <x v="1"/>
    <s v="West"/>
    <s v="Website"/>
    <x v="112"/>
    <n v="424.8"/>
    <n v="991.2"/>
    <n v="1"/>
  </r>
  <r>
    <s v="O00116"/>
    <s v="C0367"/>
    <d v="2021-04-30T00:00:00"/>
    <x v="1"/>
    <s v="April"/>
    <n v="4"/>
    <x v="4"/>
    <s v="South"/>
    <s v="App"/>
    <x v="113"/>
    <n v="131.1"/>
    <n v="305.89999999999998"/>
    <n v="1"/>
  </r>
  <r>
    <s v="O00117"/>
    <s v="C0053"/>
    <d v="2021-05-01T00:00:00"/>
    <x v="1"/>
    <s v="May"/>
    <n v="5"/>
    <x v="4"/>
    <s v="South"/>
    <s v="Website"/>
    <x v="114"/>
    <n v="115.19999999999999"/>
    <n v="268.8"/>
    <n v="1"/>
  </r>
  <r>
    <s v="O00118"/>
    <s v="C0280"/>
    <d v="2021-05-02T00:00:00"/>
    <x v="1"/>
    <s v="May"/>
    <n v="5"/>
    <x v="2"/>
    <s v="South"/>
    <s v="Website"/>
    <x v="115"/>
    <n v="343.8"/>
    <n v="802.2"/>
    <n v="1"/>
  </r>
  <r>
    <s v="O00119"/>
    <s v="C0410"/>
    <d v="2021-05-03T00:00:00"/>
    <x v="1"/>
    <s v="May"/>
    <n v="5"/>
    <x v="1"/>
    <s v="West"/>
    <s v="Website"/>
    <x v="116"/>
    <n v="524.4"/>
    <n v="1223.5999999999999"/>
    <n v="1"/>
  </r>
  <r>
    <s v="O00120"/>
    <s v="C0217"/>
    <d v="2021-05-04T00:00:00"/>
    <x v="1"/>
    <s v="May"/>
    <n v="5"/>
    <x v="0"/>
    <s v="South"/>
    <s v="Website"/>
    <x v="117"/>
    <n v="573.9"/>
    <n v="1339.1"/>
    <n v="1"/>
  </r>
  <r>
    <s v="O00121"/>
    <s v="C0252"/>
    <d v="2021-05-05T00:00:00"/>
    <x v="1"/>
    <s v="May"/>
    <n v="5"/>
    <x v="0"/>
    <s v="North"/>
    <s v="App"/>
    <x v="118"/>
    <n v="564.29999999999995"/>
    <n v="1316.7"/>
    <n v="1"/>
  </r>
  <r>
    <s v="O00122"/>
    <s v="C0188"/>
    <d v="2021-05-06T00:00:00"/>
    <x v="1"/>
    <s v="May"/>
    <n v="5"/>
    <x v="4"/>
    <s v="East"/>
    <s v="App"/>
    <x v="119"/>
    <n v="139.5"/>
    <n v="325.5"/>
    <n v="1"/>
  </r>
  <r>
    <s v="O00123"/>
    <s v="C0380"/>
    <d v="2021-05-07T00:00:00"/>
    <x v="1"/>
    <s v="May"/>
    <n v="5"/>
    <x v="0"/>
    <s v="West"/>
    <s v="App"/>
    <x v="120"/>
    <n v="604.19999999999993"/>
    <n v="1409.8000000000002"/>
    <n v="1"/>
  </r>
  <r>
    <s v="O00124"/>
    <s v="C0493"/>
    <d v="2021-05-08T00:00:00"/>
    <x v="1"/>
    <s v="May"/>
    <n v="5"/>
    <x v="0"/>
    <s v="South"/>
    <s v="Website"/>
    <x v="121"/>
    <n v="629.4"/>
    <n v="1468.6"/>
    <n v="1"/>
  </r>
  <r>
    <s v="O00125"/>
    <s v="C0041"/>
    <d v="2021-05-09T00:00:00"/>
    <x v="1"/>
    <s v="May"/>
    <n v="5"/>
    <x v="0"/>
    <s v="North"/>
    <s v="App"/>
    <x v="122"/>
    <n v="607.5"/>
    <n v="1417.5"/>
    <n v="1"/>
  </r>
  <r>
    <s v="O00126"/>
    <s v="C0157"/>
    <d v="2021-05-10T00:00:00"/>
    <x v="1"/>
    <s v="May"/>
    <n v="5"/>
    <x v="0"/>
    <s v="East"/>
    <s v="Website"/>
    <x v="123"/>
    <n v="661.8"/>
    <n v="1544.2"/>
    <n v="1"/>
  </r>
  <r>
    <s v="O00127"/>
    <s v="C0015"/>
    <d v="2021-05-11T00:00:00"/>
    <x v="1"/>
    <s v="May"/>
    <n v="5"/>
    <x v="0"/>
    <s v="East"/>
    <s v="App"/>
    <x v="124"/>
    <n v="627.29999999999995"/>
    <n v="1463.7"/>
    <n v="1"/>
  </r>
  <r>
    <s v="O00128"/>
    <s v="C0301"/>
    <d v="2021-05-12T00:00:00"/>
    <x v="1"/>
    <s v="May"/>
    <n v="5"/>
    <x v="1"/>
    <s v="West"/>
    <s v="Website"/>
    <x v="125"/>
    <n v="422.7"/>
    <n v="986.3"/>
    <n v="1"/>
  </r>
  <r>
    <s v="O00129"/>
    <s v="C0065"/>
    <d v="2021-05-13T00:00:00"/>
    <x v="1"/>
    <s v="May"/>
    <n v="5"/>
    <x v="2"/>
    <s v="West"/>
    <s v="Website"/>
    <x v="126"/>
    <n v="334.2"/>
    <n v="779.8"/>
    <n v="1"/>
  </r>
  <r>
    <s v="O00130"/>
    <s v="C0345"/>
    <d v="2021-05-14T00:00:00"/>
    <x v="1"/>
    <s v="May"/>
    <n v="5"/>
    <x v="4"/>
    <s v="West"/>
    <s v="App"/>
    <x v="127"/>
    <n v="97.8"/>
    <n v="228.2"/>
    <n v="1"/>
  </r>
  <r>
    <s v="O00131"/>
    <s v="C0327"/>
    <d v="2021-05-15T00:00:00"/>
    <x v="1"/>
    <s v="May"/>
    <n v="5"/>
    <x v="4"/>
    <s v="North"/>
    <s v="App"/>
    <x v="128"/>
    <n v="168.29999999999998"/>
    <n v="392.70000000000005"/>
    <n v="1"/>
  </r>
  <r>
    <s v="O00132"/>
    <s v="C0009"/>
    <d v="2021-05-16T00:00:00"/>
    <x v="1"/>
    <s v="May"/>
    <n v="5"/>
    <x v="2"/>
    <s v="North"/>
    <s v="Website"/>
    <x v="129"/>
    <n v="276.3"/>
    <n v="644.70000000000005"/>
    <n v="1"/>
  </r>
  <r>
    <s v="O00133"/>
    <s v="C0344"/>
    <d v="2021-05-17T00:00:00"/>
    <x v="1"/>
    <s v="May"/>
    <n v="5"/>
    <x v="0"/>
    <s v="West"/>
    <s v="App"/>
    <x v="130"/>
    <n v="608.69999999999993"/>
    <n v="1420.3000000000002"/>
    <n v="1"/>
  </r>
  <r>
    <s v="O00134"/>
    <s v="C0129"/>
    <d v="2021-05-18T00:00:00"/>
    <x v="1"/>
    <s v="May"/>
    <n v="5"/>
    <x v="2"/>
    <s v="South"/>
    <s v="Website"/>
    <x v="131"/>
    <n v="281.39999999999998"/>
    <n v="656.6"/>
    <n v="1"/>
  </r>
  <r>
    <s v="O00135"/>
    <s v="C0492"/>
    <d v="2021-05-19T00:00:00"/>
    <x v="1"/>
    <s v="May"/>
    <n v="5"/>
    <x v="1"/>
    <s v="East"/>
    <s v="Website"/>
    <x v="132"/>
    <n v="384"/>
    <n v="896"/>
    <n v="1"/>
  </r>
  <r>
    <s v="O00136"/>
    <s v="C0136"/>
    <d v="2021-05-20T00:00:00"/>
    <x v="1"/>
    <s v="May"/>
    <n v="5"/>
    <x v="0"/>
    <s v="East"/>
    <s v="Website"/>
    <x v="133"/>
    <n v="721.19999999999993"/>
    <n v="1682.8000000000002"/>
    <n v="1"/>
  </r>
  <r>
    <s v="O00137"/>
    <s v="C0472"/>
    <d v="2021-05-21T00:00:00"/>
    <x v="1"/>
    <s v="May"/>
    <n v="5"/>
    <x v="1"/>
    <s v="North"/>
    <s v="Website"/>
    <x v="134"/>
    <n v="447.59999999999997"/>
    <n v="1044.4000000000001"/>
    <n v="1"/>
  </r>
  <r>
    <s v="O00138"/>
    <s v="C0063"/>
    <d v="2021-05-22T00:00:00"/>
    <x v="1"/>
    <s v="May"/>
    <n v="5"/>
    <x v="2"/>
    <s v="East"/>
    <s v="Website"/>
    <x v="135"/>
    <n v="301.2"/>
    <n v="702.8"/>
    <n v="1"/>
  </r>
  <r>
    <s v="O00139"/>
    <s v="C0139"/>
    <d v="2021-05-23T00:00:00"/>
    <x v="1"/>
    <s v="May"/>
    <n v="5"/>
    <x v="1"/>
    <s v="South"/>
    <s v="Website"/>
    <x v="18"/>
    <n v="509.09999999999997"/>
    <n v="1187.9000000000001"/>
    <n v="1"/>
  </r>
  <r>
    <s v="O00140"/>
    <s v="C0499"/>
    <d v="2021-05-24T00:00:00"/>
    <x v="1"/>
    <s v="May"/>
    <n v="5"/>
    <x v="2"/>
    <s v="East"/>
    <s v="Website"/>
    <x v="136"/>
    <n v="314.09999999999997"/>
    <n v="732.90000000000009"/>
    <n v="1"/>
  </r>
  <r>
    <s v="O00141"/>
    <s v="C0081"/>
    <d v="2021-05-25T00:00:00"/>
    <x v="1"/>
    <s v="May"/>
    <n v="5"/>
    <x v="0"/>
    <s v="North"/>
    <s v="App"/>
    <x v="137"/>
    <n v="567.6"/>
    <n v="1324.4"/>
    <n v="1"/>
  </r>
  <r>
    <s v="O00142"/>
    <s v="C0392"/>
    <d v="2021-05-26T00:00:00"/>
    <x v="1"/>
    <s v="May"/>
    <n v="5"/>
    <x v="3"/>
    <s v="North"/>
    <s v="Website"/>
    <x v="138"/>
    <n v="225.9"/>
    <n v="527.1"/>
    <n v="1"/>
  </r>
  <r>
    <s v="O00143"/>
    <s v="C0163"/>
    <d v="2021-05-27T00:00:00"/>
    <x v="1"/>
    <s v="May"/>
    <n v="5"/>
    <x v="4"/>
    <s v="South"/>
    <s v="App"/>
    <x v="139"/>
    <n v="99.3"/>
    <n v="231.7"/>
    <n v="1"/>
  </r>
  <r>
    <s v="O00144"/>
    <s v="C0419"/>
    <d v="2021-05-28T00:00:00"/>
    <x v="1"/>
    <s v="May"/>
    <n v="5"/>
    <x v="0"/>
    <s v="South"/>
    <s v="Website"/>
    <x v="140"/>
    <n v="559.79999999999995"/>
    <n v="1306.2"/>
    <n v="1"/>
  </r>
  <r>
    <s v="O00145"/>
    <s v="C0289"/>
    <d v="2021-05-29T00:00:00"/>
    <x v="1"/>
    <s v="May"/>
    <n v="5"/>
    <x v="4"/>
    <s v="East"/>
    <s v="App"/>
    <x v="141"/>
    <n v="132.6"/>
    <n v="309.39999999999998"/>
    <n v="1"/>
  </r>
  <r>
    <s v="O00146"/>
    <s v="C0379"/>
    <d v="2021-05-30T00:00:00"/>
    <x v="1"/>
    <s v="May"/>
    <n v="5"/>
    <x v="2"/>
    <s v="East"/>
    <s v="Website"/>
    <x v="142"/>
    <n v="307.5"/>
    <n v="717.5"/>
    <n v="1"/>
  </r>
  <r>
    <s v="O00147"/>
    <s v="C0261"/>
    <d v="2021-05-31T00:00:00"/>
    <x v="1"/>
    <s v="May"/>
    <n v="5"/>
    <x v="4"/>
    <s v="North"/>
    <s v="Website"/>
    <x v="143"/>
    <n v="135.6"/>
    <n v="316.39999999999998"/>
    <n v="1"/>
  </r>
  <r>
    <s v="O00148"/>
    <s v="C0490"/>
    <d v="2021-06-01T00:00:00"/>
    <x v="1"/>
    <s v="June"/>
    <n v="6"/>
    <x v="4"/>
    <s v="South"/>
    <s v="Website"/>
    <x v="144"/>
    <n v="168.6"/>
    <n v="393.4"/>
    <n v="1"/>
  </r>
  <r>
    <s v="O00149"/>
    <s v="C0231"/>
    <d v="2021-06-02T00:00:00"/>
    <x v="1"/>
    <s v="June"/>
    <n v="6"/>
    <x v="2"/>
    <s v="South"/>
    <s v="Website"/>
    <x v="145"/>
    <n v="418.5"/>
    <n v="976.5"/>
    <n v="1"/>
  </r>
  <r>
    <s v="O00150"/>
    <s v="C0041"/>
    <d v="2021-06-03T00:00:00"/>
    <x v="1"/>
    <s v="June"/>
    <n v="6"/>
    <x v="0"/>
    <s v="South"/>
    <s v="Website"/>
    <x v="146"/>
    <n v="558.9"/>
    <n v="1304.0999999999999"/>
    <n v="1"/>
  </r>
  <r>
    <s v="O00151"/>
    <s v="C0028"/>
    <d v="2021-06-04T00:00:00"/>
    <x v="1"/>
    <s v="June"/>
    <n v="6"/>
    <x v="0"/>
    <s v="East"/>
    <s v="App"/>
    <x v="147"/>
    <n v="603"/>
    <n v="1407"/>
    <n v="1"/>
  </r>
  <r>
    <s v="O00152"/>
    <s v="C0135"/>
    <d v="2021-06-05T00:00:00"/>
    <x v="1"/>
    <s v="June"/>
    <n v="6"/>
    <x v="2"/>
    <s v="South"/>
    <s v="App"/>
    <x v="12"/>
    <n v="320.09999999999997"/>
    <n v="746.90000000000009"/>
    <n v="1"/>
  </r>
  <r>
    <s v="O00153"/>
    <s v="C0201"/>
    <d v="2021-06-06T00:00:00"/>
    <x v="1"/>
    <s v="June"/>
    <n v="6"/>
    <x v="1"/>
    <s v="North"/>
    <s v="App"/>
    <x v="148"/>
    <n v="462.9"/>
    <n v="1080.0999999999999"/>
    <n v="1"/>
  </r>
  <r>
    <s v="O00154"/>
    <s v="C0328"/>
    <d v="2021-06-07T00:00:00"/>
    <x v="1"/>
    <s v="June"/>
    <n v="6"/>
    <x v="0"/>
    <s v="North"/>
    <s v="App"/>
    <x v="149"/>
    <n v="682.19999999999993"/>
    <n v="1591.8000000000002"/>
    <n v="1"/>
  </r>
  <r>
    <s v="O00155"/>
    <s v="C0268"/>
    <d v="2021-06-08T00:00:00"/>
    <x v="1"/>
    <s v="June"/>
    <n v="6"/>
    <x v="0"/>
    <s v="East"/>
    <s v="Website"/>
    <x v="150"/>
    <n v="535.19999999999993"/>
    <n v="1248.8000000000002"/>
    <n v="1"/>
  </r>
  <r>
    <s v="O00156"/>
    <s v="C0418"/>
    <d v="2021-06-09T00:00:00"/>
    <x v="1"/>
    <s v="June"/>
    <n v="6"/>
    <x v="4"/>
    <s v="West"/>
    <s v="Website"/>
    <x v="151"/>
    <n v="135.9"/>
    <n v="317.10000000000002"/>
    <n v="1"/>
  </r>
  <r>
    <s v="O00157"/>
    <s v="C0033"/>
    <d v="2021-06-10T00:00:00"/>
    <x v="1"/>
    <s v="June"/>
    <n v="6"/>
    <x v="3"/>
    <s v="East"/>
    <s v="Website"/>
    <x v="152"/>
    <n v="260.09999999999997"/>
    <n v="606.90000000000009"/>
    <n v="1"/>
  </r>
  <r>
    <s v="O00158"/>
    <s v="C0048"/>
    <d v="2021-06-11T00:00:00"/>
    <x v="1"/>
    <s v="June"/>
    <n v="6"/>
    <x v="2"/>
    <s v="West"/>
    <s v="Website"/>
    <x v="73"/>
    <n v="305.7"/>
    <n v="713.3"/>
    <n v="1"/>
  </r>
  <r>
    <s v="O00159"/>
    <s v="C0407"/>
    <d v="2021-06-12T00:00:00"/>
    <x v="1"/>
    <s v="June"/>
    <n v="6"/>
    <x v="0"/>
    <s v="South"/>
    <s v="Website"/>
    <x v="153"/>
    <n v="478.2"/>
    <n v="1115.8"/>
    <n v="1"/>
  </r>
  <r>
    <s v="O00160"/>
    <s v="C0062"/>
    <d v="2021-06-13T00:00:00"/>
    <x v="1"/>
    <s v="June"/>
    <n v="6"/>
    <x v="0"/>
    <s v="East"/>
    <s v="Website"/>
    <x v="154"/>
    <n v="634.19999999999993"/>
    <n v="1479.8000000000002"/>
    <n v="1"/>
  </r>
  <r>
    <s v="O00161"/>
    <s v="C0216"/>
    <d v="2021-06-14T00:00:00"/>
    <x v="1"/>
    <s v="June"/>
    <n v="6"/>
    <x v="0"/>
    <s v="North"/>
    <s v="Website"/>
    <x v="155"/>
    <n v="702.6"/>
    <n v="1639.4"/>
    <n v="1"/>
  </r>
  <r>
    <s v="O00162"/>
    <s v="C0293"/>
    <d v="2021-06-15T00:00:00"/>
    <x v="1"/>
    <s v="June"/>
    <n v="6"/>
    <x v="3"/>
    <s v="South"/>
    <s v="Website"/>
    <x v="156"/>
    <n v="258.89999999999998"/>
    <n v="604.1"/>
    <n v="1"/>
  </r>
  <r>
    <s v="O00163"/>
    <s v="C0099"/>
    <d v="2021-06-16T00:00:00"/>
    <x v="1"/>
    <s v="June"/>
    <n v="6"/>
    <x v="0"/>
    <s v="North"/>
    <s v="App"/>
    <x v="157"/>
    <n v="662.4"/>
    <n v="1545.6"/>
    <n v="1"/>
  </r>
  <r>
    <s v="O00164"/>
    <s v="C0172"/>
    <d v="2021-06-17T00:00:00"/>
    <x v="1"/>
    <s v="June"/>
    <n v="6"/>
    <x v="1"/>
    <s v="South"/>
    <s v="App"/>
    <x v="158"/>
    <n v="486.9"/>
    <n v="1136.0999999999999"/>
    <n v="1"/>
  </r>
  <r>
    <s v="O00165"/>
    <s v="C0360"/>
    <d v="2021-06-18T00:00:00"/>
    <x v="1"/>
    <s v="June"/>
    <n v="6"/>
    <x v="0"/>
    <s v="East"/>
    <s v="Website"/>
    <x v="159"/>
    <n v="626.69999999999993"/>
    <n v="1462.3000000000002"/>
    <n v="1"/>
  </r>
  <r>
    <s v="O00166"/>
    <s v="C0214"/>
    <d v="2021-06-19T00:00:00"/>
    <x v="1"/>
    <s v="June"/>
    <n v="6"/>
    <x v="1"/>
    <s v="West"/>
    <s v="App"/>
    <x v="160"/>
    <n v="503.7"/>
    <n v="1175.3"/>
    <n v="1"/>
  </r>
  <r>
    <s v="O00167"/>
    <s v="C0475"/>
    <d v="2021-06-20T00:00:00"/>
    <x v="1"/>
    <s v="June"/>
    <n v="6"/>
    <x v="1"/>
    <s v="South"/>
    <s v="App"/>
    <x v="161"/>
    <n v="467.7"/>
    <n v="1091.3"/>
    <n v="1"/>
  </r>
  <r>
    <s v="O00168"/>
    <s v="C0035"/>
    <d v="2021-06-21T00:00:00"/>
    <x v="1"/>
    <s v="June"/>
    <n v="6"/>
    <x v="4"/>
    <s v="West"/>
    <s v="Website"/>
    <x v="162"/>
    <n v="130.79999999999998"/>
    <n v="305.20000000000005"/>
    <n v="1"/>
  </r>
  <r>
    <s v="O00169"/>
    <s v="C0449"/>
    <d v="2021-06-22T00:00:00"/>
    <x v="1"/>
    <s v="June"/>
    <n v="6"/>
    <x v="0"/>
    <s v="South"/>
    <s v="Website"/>
    <x v="163"/>
    <n v="624.9"/>
    <n v="1458.1"/>
    <n v="1"/>
  </r>
  <r>
    <s v="O00170"/>
    <s v="C0227"/>
    <d v="2021-06-23T00:00:00"/>
    <x v="1"/>
    <s v="June"/>
    <n v="6"/>
    <x v="0"/>
    <s v="North"/>
    <s v="Website"/>
    <x v="164"/>
    <n v="594"/>
    <n v="1386"/>
    <n v="1"/>
  </r>
  <r>
    <s v="O00171"/>
    <s v="C0101"/>
    <d v="2021-06-24T00:00:00"/>
    <x v="1"/>
    <s v="June"/>
    <n v="6"/>
    <x v="0"/>
    <s v="North"/>
    <s v="App"/>
    <x v="165"/>
    <n v="546.29999999999995"/>
    <n v="1274.7"/>
    <n v="1"/>
  </r>
  <r>
    <s v="O00172"/>
    <s v="C0431"/>
    <d v="2021-06-25T00:00:00"/>
    <x v="1"/>
    <s v="June"/>
    <n v="6"/>
    <x v="3"/>
    <s v="South"/>
    <s v="App"/>
    <x v="166"/>
    <n v="295.5"/>
    <n v="689.5"/>
    <n v="1"/>
  </r>
  <r>
    <s v="O00173"/>
    <s v="C0462"/>
    <d v="2021-06-26T00:00:00"/>
    <x v="1"/>
    <s v="June"/>
    <n v="6"/>
    <x v="4"/>
    <s v="West"/>
    <s v="Website"/>
    <x v="167"/>
    <n v="112.2"/>
    <n v="261.8"/>
    <n v="1"/>
  </r>
  <r>
    <s v="O00174"/>
    <s v="C0131"/>
    <d v="2021-06-27T00:00:00"/>
    <x v="1"/>
    <s v="June"/>
    <n v="6"/>
    <x v="1"/>
    <s v="East"/>
    <s v="Website"/>
    <x v="168"/>
    <n v="494.7"/>
    <n v="1154.3"/>
    <n v="1"/>
  </r>
  <r>
    <s v="O00175"/>
    <s v="C0257"/>
    <d v="2021-06-28T00:00:00"/>
    <x v="1"/>
    <s v="June"/>
    <n v="6"/>
    <x v="1"/>
    <s v="East"/>
    <s v="Website"/>
    <x v="169"/>
    <n v="332.4"/>
    <n v="775.6"/>
    <n v="1"/>
  </r>
  <r>
    <s v="O00176"/>
    <s v="C0005"/>
    <d v="2021-06-29T00:00:00"/>
    <x v="1"/>
    <s v="June"/>
    <n v="6"/>
    <x v="1"/>
    <s v="North"/>
    <s v="Website"/>
    <x v="170"/>
    <n v="480.9"/>
    <n v="1122.0999999999999"/>
    <n v="1"/>
  </r>
  <r>
    <s v="O00177"/>
    <s v="C0218"/>
    <d v="2021-06-30T00:00:00"/>
    <x v="1"/>
    <s v="June"/>
    <n v="6"/>
    <x v="0"/>
    <s v="East"/>
    <s v="Website"/>
    <x v="171"/>
    <n v="564.6"/>
    <n v="1317.4"/>
    <n v="1"/>
  </r>
  <r>
    <s v="O00178"/>
    <s v="C0255"/>
    <d v="2021-07-01T00:00:00"/>
    <x v="2"/>
    <s v="July"/>
    <n v="7"/>
    <x v="3"/>
    <s v="North"/>
    <s v="App"/>
    <x v="172"/>
    <n v="210.6"/>
    <n v="491.4"/>
    <n v="1"/>
  </r>
  <r>
    <s v="O00179"/>
    <s v="C0398"/>
    <d v="2021-07-02T00:00:00"/>
    <x v="2"/>
    <s v="July"/>
    <n v="7"/>
    <x v="2"/>
    <s v="East"/>
    <s v="App"/>
    <x v="173"/>
    <n v="286.8"/>
    <n v="669.2"/>
    <n v="1"/>
  </r>
  <r>
    <s v="O00180"/>
    <s v="C0359"/>
    <d v="2021-07-03T00:00:00"/>
    <x v="2"/>
    <s v="July"/>
    <n v="7"/>
    <x v="2"/>
    <s v="South"/>
    <s v="App"/>
    <x v="174"/>
    <n v="341.7"/>
    <n v="797.3"/>
    <n v="1"/>
  </r>
  <r>
    <s v="O00181"/>
    <s v="C0283"/>
    <d v="2021-07-04T00:00:00"/>
    <x v="2"/>
    <s v="July"/>
    <n v="7"/>
    <x v="2"/>
    <s v="North"/>
    <s v="App"/>
    <x v="175"/>
    <n v="292.5"/>
    <n v="682.5"/>
    <n v="1"/>
  </r>
  <r>
    <s v="O00182"/>
    <s v="C0393"/>
    <d v="2021-07-05T00:00:00"/>
    <x v="2"/>
    <s v="July"/>
    <n v="7"/>
    <x v="0"/>
    <s v="North"/>
    <s v="App"/>
    <x v="176"/>
    <n v="710.69999999999993"/>
    <n v="1658.3000000000002"/>
    <n v="1"/>
  </r>
  <r>
    <s v="O00183"/>
    <s v="C0207"/>
    <d v="2021-07-06T00:00:00"/>
    <x v="2"/>
    <s v="July"/>
    <n v="7"/>
    <x v="0"/>
    <s v="South"/>
    <s v="Website"/>
    <x v="177"/>
    <n v="514.19999999999993"/>
    <n v="1199.8000000000002"/>
    <n v="1"/>
  </r>
  <r>
    <s v="O00184"/>
    <s v="C0015"/>
    <d v="2021-07-07T00:00:00"/>
    <x v="2"/>
    <s v="July"/>
    <n v="7"/>
    <x v="1"/>
    <s v="North"/>
    <s v="App"/>
    <x v="178"/>
    <n v="429.9"/>
    <n v="1003.1"/>
    <n v="1"/>
  </r>
  <r>
    <s v="O00185"/>
    <s v="C0346"/>
    <d v="2021-07-08T00:00:00"/>
    <x v="2"/>
    <s v="July"/>
    <n v="7"/>
    <x v="0"/>
    <s v="East"/>
    <s v="Website"/>
    <x v="179"/>
    <n v="643.79999999999995"/>
    <n v="1502.2"/>
    <n v="1"/>
  </r>
  <r>
    <s v="O00186"/>
    <s v="C0042"/>
    <d v="2021-07-09T00:00:00"/>
    <x v="2"/>
    <s v="July"/>
    <n v="7"/>
    <x v="1"/>
    <s v="East"/>
    <s v="App"/>
    <x v="180"/>
    <n v="420.9"/>
    <n v="982.1"/>
    <n v="1"/>
  </r>
  <r>
    <s v="O00187"/>
    <s v="C0380"/>
    <d v="2021-07-10T00:00:00"/>
    <x v="2"/>
    <s v="July"/>
    <n v="7"/>
    <x v="0"/>
    <s v="North"/>
    <s v="Website"/>
    <x v="181"/>
    <n v="667.19999999999993"/>
    <n v="1556.8000000000002"/>
    <n v="1"/>
  </r>
  <r>
    <s v="O00188"/>
    <s v="C0461"/>
    <d v="2021-07-11T00:00:00"/>
    <x v="2"/>
    <s v="July"/>
    <n v="7"/>
    <x v="2"/>
    <s v="East"/>
    <s v="App"/>
    <x v="182"/>
    <n v="314.39999999999998"/>
    <n v="733.6"/>
    <n v="1"/>
  </r>
  <r>
    <s v="O00189"/>
    <s v="C0179"/>
    <d v="2021-07-12T00:00:00"/>
    <x v="2"/>
    <s v="July"/>
    <n v="7"/>
    <x v="0"/>
    <s v="West"/>
    <s v="Website"/>
    <x v="183"/>
    <n v="601.19999999999993"/>
    <n v="1402.8000000000002"/>
    <n v="1"/>
  </r>
  <r>
    <s v="O00190"/>
    <s v="C0063"/>
    <d v="2021-07-13T00:00:00"/>
    <x v="2"/>
    <s v="July"/>
    <n v="7"/>
    <x v="2"/>
    <s v="North"/>
    <s v="Website"/>
    <x v="184"/>
    <n v="300.89999999999998"/>
    <n v="702.1"/>
    <n v="1"/>
  </r>
  <r>
    <s v="O00191"/>
    <s v="C0352"/>
    <d v="2021-07-14T00:00:00"/>
    <x v="2"/>
    <s v="July"/>
    <n v="7"/>
    <x v="1"/>
    <s v="South"/>
    <s v="Website"/>
    <x v="185"/>
    <n v="387.9"/>
    <n v="905.1"/>
    <n v="1"/>
  </r>
  <r>
    <s v="O00192"/>
    <s v="C0231"/>
    <d v="2021-07-15T00:00:00"/>
    <x v="2"/>
    <s v="July"/>
    <n v="7"/>
    <x v="0"/>
    <s v="West"/>
    <s v="Website"/>
    <x v="186"/>
    <n v="673.8"/>
    <n v="1572.2"/>
    <n v="1"/>
  </r>
  <r>
    <s v="O00193"/>
    <s v="C0241"/>
    <d v="2021-07-16T00:00:00"/>
    <x v="2"/>
    <s v="July"/>
    <n v="7"/>
    <x v="1"/>
    <s v="North"/>
    <s v="App"/>
    <x v="187"/>
    <n v="412.8"/>
    <n v="963.2"/>
    <n v="1"/>
  </r>
  <r>
    <s v="O00194"/>
    <s v="C0052"/>
    <d v="2021-07-17T00:00:00"/>
    <x v="2"/>
    <s v="July"/>
    <n v="7"/>
    <x v="2"/>
    <s v="South"/>
    <s v="App"/>
    <x v="188"/>
    <n v="262.5"/>
    <n v="612.5"/>
    <n v="1"/>
  </r>
  <r>
    <s v="O00195"/>
    <s v="C0096"/>
    <d v="2021-07-18T00:00:00"/>
    <x v="2"/>
    <s v="July"/>
    <n v="7"/>
    <x v="1"/>
    <s v="East"/>
    <s v="Website"/>
    <x v="168"/>
    <n v="494.7"/>
    <n v="1154.3"/>
    <n v="1"/>
  </r>
  <r>
    <s v="O00196"/>
    <s v="C0388"/>
    <d v="2021-07-19T00:00:00"/>
    <x v="2"/>
    <s v="July"/>
    <n v="7"/>
    <x v="3"/>
    <s v="South"/>
    <s v="Website"/>
    <x v="32"/>
    <n v="251.39999999999998"/>
    <n v="586.6"/>
    <n v="1"/>
  </r>
  <r>
    <s v="O00197"/>
    <s v="C0222"/>
    <d v="2021-07-20T00:00:00"/>
    <x v="2"/>
    <s v="July"/>
    <n v="7"/>
    <x v="1"/>
    <s v="West"/>
    <s v="Website"/>
    <x v="189"/>
    <n v="469.79999999999995"/>
    <n v="1096.2"/>
    <n v="1"/>
  </r>
  <r>
    <s v="O00198"/>
    <s v="C0485"/>
    <d v="2021-07-21T00:00:00"/>
    <x v="2"/>
    <s v="July"/>
    <n v="7"/>
    <x v="0"/>
    <s v="East"/>
    <s v="Website"/>
    <x v="190"/>
    <n v="504.29999999999995"/>
    <n v="1176.7"/>
    <n v="1"/>
  </r>
  <r>
    <s v="O00199"/>
    <s v="C0407"/>
    <d v="2021-07-22T00:00:00"/>
    <x v="2"/>
    <s v="July"/>
    <n v="7"/>
    <x v="0"/>
    <s v="North"/>
    <s v="Website"/>
    <x v="191"/>
    <n v="556.79999999999995"/>
    <n v="1299.2"/>
    <n v="1"/>
  </r>
  <r>
    <s v="O00200"/>
    <s v="C0231"/>
    <d v="2021-07-23T00:00:00"/>
    <x v="2"/>
    <s v="July"/>
    <n v="7"/>
    <x v="0"/>
    <s v="East"/>
    <s v="App"/>
    <x v="192"/>
    <n v="786.6"/>
    <n v="1835.4"/>
    <n v="1"/>
  </r>
  <r>
    <s v="O00201"/>
    <s v="C0237"/>
    <d v="2021-07-24T00:00:00"/>
    <x v="2"/>
    <s v="July"/>
    <n v="7"/>
    <x v="1"/>
    <s v="North"/>
    <s v="Website"/>
    <x v="193"/>
    <n v="408.59999999999997"/>
    <n v="953.40000000000009"/>
    <n v="1"/>
  </r>
  <r>
    <s v="O00202"/>
    <s v="C0143"/>
    <d v="2021-07-25T00:00:00"/>
    <x v="2"/>
    <s v="July"/>
    <n v="7"/>
    <x v="0"/>
    <s v="North"/>
    <s v="Website"/>
    <x v="194"/>
    <n v="642.29999999999995"/>
    <n v="1498.7"/>
    <n v="1"/>
  </r>
  <r>
    <s v="O00203"/>
    <s v="C0171"/>
    <d v="2021-07-26T00:00:00"/>
    <x v="2"/>
    <s v="July"/>
    <n v="7"/>
    <x v="2"/>
    <s v="South"/>
    <s v="Website"/>
    <x v="195"/>
    <n v="306"/>
    <n v="714"/>
    <n v="1"/>
  </r>
  <r>
    <s v="O00204"/>
    <s v="C0029"/>
    <d v="2021-07-27T00:00:00"/>
    <x v="2"/>
    <s v="July"/>
    <n v="7"/>
    <x v="1"/>
    <s v="South"/>
    <s v="Website"/>
    <x v="196"/>
    <n v="403.8"/>
    <n v="942.2"/>
    <n v="1"/>
  </r>
  <r>
    <s v="O00205"/>
    <s v="C0036"/>
    <d v="2021-07-28T00:00:00"/>
    <x v="2"/>
    <s v="July"/>
    <n v="7"/>
    <x v="2"/>
    <s v="South"/>
    <s v="Website"/>
    <x v="197"/>
    <n v="378.59999999999997"/>
    <n v="883.40000000000009"/>
    <n v="1"/>
  </r>
  <r>
    <s v="O00206"/>
    <s v="C0013"/>
    <d v="2021-07-29T00:00:00"/>
    <x v="2"/>
    <s v="July"/>
    <n v="7"/>
    <x v="4"/>
    <s v="West"/>
    <s v="App"/>
    <x v="198"/>
    <n v="221.1"/>
    <n v="515.9"/>
    <n v="1"/>
  </r>
  <r>
    <s v="O00207"/>
    <s v="C0160"/>
    <d v="2021-07-30T00:00:00"/>
    <x v="2"/>
    <s v="July"/>
    <n v="7"/>
    <x v="0"/>
    <s v="West"/>
    <s v="Website"/>
    <x v="199"/>
    <n v="487.2"/>
    <n v="1136.8"/>
    <n v="1"/>
  </r>
  <r>
    <s v="O00208"/>
    <s v="C0327"/>
    <d v="2021-07-31T00:00:00"/>
    <x v="2"/>
    <s v="July"/>
    <n v="7"/>
    <x v="0"/>
    <s v="South"/>
    <s v="Website"/>
    <x v="200"/>
    <n v="517.79999999999995"/>
    <n v="1208.2"/>
    <n v="1"/>
  </r>
  <r>
    <s v="O00209"/>
    <s v="C0187"/>
    <d v="2021-08-01T00:00:00"/>
    <x v="2"/>
    <s v="August"/>
    <n v="8"/>
    <x v="1"/>
    <s v="West"/>
    <s v="Website"/>
    <x v="201"/>
    <n v="441.59999999999997"/>
    <n v="1030.4000000000001"/>
    <n v="1"/>
  </r>
  <r>
    <s v="O00210"/>
    <s v="C0243"/>
    <d v="2021-08-02T00:00:00"/>
    <x v="2"/>
    <s v="August"/>
    <n v="8"/>
    <x v="2"/>
    <s v="East"/>
    <s v="Website"/>
    <x v="202"/>
    <n v="271.2"/>
    <n v="632.79999999999995"/>
    <n v="1"/>
  </r>
  <r>
    <s v="O00211"/>
    <s v="C0086"/>
    <d v="2021-08-03T00:00:00"/>
    <x v="2"/>
    <s v="August"/>
    <n v="8"/>
    <x v="1"/>
    <s v="East"/>
    <s v="Website"/>
    <x v="203"/>
    <n v="473.7"/>
    <n v="1105.3"/>
    <n v="1"/>
  </r>
  <r>
    <s v="O00212"/>
    <s v="C0284"/>
    <d v="2021-08-04T00:00:00"/>
    <x v="2"/>
    <s v="August"/>
    <n v="8"/>
    <x v="2"/>
    <s v="West"/>
    <s v="App"/>
    <x v="204"/>
    <n v="262.2"/>
    <n v="611.79999999999995"/>
    <n v="1"/>
  </r>
  <r>
    <s v="O00213"/>
    <s v="C0066"/>
    <d v="2021-08-05T00:00:00"/>
    <x v="2"/>
    <s v="August"/>
    <n v="8"/>
    <x v="0"/>
    <s v="West"/>
    <s v="App"/>
    <x v="205"/>
    <n v="627"/>
    <n v="1463"/>
    <n v="1"/>
  </r>
  <r>
    <s v="O00214"/>
    <s v="C0170"/>
    <d v="2021-08-06T00:00:00"/>
    <x v="2"/>
    <s v="August"/>
    <n v="8"/>
    <x v="4"/>
    <s v="East"/>
    <s v="Website"/>
    <x v="206"/>
    <n v="174.6"/>
    <n v="407.4"/>
    <n v="1"/>
  </r>
  <r>
    <s v="O00215"/>
    <s v="C0045"/>
    <d v="2021-08-07T00:00:00"/>
    <x v="2"/>
    <s v="August"/>
    <n v="8"/>
    <x v="4"/>
    <s v="North"/>
    <s v="Website"/>
    <x v="207"/>
    <n v="141.9"/>
    <n v="331.1"/>
    <n v="1"/>
  </r>
  <r>
    <s v="O00216"/>
    <s v="C0062"/>
    <d v="2021-08-08T00:00:00"/>
    <x v="2"/>
    <s v="August"/>
    <n v="8"/>
    <x v="1"/>
    <s v="East"/>
    <s v="Website"/>
    <x v="208"/>
    <n v="432"/>
    <n v="1008"/>
    <n v="1"/>
  </r>
  <r>
    <s v="O00217"/>
    <s v="C0441"/>
    <d v="2021-08-09T00:00:00"/>
    <x v="2"/>
    <s v="August"/>
    <n v="8"/>
    <x v="0"/>
    <s v="East"/>
    <s v="Website"/>
    <x v="209"/>
    <n v="628.79999999999995"/>
    <n v="1467.2"/>
    <n v="1"/>
  </r>
  <r>
    <s v="O00218"/>
    <s v="C0134"/>
    <d v="2021-08-10T00:00:00"/>
    <x v="2"/>
    <s v="August"/>
    <n v="8"/>
    <x v="1"/>
    <s v="West"/>
    <s v="App"/>
    <x v="66"/>
    <n v="443.09999999999997"/>
    <n v="1033.9000000000001"/>
    <n v="1"/>
  </r>
  <r>
    <s v="O00219"/>
    <s v="C0284"/>
    <d v="2021-08-11T00:00:00"/>
    <x v="2"/>
    <s v="August"/>
    <n v="8"/>
    <x v="2"/>
    <s v="East"/>
    <s v="App"/>
    <x v="210"/>
    <n v="347.7"/>
    <n v="811.3"/>
    <n v="1"/>
  </r>
  <r>
    <s v="O00220"/>
    <s v="C0028"/>
    <d v="2021-08-12T00:00:00"/>
    <x v="2"/>
    <s v="August"/>
    <n v="8"/>
    <x v="0"/>
    <s v="West"/>
    <s v="Website"/>
    <x v="211"/>
    <n v="754.5"/>
    <n v="1760.5"/>
    <n v="1"/>
  </r>
  <r>
    <s v="O00221"/>
    <s v="C0108"/>
    <d v="2021-08-13T00:00:00"/>
    <x v="2"/>
    <s v="August"/>
    <n v="8"/>
    <x v="3"/>
    <s v="West"/>
    <s v="Website"/>
    <x v="212"/>
    <n v="189.6"/>
    <n v="442.4"/>
    <n v="1"/>
  </r>
  <r>
    <s v="O00222"/>
    <s v="C0044"/>
    <d v="2021-08-14T00:00:00"/>
    <x v="2"/>
    <s v="August"/>
    <n v="8"/>
    <x v="0"/>
    <s v="South"/>
    <s v="Website"/>
    <x v="213"/>
    <n v="550.5"/>
    <n v="1284.5"/>
    <n v="1"/>
  </r>
  <r>
    <s v="O00223"/>
    <s v="C0340"/>
    <d v="2021-08-15T00:00:00"/>
    <x v="2"/>
    <s v="August"/>
    <n v="8"/>
    <x v="3"/>
    <s v="East"/>
    <s v="App"/>
    <x v="214"/>
    <n v="204.29999999999998"/>
    <n v="476.70000000000005"/>
    <n v="1"/>
  </r>
  <r>
    <s v="O00224"/>
    <s v="C0286"/>
    <d v="2021-08-16T00:00:00"/>
    <x v="2"/>
    <s v="August"/>
    <n v="8"/>
    <x v="2"/>
    <s v="North"/>
    <s v="App"/>
    <x v="215"/>
    <n v="348"/>
    <n v="812"/>
    <n v="1"/>
  </r>
  <r>
    <s v="O00225"/>
    <s v="C0446"/>
    <d v="2021-08-17T00:00:00"/>
    <x v="2"/>
    <s v="August"/>
    <n v="8"/>
    <x v="0"/>
    <s v="South"/>
    <s v="Website"/>
    <x v="216"/>
    <n v="586.79999999999995"/>
    <n v="1369.2"/>
    <n v="1"/>
  </r>
  <r>
    <s v="O00226"/>
    <s v="C0331"/>
    <d v="2021-08-18T00:00:00"/>
    <x v="2"/>
    <s v="August"/>
    <n v="8"/>
    <x v="2"/>
    <s v="West"/>
    <s v="Website"/>
    <x v="60"/>
    <n v="328.8"/>
    <n v="767.2"/>
    <n v="1"/>
  </r>
  <r>
    <s v="O00227"/>
    <s v="C0128"/>
    <d v="2021-08-19T00:00:00"/>
    <x v="2"/>
    <s v="August"/>
    <n v="8"/>
    <x v="4"/>
    <s v="West"/>
    <s v="App"/>
    <x v="217"/>
    <n v="94.5"/>
    <n v="220.5"/>
    <n v="1"/>
  </r>
  <r>
    <s v="O00228"/>
    <s v="C0348"/>
    <d v="2021-08-20T00:00:00"/>
    <x v="2"/>
    <s v="August"/>
    <n v="8"/>
    <x v="1"/>
    <s v="North"/>
    <s v="Website"/>
    <x v="218"/>
    <n v="430.5"/>
    <n v="1004.5"/>
    <n v="1"/>
  </r>
  <r>
    <s v="O00229"/>
    <s v="C0473"/>
    <d v="2021-08-21T00:00:00"/>
    <x v="2"/>
    <s v="August"/>
    <n v="8"/>
    <x v="4"/>
    <s v="West"/>
    <s v="Website"/>
    <x v="219"/>
    <n v="230.39999999999998"/>
    <n v="537.6"/>
    <n v="1"/>
  </r>
  <r>
    <s v="O00230"/>
    <s v="C0231"/>
    <d v="2021-08-22T00:00:00"/>
    <x v="2"/>
    <s v="August"/>
    <n v="8"/>
    <x v="1"/>
    <s v="East"/>
    <s v="Website"/>
    <x v="220"/>
    <n v="360.59999999999997"/>
    <n v="841.40000000000009"/>
    <n v="1"/>
  </r>
  <r>
    <s v="O00231"/>
    <s v="C0190"/>
    <d v="2021-08-23T00:00:00"/>
    <x v="2"/>
    <s v="August"/>
    <n v="8"/>
    <x v="1"/>
    <s v="South"/>
    <s v="App"/>
    <x v="187"/>
    <n v="412.8"/>
    <n v="963.2"/>
    <n v="1"/>
  </r>
  <r>
    <s v="O00232"/>
    <s v="C0225"/>
    <d v="2021-08-24T00:00:00"/>
    <x v="2"/>
    <s v="August"/>
    <n v="8"/>
    <x v="4"/>
    <s v="West"/>
    <s v="Website"/>
    <x v="221"/>
    <n v="143.4"/>
    <n v="334.6"/>
    <n v="1"/>
  </r>
  <r>
    <s v="O00233"/>
    <s v="C0385"/>
    <d v="2021-08-25T00:00:00"/>
    <x v="2"/>
    <s v="August"/>
    <n v="8"/>
    <x v="0"/>
    <s v="West"/>
    <s v="Website"/>
    <x v="222"/>
    <n v="647.1"/>
    <n v="1509.9"/>
    <n v="1"/>
  </r>
  <r>
    <s v="O00234"/>
    <s v="C0377"/>
    <d v="2021-08-26T00:00:00"/>
    <x v="2"/>
    <s v="August"/>
    <n v="8"/>
    <x v="2"/>
    <s v="North"/>
    <s v="App"/>
    <x v="223"/>
    <n v="297.89999999999998"/>
    <n v="695.1"/>
    <n v="1"/>
  </r>
  <r>
    <s v="O00235"/>
    <s v="C0283"/>
    <d v="2021-08-27T00:00:00"/>
    <x v="2"/>
    <s v="August"/>
    <n v="8"/>
    <x v="0"/>
    <s v="East"/>
    <s v="Website"/>
    <x v="224"/>
    <n v="620.69999999999993"/>
    <n v="1448.3000000000002"/>
    <n v="1"/>
  </r>
  <r>
    <s v="O00236"/>
    <s v="C0446"/>
    <d v="2021-08-28T00:00:00"/>
    <x v="2"/>
    <s v="August"/>
    <n v="8"/>
    <x v="3"/>
    <s v="West"/>
    <s v="Website"/>
    <x v="225"/>
    <n v="275.39999999999998"/>
    <n v="642.6"/>
    <n v="1"/>
  </r>
  <r>
    <s v="O00237"/>
    <s v="C0121"/>
    <d v="2021-08-29T00:00:00"/>
    <x v="2"/>
    <s v="August"/>
    <n v="8"/>
    <x v="3"/>
    <s v="North"/>
    <s v="Website"/>
    <x v="226"/>
    <n v="182.1"/>
    <n v="424.9"/>
    <n v="1"/>
  </r>
  <r>
    <s v="O00238"/>
    <s v="C0116"/>
    <d v="2021-08-30T00:00:00"/>
    <x v="2"/>
    <s v="August"/>
    <n v="8"/>
    <x v="0"/>
    <s v="West"/>
    <s v="Website"/>
    <x v="227"/>
    <n v="651.29999999999995"/>
    <n v="1519.7"/>
    <n v="1"/>
  </r>
  <r>
    <s v="O00239"/>
    <s v="C0461"/>
    <d v="2021-08-31T00:00:00"/>
    <x v="2"/>
    <s v="August"/>
    <n v="8"/>
    <x v="1"/>
    <s v="North"/>
    <s v="App"/>
    <x v="228"/>
    <n v="557.69999999999993"/>
    <n v="1301.3000000000002"/>
    <n v="1"/>
  </r>
  <r>
    <s v="O00240"/>
    <s v="C0233"/>
    <d v="2021-09-01T00:00:00"/>
    <x v="2"/>
    <s v="September"/>
    <n v="9"/>
    <x v="3"/>
    <s v="North"/>
    <s v="Website"/>
    <x v="229"/>
    <n v="184.5"/>
    <n v="430.5"/>
    <n v="1"/>
  </r>
  <r>
    <s v="O00241"/>
    <s v="C0259"/>
    <d v="2021-09-02T00:00:00"/>
    <x v="2"/>
    <s v="September"/>
    <n v="9"/>
    <x v="0"/>
    <s v="East"/>
    <s v="Website"/>
    <x v="230"/>
    <n v="645.6"/>
    <n v="1506.4"/>
    <n v="1"/>
  </r>
  <r>
    <s v="O00242"/>
    <s v="C0359"/>
    <d v="2021-09-03T00:00:00"/>
    <x v="2"/>
    <s v="September"/>
    <n v="9"/>
    <x v="1"/>
    <s v="West"/>
    <s v="Website"/>
    <x v="193"/>
    <n v="408.59999999999997"/>
    <n v="953.40000000000009"/>
    <n v="1"/>
  </r>
  <r>
    <s v="O00243"/>
    <s v="C0198"/>
    <d v="2021-09-04T00:00:00"/>
    <x v="2"/>
    <s v="September"/>
    <n v="9"/>
    <x v="3"/>
    <s v="East"/>
    <s v="App"/>
    <x v="231"/>
    <n v="223.79999999999998"/>
    <n v="522.20000000000005"/>
    <n v="1"/>
  </r>
  <r>
    <s v="O00244"/>
    <s v="C0456"/>
    <d v="2021-09-05T00:00:00"/>
    <x v="2"/>
    <s v="September"/>
    <n v="9"/>
    <x v="0"/>
    <s v="North"/>
    <s v="App"/>
    <x v="232"/>
    <n v="597.9"/>
    <n v="1395.1"/>
    <n v="1"/>
  </r>
  <r>
    <s v="O00245"/>
    <s v="C0411"/>
    <d v="2021-09-06T00:00:00"/>
    <x v="2"/>
    <s v="September"/>
    <n v="9"/>
    <x v="1"/>
    <s v="South"/>
    <s v="Website"/>
    <x v="233"/>
    <n v="476.7"/>
    <n v="1112.3"/>
    <n v="1"/>
  </r>
  <r>
    <s v="O00246"/>
    <s v="C0137"/>
    <d v="2021-09-07T00:00:00"/>
    <x v="2"/>
    <s v="September"/>
    <n v="9"/>
    <x v="0"/>
    <s v="West"/>
    <s v="Website"/>
    <x v="234"/>
    <n v="582.9"/>
    <n v="1360.1"/>
    <n v="1"/>
  </r>
  <r>
    <s v="O00247"/>
    <s v="C0318"/>
    <d v="2021-09-08T00:00:00"/>
    <x v="2"/>
    <s v="September"/>
    <n v="9"/>
    <x v="3"/>
    <s v="South"/>
    <s v="App"/>
    <x v="235"/>
    <n v="270.59999999999997"/>
    <n v="631.40000000000009"/>
    <n v="1"/>
  </r>
  <r>
    <s v="O00248"/>
    <s v="C0165"/>
    <d v="2021-09-09T00:00:00"/>
    <x v="2"/>
    <s v="September"/>
    <n v="9"/>
    <x v="3"/>
    <s v="West"/>
    <s v="Website"/>
    <x v="236"/>
    <n v="273"/>
    <n v="637"/>
    <n v="1"/>
  </r>
  <r>
    <s v="O00249"/>
    <s v="C0225"/>
    <d v="2021-09-10T00:00:00"/>
    <x v="2"/>
    <s v="September"/>
    <n v="9"/>
    <x v="3"/>
    <s v="East"/>
    <s v="App"/>
    <x v="237"/>
    <n v="270"/>
    <n v="630"/>
    <n v="1"/>
  </r>
  <r>
    <s v="O00250"/>
    <s v="C0307"/>
    <d v="2021-09-11T00:00:00"/>
    <x v="2"/>
    <s v="September"/>
    <n v="9"/>
    <x v="2"/>
    <s v="East"/>
    <s v="App"/>
    <x v="238"/>
    <n v="264.89999999999998"/>
    <n v="618.1"/>
    <n v="1"/>
  </r>
  <r>
    <s v="O00251"/>
    <s v="C0234"/>
    <d v="2021-09-12T00:00:00"/>
    <x v="2"/>
    <s v="September"/>
    <n v="9"/>
    <x v="4"/>
    <s v="East"/>
    <s v="App"/>
    <x v="239"/>
    <n v="195"/>
    <n v="455"/>
    <n v="1"/>
  </r>
  <r>
    <s v="O00252"/>
    <s v="C0172"/>
    <d v="2021-09-13T00:00:00"/>
    <x v="2"/>
    <s v="September"/>
    <n v="9"/>
    <x v="4"/>
    <s v="East"/>
    <s v="Website"/>
    <x v="240"/>
    <n v="118.8"/>
    <n v="277.2"/>
    <n v="1"/>
  </r>
  <r>
    <s v="O00253"/>
    <s v="C0152"/>
    <d v="2021-09-14T00:00:00"/>
    <x v="2"/>
    <s v="September"/>
    <n v="9"/>
    <x v="2"/>
    <s v="East"/>
    <s v="Website"/>
    <x v="241"/>
    <n v="343.5"/>
    <n v="801.5"/>
    <n v="1"/>
  </r>
  <r>
    <s v="O00254"/>
    <s v="C0463"/>
    <d v="2021-09-15T00:00:00"/>
    <x v="2"/>
    <s v="September"/>
    <n v="9"/>
    <x v="4"/>
    <s v="South"/>
    <s v="App"/>
    <x v="242"/>
    <n v="118.5"/>
    <n v="276.5"/>
    <n v="1"/>
  </r>
  <r>
    <s v="O00255"/>
    <s v="C0315"/>
    <d v="2021-09-16T00:00:00"/>
    <x v="2"/>
    <s v="September"/>
    <n v="9"/>
    <x v="0"/>
    <s v="East"/>
    <s v="Website"/>
    <x v="216"/>
    <n v="586.79999999999995"/>
    <n v="1369.2"/>
    <n v="1"/>
  </r>
  <r>
    <s v="O00256"/>
    <s v="C0374"/>
    <d v="2021-09-17T00:00:00"/>
    <x v="2"/>
    <s v="September"/>
    <n v="9"/>
    <x v="1"/>
    <s v="North"/>
    <s v="Website"/>
    <x v="243"/>
    <n v="393.9"/>
    <n v="919.1"/>
    <n v="1"/>
  </r>
  <r>
    <s v="O00257"/>
    <s v="C0160"/>
    <d v="2021-09-18T00:00:00"/>
    <x v="2"/>
    <s v="September"/>
    <n v="9"/>
    <x v="0"/>
    <s v="North"/>
    <s v="App"/>
    <x v="244"/>
    <n v="571.5"/>
    <n v="1333.5"/>
    <n v="1"/>
  </r>
  <r>
    <s v="O00258"/>
    <s v="C0096"/>
    <d v="2021-09-19T00:00:00"/>
    <x v="2"/>
    <s v="September"/>
    <n v="9"/>
    <x v="0"/>
    <s v="South"/>
    <s v="App"/>
    <x v="245"/>
    <n v="619.5"/>
    <n v="1445.5"/>
    <n v="1"/>
  </r>
  <r>
    <s v="O00259"/>
    <s v="C0472"/>
    <d v="2021-09-20T00:00:00"/>
    <x v="2"/>
    <s v="September"/>
    <n v="9"/>
    <x v="0"/>
    <s v="West"/>
    <s v="Website"/>
    <x v="246"/>
    <n v="579.6"/>
    <n v="1352.4"/>
    <n v="1"/>
  </r>
  <r>
    <s v="O00260"/>
    <s v="C0233"/>
    <d v="2021-09-21T00:00:00"/>
    <x v="2"/>
    <s v="September"/>
    <n v="9"/>
    <x v="1"/>
    <s v="North"/>
    <s v="Website"/>
    <x v="208"/>
    <n v="432"/>
    <n v="1008"/>
    <n v="1"/>
  </r>
  <r>
    <s v="O00261"/>
    <s v="C0180"/>
    <d v="2021-09-22T00:00:00"/>
    <x v="2"/>
    <s v="September"/>
    <n v="9"/>
    <x v="2"/>
    <s v="West"/>
    <s v="Website"/>
    <x v="247"/>
    <n v="304.2"/>
    <n v="709.8"/>
    <n v="1"/>
  </r>
  <r>
    <s v="O00262"/>
    <s v="C0113"/>
    <d v="2021-09-23T00:00:00"/>
    <x v="2"/>
    <s v="September"/>
    <n v="9"/>
    <x v="1"/>
    <s v="South"/>
    <s v="App"/>
    <x v="248"/>
    <n v="427.8"/>
    <n v="998.2"/>
    <n v="1"/>
  </r>
  <r>
    <s v="O00263"/>
    <s v="C0318"/>
    <d v="2021-09-24T00:00:00"/>
    <x v="2"/>
    <s v="September"/>
    <n v="9"/>
    <x v="0"/>
    <s v="West"/>
    <s v="App"/>
    <x v="249"/>
    <n v="610.19999999999993"/>
    <n v="1423.8000000000002"/>
    <n v="1"/>
  </r>
  <r>
    <s v="O00264"/>
    <s v="C0497"/>
    <d v="2021-09-25T00:00:00"/>
    <x v="2"/>
    <s v="September"/>
    <n v="9"/>
    <x v="2"/>
    <s v="West"/>
    <s v="Website"/>
    <x v="250"/>
    <n v="299.39999999999998"/>
    <n v="698.6"/>
    <n v="1"/>
  </r>
  <r>
    <s v="O00265"/>
    <s v="C0442"/>
    <d v="2021-09-26T00:00:00"/>
    <x v="2"/>
    <s v="September"/>
    <n v="9"/>
    <x v="2"/>
    <s v="West"/>
    <s v="Website"/>
    <x v="251"/>
    <n v="317.39999999999998"/>
    <n v="740.6"/>
    <n v="1"/>
  </r>
  <r>
    <s v="O00266"/>
    <s v="C0052"/>
    <d v="2021-09-27T00:00:00"/>
    <x v="2"/>
    <s v="September"/>
    <n v="9"/>
    <x v="4"/>
    <s v="West"/>
    <s v="App"/>
    <x v="252"/>
    <n v="153"/>
    <n v="357"/>
    <n v="1"/>
  </r>
  <r>
    <s v="O00267"/>
    <s v="C0268"/>
    <d v="2021-09-28T00:00:00"/>
    <x v="2"/>
    <s v="September"/>
    <n v="9"/>
    <x v="2"/>
    <s v="South"/>
    <s v="Website"/>
    <x v="253"/>
    <n v="235.79999999999998"/>
    <n v="550.20000000000005"/>
    <n v="1"/>
  </r>
  <r>
    <s v="O00268"/>
    <s v="C0295"/>
    <d v="2021-09-29T00:00:00"/>
    <x v="2"/>
    <s v="September"/>
    <n v="9"/>
    <x v="1"/>
    <s v="North"/>
    <s v="Website"/>
    <x v="254"/>
    <n v="518.69999999999993"/>
    <n v="1210.3000000000002"/>
    <n v="1"/>
  </r>
  <r>
    <s v="O00269"/>
    <s v="C0386"/>
    <d v="2021-09-30T00:00:00"/>
    <x v="2"/>
    <s v="September"/>
    <n v="9"/>
    <x v="4"/>
    <s v="East"/>
    <s v="App"/>
    <x v="255"/>
    <n v="183.9"/>
    <n v="429.1"/>
    <n v="1"/>
  </r>
  <r>
    <s v="O00270"/>
    <s v="C0387"/>
    <d v="2021-10-01T00:00:00"/>
    <x v="3"/>
    <s v="October"/>
    <n v="10"/>
    <x v="1"/>
    <s v="West"/>
    <s v="Website"/>
    <x v="256"/>
    <n v="423.9"/>
    <n v="989.1"/>
    <n v="1"/>
  </r>
  <r>
    <s v="O00271"/>
    <s v="C0113"/>
    <d v="2021-10-02T00:00:00"/>
    <x v="3"/>
    <s v="October"/>
    <n v="10"/>
    <x v="0"/>
    <s v="North"/>
    <s v="App"/>
    <x v="257"/>
    <n v="508.2"/>
    <n v="1185.8"/>
    <n v="1"/>
  </r>
  <r>
    <s v="O00272"/>
    <s v="C0101"/>
    <d v="2021-10-03T00:00:00"/>
    <x v="3"/>
    <s v="October"/>
    <n v="10"/>
    <x v="0"/>
    <s v="North"/>
    <s v="Website"/>
    <x v="258"/>
    <n v="657.9"/>
    <n v="1535.1"/>
    <n v="1"/>
  </r>
  <r>
    <s v="O00273"/>
    <s v="C0113"/>
    <d v="2021-10-04T00:00:00"/>
    <x v="3"/>
    <s v="October"/>
    <n v="10"/>
    <x v="4"/>
    <s v="South"/>
    <s v="Website"/>
    <x v="259"/>
    <n v="160.19999999999999"/>
    <n v="373.8"/>
    <n v="1"/>
  </r>
  <r>
    <s v="O00274"/>
    <s v="C0440"/>
    <d v="2021-10-05T00:00:00"/>
    <x v="3"/>
    <s v="October"/>
    <n v="10"/>
    <x v="0"/>
    <s v="North"/>
    <s v="App"/>
    <x v="260"/>
    <n v="526.5"/>
    <n v="1228.5"/>
    <n v="1"/>
  </r>
  <r>
    <s v="O00275"/>
    <s v="C0081"/>
    <d v="2021-10-06T00:00:00"/>
    <x v="3"/>
    <s v="October"/>
    <n v="10"/>
    <x v="4"/>
    <s v="South"/>
    <s v="Website"/>
    <x v="261"/>
    <n v="183.6"/>
    <n v="428.4"/>
    <n v="1"/>
  </r>
  <r>
    <s v="O00276"/>
    <s v="C0187"/>
    <d v="2021-10-07T00:00:00"/>
    <x v="3"/>
    <s v="October"/>
    <n v="10"/>
    <x v="2"/>
    <s v="West"/>
    <s v="App"/>
    <x v="262"/>
    <n v="330.9"/>
    <n v="772.1"/>
    <n v="1"/>
  </r>
  <r>
    <s v="O00277"/>
    <s v="C0113"/>
    <d v="2021-10-08T00:00:00"/>
    <x v="3"/>
    <s v="October"/>
    <n v="10"/>
    <x v="3"/>
    <s v="West"/>
    <s v="Website"/>
    <x v="263"/>
    <n v="242.1"/>
    <n v="564.9"/>
    <n v="1"/>
  </r>
  <r>
    <s v="O00278"/>
    <s v="C0002"/>
    <d v="2021-10-09T00:00:00"/>
    <x v="3"/>
    <s v="October"/>
    <n v="10"/>
    <x v="4"/>
    <s v="East"/>
    <s v="Website"/>
    <x v="264"/>
    <n v="138"/>
    <n v="322"/>
    <n v="1"/>
  </r>
  <r>
    <s v="O00279"/>
    <s v="C0130"/>
    <d v="2021-10-10T00:00:00"/>
    <x v="3"/>
    <s v="October"/>
    <n v="10"/>
    <x v="3"/>
    <s v="East"/>
    <s v="Website"/>
    <x v="265"/>
    <n v="206.4"/>
    <n v="481.6"/>
    <n v="1"/>
  </r>
  <r>
    <s v="O00280"/>
    <s v="C0220"/>
    <d v="2021-10-11T00:00:00"/>
    <x v="3"/>
    <s v="October"/>
    <n v="10"/>
    <x v="2"/>
    <s v="East"/>
    <s v="Website"/>
    <x v="266"/>
    <n v="214.79999999999998"/>
    <n v="501.20000000000005"/>
    <n v="1"/>
  </r>
  <r>
    <s v="O00281"/>
    <s v="C0054"/>
    <d v="2021-10-12T00:00:00"/>
    <x v="3"/>
    <s v="October"/>
    <n v="10"/>
    <x v="4"/>
    <s v="North"/>
    <s v="Website"/>
    <x v="141"/>
    <n v="132.6"/>
    <n v="309.39999999999998"/>
    <n v="1"/>
  </r>
  <r>
    <s v="O00282"/>
    <s v="C0343"/>
    <d v="2021-10-13T00:00:00"/>
    <x v="3"/>
    <s v="October"/>
    <n v="10"/>
    <x v="2"/>
    <s v="West"/>
    <s v="Website"/>
    <x v="267"/>
    <n v="380.4"/>
    <n v="887.6"/>
    <n v="1"/>
  </r>
  <r>
    <s v="O00283"/>
    <s v="C0485"/>
    <d v="2021-10-14T00:00:00"/>
    <x v="3"/>
    <s v="October"/>
    <n v="10"/>
    <x v="2"/>
    <s v="South"/>
    <s v="Website"/>
    <x v="268"/>
    <n v="330.3"/>
    <n v="770.7"/>
    <n v="1"/>
  </r>
  <r>
    <s v="O00284"/>
    <s v="C0224"/>
    <d v="2021-10-15T00:00:00"/>
    <x v="3"/>
    <s v="October"/>
    <n v="10"/>
    <x v="1"/>
    <s v="East"/>
    <s v="Website"/>
    <x v="269"/>
    <n v="377.4"/>
    <n v="880.6"/>
    <n v="1"/>
  </r>
  <r>
    <s v="O00285"/>
    <s v="C0225"/>
    <d v="2021-10-16T00:00:00"/>
    <x v="3"/>
    <s v="October"/>
    <n v="10"/>
    <x v="4"/>
    <s v="South"/>
    <s v="App"/>
    <x v="270"/>
    <n v="148.5"/>
    <n v="346.5"/>
    <n v="1"/>
  </r>
  <r>
    <s v="O00286"/>
    <s v="C0385"/>
    <d v="2021-10-17T00:00:00"/>
    <x v="3"/>
    <s v="October"/>
    <n v="10"/>
    <x v="3"/>
    <s v="South"/>
    <s v="App"/>
    <x v="29"/>
    <n v="242.39999999999998"/>
    <n v="565.6"/>
    <n v="1"/>
  </r>
  <r>
    <s v="O00287"/>
    <s v="C0403"/>
    <d v="2021-10-18T00:00:00"/>
    <x v="3"/>
    <s v="October"/>
    <n v="10"/>
    <x v="4"/>
    <s v="East"/>
    <s v="App"/>
    <x v="271"/>
    <n v="69.599999999999994"/>
    <n v="162.4"/>
    <n v="1"/>
  </r>
  <r>
    <s v="O00288"/>
    <s v="C0126"/>
    <d v="2021-10-19T00:00:00"/>
    <x v="3"/>
    <s v="October"/>
    <n v="10"/>
    <x v="2"/>
    <s v="West"/>
    <s v="Website"/>
    <x v="272"/>
    <n v="321.89999999999998"/>
    <n v="751.1"/>
    <n v="1"/>
  </r>
  <r>
    <s v="O00289"/>
    <s v="C0130"/>
    <d v="2021-10-20T00:00:00"/>
    <x v="3"/>
    <s v="October"/>
    <n v="10"/>
    <x v="2"/>
    <s v="East"/>
    <s v="Website"/>
    <x v="273"/>
    <n v="351"/>
    <n v="819"/>
    <n v="1"/>
  </r>
  <r>
    <s v="O00290"/>
    <s v="C0053"/>
    <d v="2021-10-21T00:00:00"/>
    <x v="3"/>
    <s v="October"/>
    <n v="10"/>
    <x v="1"/>
    <s v="South"/>
    <s v="App"/>
    <x v="274"/>
    <n v="477"/>
    <n v="1113"/>
    <n v="1"/>
  </r>
  <r>
    <s v="O00291"/>
    <s v="C0172"/>
    <d v="2021-10-22T00:00:00"/>
    <x v="3"/>
    <s v="October"/>
    <n v="10"/>
    <x v="0"/>
    <s v="East"/>
    <s v="Website"/>
    <x v="66"/>
    <n v="443.09999999999997"/>
    <n v="1033.9000000000001"/>
    <n v="1"/>
  </r>
  <r>
    <s v="O00292"/>
    <s v="C0218"/>
    <d v="2021-10-23T00:00:00"/>
    <x v="3"/>
    <s v="October"/>
    <n v="10"/>
    <x v="0"/>
    <s v="South"/>
    <s v="Website"/>
    <x v="275"/>
    <n v="552.9"/>
    <n v="1290.0999999999999"/>
    <n v="1"/>
  </r>
  <r>
    <s v="O00293"/>
    <s v="C0160"/>
    <d v="2021-10-24T00:00:00"/>
    <x v="3"/>
    <s v="October"/>
    <n v="10"/>
    <x v="2"/>
    <s v="South"/>
    <s v="App"/>
    <x v="276"/>
    <n v="273.59999999999997"/>
    <n v="638.40000000000009"/>
    <n v="1"/>
  </r>
  <r>
    <s v="O00294"/>
    <s v="C0198"/>
    <d v="2021-10-25T00:00:00"/>
    <x v="3"/>
    <s v="October"/>
    <n v="10"/>
    <x v="0"/>
    <s v="East"/>
    <s v="App"/>
    <x v="277"/>
    <n v="594.29999999999995"/>
    <n v="1386.7"/>
    <n v="1"/>
  </r>
  <r>
    <s v="O00295"/>
    <s v="C0416"/>
    <d v="2021-10-26T00:00:00"/>
    <x v="3"/>
    <s v="October"/>
    <n v="10"/>
    <x v="0"/>
    <s v="North"/>
    <s v="Website"/>
    <x v="278"/>
    <n v="651"/>
    <n v="1519"/>
    <n v="1"/>
  </r>
  <r>
    <s v="O00296"/>
    <s v="C0247"/>
    <d v="2021-10-27T00:00:00"/>
    <x v="3"/>
    <s v="October"/>
    <n v="10"/>
    <x v="0"/>
    <s v="East"/>
    <s v="Website"/>
    <x v="279"/>
    <n v="491.4"/>
    <n v="1146.5999999999999"/>
    <n v="1"/>
  </r>
  <r>
    <s v="O00297"/>
    <s v="C0324"/>
    <d v="2021-10-28T00:00:00"/>
    <x v="3"/>
    <s v="October"/>
    <n v="10"/>
    <x v="0"/>
    <s v="North"/>
    <s v="App"/>
    <x v="280"/>
    <n v="665.69999999999993"/>
    <n v="1553.3000000000002"/>
    <n v="1"/>
  </r>
  <r>
    <s v="O00298"/>
    <s v="C0439"/>
    <d v="2021-10-29T00:00:00"/>
    <x v="3"/>
    <s v="October"/>
    <n v="10"/>
    <x v="0"/>
    <s v="South"/>
    <s v="Website"/>
    <x v="281"/>
    <n v="524.69999999999993"/>
    <n v="1224.3000000000002"/>
    <n v="1"/>
  </r>
  <r>
    <s v="O00299"/>
    <s v="C0203"/>
    <d v="2021-10-30T00:00:00"/>
    <x v="3"/>
    <s v="October"/>
    <n v="10"/>
    <x v="3"/>
    <s v="South"/>
    <s v="App"/>
    <x v="282"/>
    <n v="208.79999999999998"/>
    <n v="487.20000000000005"/>
    <n v="1"/>
  </r>
  <r>
    <s v="O00300"/>
    <s v="C0184"/>
    <d v="2021-10-31T00:00:00"/>
    <x v="3"/>
    <s v="October"/>
    <n v="10"/>
    <x v="2"/>
    <s v="North"/>
    <s v="App"/>
    <x v="283"/>
    <n v="340.5"/>
    <n v="794.5"/>
    <n v="1"/>
  </r>
  <r>
    <s v="O00301"/>
    <s v="C0123"/>
    <d v="2021-11-01T00:00:00"/>
    <x v="3"/>
    <s v="November"/>
    <n v="11"/>
    <x v="2"/>
    <s v="South"/>
    <s v="App"/>
    <x v="10"/>
    <n v="267.3"/>
    <n v="623.70000000000005"/>
    <n v="1"/>
  </r>
  <r>
    <s v="O00302"/>
    <s v="C0401"/>
    <d v="2021-11-02T00:00:00"/>
    <x v="3"/>
    <s v="November"/>
    <n v="11"/>
    <x v="1"/>
    <s v="North"/>
    <s v="Website"/>
    <x v="284"/>
    <n v="465.29999999999995"/>
    <n v="1085.7"/>
    <n v="1"/>
  </r>
  <r>
    <s v="O00303"/>
    <s v="C0255"/>
    <d v="2021-11-03T00:00:00"/>
    <x v="3"/>
    <s v="November"/>
    <n v="11"/>
    <x v="0"/>
    <s v="North"/>
    <s v="Website"/>
    <x v="285"/>
    <n v="518.4"/>
    <n v="1209.5999999999999"/>
    <n v="1"/>
  </r>
  <r>
    <s v="O00304"/>
    <s v="C0294"/>
    <d v="2021-11-04T00:00:00"/>
    <x v="3"/>
    <s v="November"/>
    <n v="11"/>
    <x v="3"/>
    <s v="South"/>
    <s v="App"/>
    <x v="286"/>
    <n v="266.7"/>
    <n v="622.29999999999995"/>
    <n v="1"/>
  </r>
  <r>
    <s v="O00305"/>
    <s v="C0280"/>
    <d v="2021-11-05T00:00:00"/>
    <x v="3"/>
    <s v="November"/>
    <n v="11"/>
    <x v="4"/>
    <s v="West"/>
    <s v="App"/>
    <x v="287"/>
    <n v="164.7"/>
    <n v="384.3"/>
    <n v="1"/>
  </r>
  <r>
    <s v="O00306"/>
    <s v="C0325"/>
    <d v="2021-11-06T00:00:00"/>
    <x v="3"/>
    <s v="November"/>
    <n v="11"/>
    <x v="0"/>
    <s v="North"/>
    <s v="App"/>
    <x v="288"/>
    <n v="560.69999999999993"/>
    <n v="1308.3000000000002"/>
    <n v="1"/>
  </r>
  <r>
    <s v="O00307"/>
    <s v="C0372"/>
    <d v="2021-11-07T00:00:00"/>
    <x v="3"/>
    <s v="November"/>
    <n v="11"/>
    <x v="2"/>
    <s v="East"/>
    <s v="Website"/>
    <x v="289"/>
    <n v="318.59999999999997"/>
    <n v="743.40000000000009"/>
    <n v="1"/>
  </r>
  <r>
    <s v="O00308"/>
    <s v="C0098"/>
    <d v="2021-11-08T00:00:00"/>
    <x v="3"/>
    <s v="November"/>
    <n v="11"/>
    <x v="4"/>
    <s v="East"/>
    <s v="Website"/>
    <x v="290"/>
    <n v="175.5"/>
    <n v="409.5"/>
    <n v="1"/>
  </r>
  <r>
    <s v="O00309"/>
    <s v="C0198"/>
    <d v="2021-11-09T00:00:00"/>
    <x v="3"/>
    <s v="November"/>
    <n v="11"/>
    <x v="3"/>
    <s v="South"/>
    <s v="App"/>
    <x v="291"/>
    <n v="278.09999999999997"/>
    <n v="648.90000000000009"/>
    <n v="1"/>
  </r>
  <r>
    <s v="O00310"/>
    <s v="C0470"/>
    <d v="2021-11-10T00:00:00"/>
    <x v="3"/>
    <s v="November"/>
    <n v="11"/>
    <x v="2"/>
    <s v="West"/>
    <s v="App"/>
    <x v="292"/>
    <n v="318.89999999999998"/>
    <n v="744.1"/>
    <n v="1"/>
  </r>
  <r>
    <s v="O00311"/>
    <s v="C0395"/>
    <d v="2021-11-11T00:00:00"/>
    <x v="3"/>
    <s v="November"/>
    <n v="11"/>
    <x v="1"/>
    <s v="South"/>
    <s v="App"/>
    <x v="23"/>
    <n v="458.09999999999997"/>
    <n v="1068.9000000000001"/>
    <n v="1"/>
  </r>
  <r>
    <s v="O00312"/>
    <s v="C0240"/>
    <d v="2021-11-12T00:00:00"/>
    <x v="3"/>
    <s v="November"/>
    <n v="11"/>
    <x v="0"/>
    <s v="West"/>
    <s v="App"/>
    <x v="293"/>
    <n v="645.9"/>
    <n v="1507.1"/>
    <n v="1"/>
  </r>
  <r>
    <s v="O00313"/>
    <s v="C0144"/>
    <d v="2021-11-13T00:00:00"/>
    <x v="3"/>
    <s v="November"/>
    <n v="11"/>
    <x v="3"/>
    <s v="North"/>
    <s v="Website"/>
    <x v="294"/>
    <n v="256.8"/>
    <n v="599.20000000000005"/>
    <n v="1"/>
  </r>
  <r>
    <s v="O00314"/>
    <s v="C0097"/>
    <d v="2021-11-14T00:00:00"/>
    <x v="3"/>
    <s v="November"/>
    <n v="11"/>
    <x v="0"/>
    <s v="North"/>
    <s v="App"/>
    <x v="295"/>
    <n v="484.2"/>
    <n v="1129.8"/>
    <n v="1"/>
  </r>
  <r>
    <s v="O00315"/>
    <s v="C0201"/>
    <d v="2021-11-15T00:00:00"/>
    <x v="3"/>
    <s v="November"/>
    <n v="11"/>
    <x v="3"/>
    <s v="North"/>
    <s v="App"/>
    <x v="296"/>
    <n v="218.4"/>
    <n v="509.6"/>
    <n v="1"/>
  </r>
  <r>
    <s v="O00316"/>
    <s v="C0124"/>
    <d v="2021-11-16T00:00:00"/>
    <x v="3"/>
    <s v="November"/>
    <n v="11"/>
    <x v="1"/>
    <s v="North"/>
    <s v="Website"/>
    <x v="297"/>
    <n v="372.3"/>
    <n v="868.7"/>
    <n v="1"/>
  </r>
  <r>
    <s v="O00317"/>
    <s v="C0187"/>
    <d v="2021-11-17T00:00:00"/>
    <x v="3"/>
    <s v="November"/>
    <n v="11"/>
    <x v="1"/>
    <s v="East"/>
    <s v="App"/>
    <x v="145"/>
    <n v="418.5"/>
    <n v="976.5"/>
    <n v="1"/>
  </r>
  <r>
    <s v="O00318"/>
    <s v="C0326"/>
    <d v="2021-11-18T00:00:00"/>
    <x v="3"/>
    <s v="November"/>
    <n v="11"/>
    <x v="2"/>
    <s v="East"/>
    <s v="Website"/>
    <x v="94"/>
    <n v="258.59999999999997"/>
    <n v="603.40000000000009"/>
    <n v="1"/>
  </r>
  <r>
    <s v="O00319"/>
    <s v="C0464"/>
    <d v="2021-11-19T00:00:00"/>
    <x v="3"/>
    <s v="November"/>
    <n v="11"/>
    <x v="0"/>
    <s v="South"/>
    <s v="Website"/>
    <x v="298"/>
    <n v="499.79999999999995"/>
    <n v="1166.2"/>
    <n v="1"/>
  </r>
  <r>
    <s v="O00320"/>
    <s v="C0349"/>
    <d v="2021-11-20T00:00:00"/>
    <x v="3"/>
    <s v="November"/>
    <n v="11"/>
    <x v="0"/>
    <s v="West"/>
    <s v="App"/>
    <x v="26"/>
    <n v="557.4"/>
    <n v="1300.5999999999999"/>
    <n v="1"/>
  </r>
  <r>
    <s v="O00321"/>
    <s v="C0259"/>
    <d v="2021-11-21T00:00:00"/>
    <x v="3"/>
    <s v="November"/>
    <n v="11"/>
    <x v="0"/>
    <s v="North"/>
    <s v="Website"/>
    <x v="299"/>
    <n v="603.29999999999995"/>
    <n v="1407.7"/>
    <n v="1"/>
  </r>
  <r>
    <s v="O00322"/>
    <s v="C0148"/>
    <d v="2021-11-22T00:00:00"/>
    <x v="3"/>
    <s v="November"/>
    <n v="11"/>
    <x v="0"/>
    <s v="North"/>
    <s v="Website"/>
    <x v="300"/>
    <n v="655.19999999999993"/>
    <n v="1528.8000000000002"/>
    <n v="1"/>
  </r>
  <r>
    <s v="O00323"/>
    <s v="C0252"/>
    <d v="2021-11-23T00:00:00"/>
    <x v="3"/>
    <s v="November"/>
    <n v="11"/>
    <x v="4"/>
    <s v="West"/>
    <s v="Website"/>
    <x v="301"/>
    <n v="145.79999999999998"/>
    <n v="340.20000000000005"/>
    <n v="1"/>
  </r>
  <r>
    <s v="O00324"/>
    <s v="C0443"/>
    <d v="2021-11-24T00:00:00"/>
    <x v="3"/>
    <s v="November"/>
    <n v="11"/>
    <x v="2"/>
    <s v="West"/>
    <s v="Website"/>
    <x v="302"/>
    <n v="240.29999999999998"/>
    <n v="560.70000000000005"/>
    <n v="1"/>
  </r>
  <r>
    <s v="O00325"/>
    <s v="C0420"/>
    <d v="2021-11-25T00:00:00"/>
    <x v="3"/>
    <s v="November"/>
    <n v="11"/>
    <x v="0"/>
    <s v="South"/>
    <s v="Website"/>
    <x v="303"/>
    <n v="692.4"/>
    <n v="1615.6"/>
    <n v="1"/>
  </r>
  <r>
    <s v="O00326"/>
    <s v="C0403"/>
    <d v="2021-11-26T00:00:00"/>
    <x v="3"/>
    <s v="November"/>
    <n v="11"/>
    <x v="3"/>
    <s v="West"/>
    <s v="Website"/>
    <x v="304"/>
    <n v="356.09999999999997"/>
    <n v="830.90000000000009"/>
    <n v="1"/>
  </r>
  <r>
    <s v="O00327"/>
    <s v="C0346"/>
    <d v="2021-11-27T00:00:00"/>
    <x v="3"/>
    <s v="November"/>
    <n v="11"/>
    <x v="4"/>
    <s v="North"/>
    <s v="App"/>
    <x v="305"/>
    <n v="122.1"/>
    <n v="284.89999999999998"/>
    <n v="1"/>
  </r>
  <r>
    <s v="O00328"/>
    <s v="C0451"/>
    <d v="2021-11-28T00:00:00"/>
    <x v="3"/>
    <s v="November"/>
    <n v="11"/>
    <x v="3"/>
    <s v="North"/>
    <s v="Website"/>
    <x v="306"/>
    <n v="298.8"/>
    <n v="697.2"/>
    <n v="1"/>
  </r>
  <r>
    <s v="O00329"/>
    <s v="C0147"/>
    <d v="2021-11-29T00:00:00"/>
    <x v="3"/>
    <s v="November"/>
    <n v="11"/>
    <x v="3"/>
    <s v="North"/>
    <s v="Website"/>
    <x v="307"/>
    <n v="200.1"/>
    <n v="466.9"/>
    <n v="1"/>
  </r>
  <r>
    <s v="O00330"/>
    <s v="C0148"/>
    <d v="2021-11-30T00:00:00"/>
    <x v="3"/>
    <s v="November"/>
    <n v="11"/>
    <x v="0"/>
    <s v="North"/>
    <s v="Website"/>
    <x v="308"/>
    <n v="666.9"/>
    <n v="1556.1"/>
    <n v="1"/>
  </r>
  <r>
    <s v="O00331"/>
    <s v="C0352"/>
    <d v="2021-12-01T00:00:00"/>
    <x v="3"/>
    <s v="December"/>
    <n v="12"/>
    <x v="2"/>
    <s v="North"/>
    <s v="App"/>
    <x v="12"/>
    <n v="320.09999999999997"/>
    <n v="746.90000000000009"/>
    <n v="1"/>
  </r>
  <r>
    <s v="O00332"/>
    <s v="C0199"/>
    <d v="2021-12-02T00:00:00"/>
    <x v="3"/>
    <s v="December"/>
    <n v="12"/>
    <x v="4"/>
    <s v="South"/>
    <s v="Website"/>
    <x v="309"/>
    <n v="110.1"/>
    <n v="256.89999999999998"/>
    <n v="1"/>
  </r>
  <r>
    <s v="O00333"/>
    <s v="C0308"/>
    <d v="2021-12-03T00:00:00"/>
    <x v="3"/>
    <s v="December"/>
    <n v="12"/>
    <x v="1"/>
    <s v="North"/>
    <s v="App"/>
    <x v="310"/>
    <n v="354.3"/>
    <n v="826.7"/>
    <n v="1"/>
  </r>
  <r>
    <s v="O00334"/>
    <s v="C0489"/>
    <d v="2021-12-04T00:00:00"/>
    <x v="3"/>
    <s v="December"/>
    <n v="12"/>
    <x v="0"/>
    <s v="South"/>
    <s v="App"/>
    <x v="311"/>
    <n v="640.19999999999993"/>
    <n v="1493.8000000000002"/>
    <n v="1"/>
  </r>
  <r>
    <s v="O00335"/>
    <s v="C0417"/>
    <d v="2021-12-05T00:00:00"/>
    <x v="3"/>
    <s v="December"/>
    <n v="12"/>
    <x v="4"/>
    <s v="North"/>
    <s v="App"/>
    <x v="312"/>
    <n v="196.2"/>
    <n v="457.8"/>
    <n v="1"/>
  </r>
  <r>
    <s v="O00336"/>
    <s v="C0424"/>
    <d v="2021-12-06T00:00:00"/>
    <x v="3"/>
    <s v="December"/>
    <n v="12"/>
    <x v="0"/>
    <s v="East"/>
    <s v="Website"/>
    <x v="313"/>
    <n v="647.69999999999993"/>
    <n v="1511.3000000000002"/>
    <n v="1"/>
  </r>
  <r>
    <s v="O00337"/>
    <s v="C0128"/>
    <d v="2021-12-07T00:00:00"/>
    <x v="3"/>
    <s v="December"/>
    <n v="12"/>
    <x v="0"/>
    <s v="East"/>
    <s v="App"/>
    <x v="314"/>
    <n v="532.5"/>
    <n v="1242.5"/>
    <n v="1"/>
  </r>
  <r>
    <s v="O00338"/>
    <s v="C0039"/>
    <d v="2021-12-08T00:00:00"/>
    <x v="3"/>
    <s v="December"/>
    <n v="12"/>
    <x v="2"/>
    <s v="East"/>
    <s v="Website"/>
    <x v="315"/>
    <n v="249.29999999999998"/>
    <n v="581.70000000000005"/>
    <n v="1"/>
  </r>
  <r>
    <s v="O00339"/>
    <s v="C0338"/>
    <d v="2021-12-09T00:00:00"/>
    <x v="3"/>
    <s v="December"/>
    <n v="12"/>
    <x v="1"/>
    <s v="East"/>
    <s v="App"/>
    <x v="316"/>
    <n v="336.9"/>
    <n v="786.1"/>
    <n v="1"/>
  </r>
  <r>
    <s v="O00340"/>
    <s v="C0360"/>
    <d v="2021-12-10T00:00:00"/>
    <x v="3"/>
    <s v="December"/>
    <n v="12"/>
    <x v="1"/>
    <s v="South"/>
    <s v="App"/>
    <x v="317"/>
    <n v="467.09999999999997"/>
    <n v="1089.9000000000001"/>
    <n v="1"/>
  </r>
  <r>
    <s v="O00341"/>
    <s v="C0129"/>
    <d v="2021-12-11T00:00:00"/>
    <x v="3"/>
    <s v="December"/>
    <n v="12"/>
    <x v="0"/>
    <s v="South"/>
    <s v="Website"/>
    <x v="318"/>
    <n v="669.3"/>
    <n v="1561.7"/>
    <n v="1"/>
  </r>
  <r>
    <s v="O00342"/>
    <s v="C0267"/>
    <d v="2021-12-12T00:00:00"/>
    <x v="3"/>
    <s v="December"/>
    <n v="12"/>
    <x v="4"/>
    <s v="West"/>
    <s v="Website"/>
    <x v="319"/>
    <n v="192.9"/>
    <n v="450.1"/>
    <n v="1"/>
  </r>
  <r>
    <s v="O00343"/>
    <s v="C0476"/>
    <d v="2021-12-13T00:00:00"/>
    <x v="3"/>
    <s v="December"/>
    <n v="12"/>
    <x v="0"/>
    <s v="North"/>
    <s v="Website"/>
    <x v="102"/>
    <n v="547.19999999999993"/>
    <n v="1276.8000000000002"/>
    <n v="1"/>
  </r>
  <r>
    <s v="O00344"/>
    <s v="C0441"/>
    <d v="2021-12-14T00:00:00"/>
    <x v="3"/>
    <s v="December"/>
    <n v="12"/>
    <x v="0"/>
    <s v="East"/>
    <s v="App"/>
    <x v="320"/>
    <n v="437.09999999999997"/>
    <n v="1019.9000000000001"/>
    <n v="1"/>
  </r>
  <r>
    <s v="O00345"/>
    <s v="C0473"/>
    <d v="2021-12-15T00:00:00"/>
    <x v="3"/>
    <s v="December"/>
    <n v="12"/>
    <x v="4"/>
    <s v="South"/>
    <s v="Website"/>
    <x v="321"/>
    <n v="160.5"/>
    <n v="374.5"/>
    <n v="1"/>
  </r>
  <r>
    <s v="O00346"/>
    <s v="C0434"/>
    <d v="2021-12-16T00:00:00"/>
    <x v="3"/>
    <s v="December"/>
    <n v="12"/>
    <x v="3"/>
    <s v="North"/>
    <s v="Website"/>
    <x v="229"/>
    <n v="184.5"/>
    <n v="430.5"/>
    <n v="1"/>
  </r>
  <r>
    <s v="O00347"/>
    <s v="C0151"/>
    <d v="2021-12-17T00:00:00"/>
    <x v="3"/>
    <s v="December"/>
    <n v="12"/>
    <x v="4"/>
    <s v="North"/>
    <s v="Website"/>
    <x v="322"/>
    <n v="103.5"/>
    <n v="241.5"/>
    <n v="1"/>
  </r>
  <r>
    <s v="O00348"/>
    <s v="C0415"/>
    <d v="2021-12-18T00:00:00"/>
    <x v="3"/>
    <s v="December"/>
    <n v="12"/>
    <x v="4"/>
    <s v="South"/>
    <s v="App"/>
    <x v="323"/>
    <n v="187.2"/>
    <n v="436.8"/>
    <n v="1"/>
  </r>
  <r>
    <s v="O00349"/>
    <s v="C0478"/>
    <d v="2021-12-19T00:00:00"/>
    <x v="3"/>
    <s v="December"/>
    <n v="12"/>
    <x v="1"/>
    <s v="East"/>
    <s v="App"/>
    <x v="324"/>
    <n v="465"/>
    <n v="1085"/>
    <n v="1"/>
  </r>
  <r>
    <s v="O00350"/>
    <s v="C0298"/>
    <d v="2021-12-20T00:00:00"/>
    <x v="3"/>
    <s v="December"/>
    <n v="12"/>
    <x v="1"/>
    <s v="West"/>
    <s v="App"/>
    <x v="325"/>
    <n v="342.3"/>
    <n v="798.7"/>
    <n v="1"/>
  </r>
  <r>
    <s v="O00351"/>
    <s v="C0099"/>
    <d v="2021-12-21T00:00:00"/>
    <x v="3"/>
    <s v="December"/>
    <n v="12"/>
    <x v="0"/>
    <s v="North"/>
    <s v="App"/>
    <x v="326"/>
    <n v="534.29999999999995"/>
    <n v="1246.7"/>
    <n v="1"/>
  </r>
  <r>
    <s v="O00352"/>
    <s v="C0263"/>
    <d v="2021-12-22T00:00:00"/>
    <x v="3"/>
    <s v="December"/>
    <n v="12"/>
    <x v="2"/>
    <s v="West"/>
    <s v="Website"/>
    <x v="327"/>
    <n v="252"/>
    <n v="588"/>
    <n v="1"/>
  </r>
  <r>
    <s v="O00353"/>
    <s v="C0252"/>
    <d v="2021-12-23T00:00:00"/>
    <x v="3"/>
    <s v="December"/>
    <n v="12"/>
    <x v="2"/>
    <s v="East"/>
    <s v="Website"/>
    <x v="328"/>
    <n v="196.5"/>
    <n v="458.5"/>
    <n v="1"/>
  </r>
  <r>
    <s v="O00354"/>
    <s v="C0144"/>
    <d v="2021-12-24T00:00:00"/>
    <x v="3"/>
    <s v="December"/>
    <n v="12"/>
    <x v="0"/>
    <s v="East"/>
    <s v="App"/>
    <x v="329"/>
    <n v="618.6"/>
    <n v="1443.4"/>
    <n v="1"/>
  </r>
  <r>
    <s v="O00355"/>
    <s v="C0346"/>
    <d v="2021-12-25T00:00:00"/>
    <x v="3"/>
    <s v="December"/>
    <n v="12"/>
    <x v="1"/>
    <s v="West"/>
    <s v="Website"/>
    <x v="330"/>
    <n v="451.5"/>
    <n v="1053.5"/>
    <n v="1"/>
  </r>
  <r>
    <s v="O00356"/>
    <s v="C0112"/>
    <d v="2021-12-26T00:00:00"/>
    <x v="3"/>
    <s v="December"/>
    <n v="12"/>
    <x v="2"/>
    <s v="East"/>
    <s v="Website"/>
    <x v="331"/>
    <n v="368.4"/>
    <n v="859.6"/>
    <n v="1"/>
  </r>
  <r>
    <s v="O00357"/>
    <s v="C0500"/>
    <d v="2021-12-27T00:00:00"/>
    <x v="3"/>
    <s v="December"/>
    <n v="12"/>
    <x v="0"/>
    <s v="North"/>
    <s v="Website"/>
    <x v="332"/>
    <n v="597.29999999999995"/>
    <n v="1393.7"/>
    <n v="1"/>
  </r>
  <r>
    <s v="O00358"/>
    <s v="C0060"/>
    <d v="2021-12-28T00:00:00"/>
    <x v="3"/>
    <s v="December"/>
    <n v="12"/>
    <x v="0"/>
    <s v="West"/>
    <s v="Website"/>
    <x v="333"/>
    <n v="588.9"/>
    <n v="1374.1"/>
    <n v="1"/>
  </r>
  <r>
    <s v="O00359"/>
    <s v="C0369"/>
    <d v="2021-12-29T00:00:00"/>
    <x v="3"/>
    <s v="December"/>
    <n v="12"/>
    <x v="1"/>
    <s v="East"/>
    <s v="Website"/>
    <x v="334"/>
    <n v="433.2"/>
    <n v="1010.8"/>
    <n v="1"/>
  </r>
  <r>
    <s v="O00360"/>
    <s v="C0002"/>
    <d v="2021-12-30T00:00:00"/>
    <x v="3"/>
    <s v="December"/>
    <n v="12"/>
    <x v="0"/>
    <s v="West"/>
    <s v="App"/>
    <x v="335"/>
    <n v="627.6"/>
    <n v="1464.4"/>
    <n v="1"/>
  </r>
  <r>
    <s v="O00361"/>
    <s v="C0385"/>
    <d v="2021-12-31T00:00:00"/>
    <x v="3"/>
    <s v="December"/>
    <n v="12"/>
    <x v="4"/>
    <s v="North"/>
    <s v="Website"/>
    <x v="336"/>
    <n v="132.9"/>
    <n v="310.10000000000002"/>
    <n v="1"/>
  </r>
  <r>
    <s v="O00362"/>
    <s v="C0304"/>
    <d v="2022-01-01T00:00:00"/>
    <x v="4"/>
    <s v="January"/>
    <n v="1"/>
    <x v="2"/>
    <s v="East"/>
    <s v="Website"/>
    <x v="315"/>
    <n v="249.29999999999998"/>
    <n v="581.70000000000005"/>
    <n v="1"/>
  </r>
  <r>
    <s v="O00363"/>
    <s v="C0254"/>
    <d v="2022-01-02T00:00:00"/>
    <x v="4"/>
    <s v="January"/>
    <n v="1"/>
    <x v="2"/>
    <s v="North"/>
    <s v="Website"/>
    <x v="337"/>
    <n v="390"/>
    <n v="910"/>
    <n v="1"/>
  </r>
  <r>
    <s v="O00364"/>
    <s v="C0140"/>
    <d v="2022-01-03T00:00:00"/>
    <x v="4"/>
    <s v="January"/>
    <n v="1"/>
    <x v="1"/>
    <s v="East"/>
    <s v="App"/>
    <x v="338"/>
    <n v="412.2"/>
    <n v="961.8"/>
    <n v="1"/>
  </r>
  <r>
    <s v="O00365"/>
    <s v="C0453"/>
    <d v="2022-01-04T00:00:00"/>
    <x v="4"/>
    <s v="January"/>
    <n v="1"/>
    <x v="4"/>
    <s v="South"/>
    <s v="Website"/>
    <x v="339"/>
    <n v="118.19999999999999"/>
    <n v="275.8"/>
    <n v="1"/>
  </r>
  <r>
    <s v="O00366"/>
    <s v="C0037"/>
    <d v="2022-01-05T00:00:00"/>
    <x v="4"/>
    <s v="January"/>
    <n v="1"/>
    <x v="2"/>
    <s v="East"/>
    <s v="App"/>
    <x v="340"/>
    <n v="327.9"/>
    <n v="765.1"/>
    <n v="1"/>
  </r>
  <r>
    <s v="O00367"/>
    <s v="C0160"/>
    <d v="2022-01-06T00:00:00"/>
    <x v="4"/>
    <s v="January"/>
    <n v="1"/>
    <x v="1"/>
    <s v="West"/>
    <s v="App"/>
    <x v="341"/>
    <n v="386.4"/>
    <n v="901.6"/>
    <n v="1"/>
  </r>
  <r>
    <s v="O00368"/>
    <s v="C0009"/>
    <d v="2022-01-07T00:00:00"/>
    <x v="4"/>
    <s v="January"/>
    <n v="1"/>
    <x v="1"/>
    <s v="East"/>
    <s v="Website"/>
    <x v="342"/>
    <n v="461.09999999999997"/>
    <n v="1075.9000000000001"/>
    <n v="1"/>
  </r>
  <r>
    <s v="O00369"/>
    <s v="C0233"/>
    <d v="2022-01-08T00:00:00"/>
    <x v="4"/>
    <s v="January"/>
    <n v="1"/>
    <x v="0"/>
    <s v="North"/>
    <s v="App"/>
    <x v="111"/>
    <n v="504.9"/>
    <n v="1178.0999999999999"/>
    <n v="1"/>
  </r>
  <r>
    <s v="O00370"/>
    <s v="C0099"/>
    <d v="2022-01-09T00:00:00"/>
    <x v="4"/>
    <s v="January"/>
    <n v="1"/>
    <x v="4"/>
    <s v="North"/>
    <s v="App"/>
    <x v="343"/>
    <n v="173.7"/>
    <n v="405.3"/>
    <n v="1"/>
  </r>
  <r>
    <s v="O00371"/>
    <s v="C0147"/>
    <d v="2022-01-10T00:00:00"/>
    <x v="4"/>
    <s v="January"/>
    <n v="1"/>
    <x v="4"/>
    <s v="East"/>
    <s v="App"/>
    <x v="344"/>
    <n v="154.5"/>
    <n v="360.5"/>
    <n v="1"/>
  </r>
  <r>
    <s v="O00372"/>
    <s v="C0304"/>
    <d v="2022-01-11T00:00:00"/>
    <x v="4"/>
    <s v="January"/>
    <n v="1"/>
    <x v="1"/>
    <s v="West"/>
    <s v="App"/>
    <x v="345"/>
    <n v="481.2"/>
    <n v="1122.8"/>
    <n v="1"/>
  </r>
  <r>
    <s v="O00373"/>
    <s v="C0208"/>
    <d v="2022-01-12T00:00:00"/>
    <x v="4"/>
    <s v="January"/>
    <n v="1"/>
    <x v="4"/>
    <s v="South"/>
    <s v="Website"/>
    <x v="346"/>
    <n v="138.9"/>
    <n v="324.10000000000002"/>
    <n v="1"/>
  </r>
  <r>
    <s v="O00374"/>
    <s v="C0131"/>
    <d v="2022-01-13T00:00:00"/>
    <x v="4"/>
    <s v="January"/>
    <n v="1"/>
    <x v="4"/>
    <s v="West"/>
    <s v="Website"/>
    <x v="347"/>
    <n v="96.6"/>
    <n v="225.4"/>
    <n v="1"/>
  </r>
  <r>
    <s v="O00375"/>
    <s v="C0404"/>
    <d v="2022-01-14T00:00:00"/>
    <x v="4"/>
    <s v="January"/>
    <n v="1"/>
    <x v="1"/>
    <s v="South"/>
    <s v="Website"/>
    <x v="348"/>
    <n v="519.9"/>
    <n v="1213.0999999999999"/>
    <n v="1"/>
  </r>
  <r>
    <s v="O00376"/>
    <s v="C0152"/>
    <d v="2022-01-15T00:00:00"/>
    <x v="4"/>
    <s v="January"/>
    <n v="1"/>
    <x v="4"/>
    <s v="North"/>
    <s v="Website"/>
    <x v="349"/>
    <n v="146.1"/>
    <n v="340.9"/>
    <n v="1"/>
  </r>
  <r>
    <s v="O00377"/>
    <s v="C0054"/>
    <d v="2022-01-16T00:00:00"/>
    <x v="4"/>
    <s v="January"/>
    <n v="1"/>
    <x v="1"/>
    <s v="West"/>
    <s v="App"/>
    <x v="350"/>
    <n v="375.3"/>
    <n v="875.7"/>
    <n v="1"/>
  </r>
  <r>
    <s v="O00378"/>
    <s v="C0120"/>
    <d v="2022-01-17T00:00:00"/>
    <x v="4"/>
    <s v="January"/>
    <n v="1"/>
    <x v="1"/>
    <s v="South"/>
    <s v="Website"/>
    <x v="281"/>
    <n v="524.69999999999993"/>
    <n v="1224.3000000000002"/>
    <n v="1"/>
  </r>
  <r>
    <s v="O00379"/>
    <s v="C0161"/>
    <d v="2022-01-18T00:00:00"/>
    <x v="4"/>
    <s v="January"/>
    <n v="1"/>
    <x v="1"/>
    <s v="East"/>
    <s v="App"/>
    <x v="351"/>
    <n v="546.6"/>
    <n v="1275.4000000000001"/>
    <n v="1"/>
  </r>
  <r>
    <s v="O00380"/>
    <s v="C0408"/>
    <d v="2022-01-19T00:00:00"/>
    <x v="4"/>
    <s v="January"/>
    <n v="1"/>
    <x v="4"/>
    <s v="North"/>
    <s v="App"/>
    <x v="352"/>
    <n v="202.79999999999998"/>
    <n v="473.20000000000005"/>
    <n v="1"/>
  </r>
  <r>
    <s v="O00381"/>
    <s v="C0116"/>
    <d v="2022-01-20T00:00:00"/>
    <x v="4"/>
    <s v="January"/>
    <n v="1"/>
    <x v="0"/>
    <s v="East"/>
    <s v="App"/>
    <x v="110"/>
    <n v="534.9"/>
    <n v="1248.0999999999999"/>
    <n v="1"/>
  </r>
  <r>
    <s v="O00382"/>
    <s v="C0075"/>
    <d v="2022-01-21T00:00:00"/>
    <x v="4"/>
    <s v="January"/>
    <n v="1"/>
    <x v="4"/>
    <s v="North"/>
    <s v="App"/>
    <x v="353"/>
    <n v="108.6"/>
    <n v="253.4"/>
    <n v="1"/>
  </r>
  <r>
    <s v="O00383"/>
    <s v="C0113"/>
    <d v="2022-01-22T00:00:00"/>
    <x v="4"/>
    <s v="January"/>
    <n v="1"/>
    <x v="4"/>
    <s v="West"/>
    <s v="Website"/>
    <x v="354"/>
    <n v="181.2"/>
    <n v="422.8"/>
    <n v="1"/>
  </r>
  <r>
    <s v="O00384"/>
    <s v="C0456"/>
    <d v="2022-01-23T00:00:00"/>
    <x v="4"/>
    <s v="January"/>
    <n v="1"/>
    <x v="0"/>
    <s v="West"/>
    <s v="Website"/>
    <x v="355"/>
    <n v="687.6"/>
    <n v="1604.4"/>
    <n v="1"/>
  </r>
  <r>
    <s v="O00385"/>
    <s v="C0420"/>
    <d v="2022-01-24T00:00:00"/>
    <x v="4"/>
    <s v="January"/>
    <n v="1"/>
    <x v="4"/>
    <s v="North"/>
    <s v="Website"/>
    <x v="356"/>
    <n v="117.89999999999999"/>
    <n v="275.10000000000002"/>
    <n v="1"/>
  </r>
  <r>
    <s v="O00386"/>
    <s v="C0422"/>
    <d v="2022-01-25T00:00:00"/>
    <x v="4"/>
    <s v="January"/>
    <n v="1"/>
    <x v="0"/>
    <s v="North"/>
    <s v="Website"/>
    <x v="288"/>
    <n v="560.69999999999993"/>
    <n v="1308.3000000000002"/>
    <n v="1"/>
  </r>
  <r>
    <s v="O00387"/>
    <s v="C0104"/>
    <d v="2022-01-26T00:00:00"/>
    <x v="4"/>
    <s v="January"/>
    <n v="1"/>
    <x v="2"/>
    <s v="North"/>
    <s v="Website"/>
    <x v="357"/>
    <n v="240"/>
    <n v="560"/>
    <n v="1"/>
  </r>
  <r>
    <s v="O00388"/>
    <s v="C0340"/>
    <d v="2022-01-27T00:00:00"/>
    <x v="4"/>
    <s v="January"/>
    <n v="1"/>
    <x v="1"/>
    <s v="West"/>
    <s v="Website"/>
    <x v="358"/>
    <n v="397.2"/>
    <n v="926.8"/>
    <n v="1"/>
  </r>
  <r>
    <s v="O00389"/>
    <s v="C0254"/>
    <d v="2022-01-28T00:00:00"/>
    <x v="4"/>
    <s v="January"/>
    <n v="1"/>
    <x v="0"/>
    <s v="South"/>
    <s v="App"/>
    <x v="359"/>
    <n v="573.29999999999995"/>
    <n v="1337.7"/>
    <n v="1"/>
  </r>
  <r>
    <s v="O00390"/>
    <s v="C0227"/>
    <d v="2022-01-29T00:00:00"/>
    <x v="4"/>
    <s v="January"/>
    <n v="1"/>
    <x v="4"/>
    <s v="East"/>
    <s v="Website"/>
    <x v="360"/>
    <n v="177"/>
    <n v="413"/>
    <n v="1"/>
  </r>
  <r>
    <s v="O00391"/>
    <s v="C0112"/>
    <d v="2022-01-30T00:00:00"/>
    <x v="4"/>
    <s v="January"/>
    <n v="1"/>
    <x v="4"/>
    <s v="East"/>
    <s v="Website"/>
    <x v="361"/>
    <n v="152.1"/>
    <n v="354.9"/>
    <n v="1"/>
  </r>
  <r>
    <s v="O00392"/>
    <s v="C0473"/>
    <d v="2022-01-31T00:00:00"/>
    <x v="4"/>
    <s v="January"/>
    <n v="1"/>
    <x v="2"/>
    <s v="West"/>
    <s v="App"/>
    <x v="362"/>
    <n v="344.4"/>
    <n v="803.6"/>
    <n v="1"/>
  </r>
  <r>
    <s v="O00393"/>
    <s v="C0099"/>
    <d v="2022-02-01T00:00:00"/>
    <x v="4"/>
    <s v="February"/>
    <n v="2"/>
    <x v="0"/>
    <s v="East"/>
    <s v="Website"/>
    <x v="363"/>
    <n v="741"/>
    <n v="1729"/>
    <n v="1"/>
  </r>
  <r>
    <s v="O00394"/>
    <s v="C0153"/>
    <d v="2022-02-02T00:00:00"/>
    <x v="4"/>
    <s v="February"/>
    <n v="2"/>
    <x v="0"/>
    <s v="North"/>
    <s v="Website"/>
    <x v="364"/>
    <n v="628.19999999999993"/>
    <n v="1465.8000000000002"/>
    <n v="1"/>
  </r>
  <r>
    <s v="O00395"/>
    <s v="C0349"/>
    <d v="2022-02-03T00:00:00"/>
    <x v="4"/>
    <s v="February"/>
    <n v="2"/>
    <x v="1"/>
    <s v="South"/>
    <s v="App"/>
    <x v="365"/>
    <n v="444.59999999999997"/>
    <n v="1037.4000000000001"/>
    <n v="1"/>
  </r>
  <r>
    <s v="O00396"/>
    <s v="C0402"/>
    <d v="2022-02-04T00:00:00"/>
    <x v="4"/>
    <s v="February"/>
    <n v="2"/>
    <x v="3"/>
    <s v="East"/>
    <s v="App"/>
    <x v="366"/>
    <n v="212.7"/>
    <n v="496.3"/>
    <n v="1"/>
  </r>
  <r>
    <s v="O00397"/>
    <s v="C0384"/>
    <d v="2022-02-05T00:00:00"/>
    <x v="4"/>
    <s v="February"/>
    <n v="2"/>
    <x v="1"/>
    <s v="South"/>
    <s v="App"/>
    <x v="367"/>
    <n v="413.4"/>
    <n v="964.6"/>
    <n v="1"/>
  </r>
  <r>
    <s v="O00398"/>
    <s v="C0366"/>
    <d v="2022-02-06T00:00:00"/>
    <x v="4"/>
    <s v="February"/>
    <n v="2"/>
    <x v="0"/>
    <s v="North"/>
    <s v="Website"/>
    <x v="368"/>
    <n v="600.9"/>
    <n v="1402.1"/>
    <n v="1"/>
  </r>
  <r>
    <s v="O00399"/>
    <s v="C0338"/>
    <d v="2022-02-07T00:00:00"/>
    <x v="4"/>
    <s v="February"/>
    <n v="2"/>
    <x v="1"/>
    <s v="East"/>
    <s v="App"/>
    <x v="369"/>
    <n v="440.4"/>
    <n v="1027.5999999999999"/>
    <n v="1"/>
  </r>
  <r>
    <s v="O00400"/>
    <s v="C0194"/>
    <d v="2022-02-08T00:00:00"/>
    <x v="4"/>
    <s v="February"/>
    <n v="2"/>
    <x v="2"/>
    <s v="West"/>
    <s v="App"/>
    <x v="370"/>
    <n v="333.9"/>
    <n v="779.1"/>
    <n v="1"/>
  </r>
  <r>
    <s v="O00401"/>
    <s v="C0310"/>
    <d v="2022-02-09T00:00:00"/>
    <x v="4"/>
    <s v="February"/>
    <n v="2"/>
    <x v="4"/>
    <s v="South"/>
    <s v="Website"/>
    <x v="336"/>
    <n v="132.9"/>
    <n v="310.10000000000002"/>
    <n v="1"/>
  </r>
  <r>
    <s v="O00402"/>
    <s v="C0163"/>
    <d v="2022-02-10T00:00:00"/>
    <x v="4"/>
    <s v="February"/>
    <n v="2"/>
    <x v="0"/>
    <s v="North"/>
    <s v="App"/>
    <x v="371"/>
    <n v="663.9"/>
    <n v="1549.1"/>
    <n v="1"/>
  </r>
  <r>
    <s v="O00403"/>
    <s v="C0208"/>
    <d v="2022-02-11T00:00:00"/>
    <x v="4"/>
    <s v="February"/>
    <n v="2"/>
    <x v="4"/>
    <s v="South"/>
    <s v="App"/>
    <x v="212"/>
    <n v="189.6"/>
    <n v="442.4"/>
    <n v="1"/>
  </r>
  <r>
    <s v="O00404"/>
    <s v="C0445"/>
    <d v="2022-02-12T00:00:00"/>
    <x v="4"/>
    <s v="February"/>
    <n v="2"/>
    <x v="2"/>
    <s v="East"/>
    <s v="Website"/>
    <x v="372"/>
    <n v="269.09999999999997"/>
    <n v="627.90000000000009"/>
    <n v="1"/>
  </r>
  <r>
    <s v="O00405"/>
    <s v="C0169"/>
    <d v="2022-02-13T00:00:00"/>
    <x v="4"/>
    <s v="February"/>
    <n v="2"/>
    <x v="3"/>
    <s v="East"/>
    <s v="Website"/>
    <x v="315"/>
    <n v="249.29999999999998"/>
    <n v="581.70000000000005"/>
    <n v="1"/>
  </r>
  <r>
    <s v="O00406"/>
    <s v="C0484"/>
    <d v="2022-02-14T00:00:00"/>
    <x v="4"/>
    <s v="February"/>
    <n v="2"/>
    <x v="2"/>
    <s v="West"/>
    <s v="App"/>
    <x v="373"/>
    <n v="344.7"/>
    <n v="804.3"/>
    <n v="1"/>
  </r>
  <r>
    <s v="O00407"/>
    <s v="C0161"/>
    <d v="2022-02-15T00:00:00"/>
    <x v="4"/>
    <s v="February"/>
    <n v="2"/>
    <x v="1"/>
    <s v="North"/>
    <s v="App"/>
    <x v="208"/>
    <n v="432"/>
    <n v="1008"/>
    <n v="1"/>
  </r>
  <r>
    <s v="O00408"/>
    <s v="C0068"/>
    <d v="2022-02-16T00:00:00"/>
    <x v="4"/>
    <s v="February"/>
    <n v="2"/>
    <x v="3"/>
    <s v="North"/>
    <s v="Website"/>
    <x v="14"/>
    <n v="246.6"/>
    <n v="575.4"/>
    <n v="1"/>
  </r>
  <r>
    <s v="O00409"/>
    <s v="C0289"/>
    <d v="2022-02-17T00:00:00"/>
    <x v="4"/>
    <s v="February"/>
    <n v="2"/>
    <x v="0"/>
    <s v="West"/>
    <s v="App"/>
    <x v="374"/>
    <n v="552.6"/>
    <n v="1289.4000000000001"/>
    <n v="1"/>
  </r>
  <r>
    <s v="O00410"/>
    <s v="C0398"/>
    <d v="2022-02-18T00:00:00"/>
    <x v="4"/>
    <s v="February"/>
    <n v="2"/>
    <x v="3"/>
    <s v="West"/>
    <s v="Website"/>
    <x v="375"/>
    <n v="242.7"/>
    <n v="566.29999999999995"/>
    <n v="1"/>
  </r>
  <r>
    <s v="O00411"/>
    <s v="C0277"/>
    <d v="2022-02-19T00:00:00"/>
    <x v="4"/>
    <s v="February"/>
    <n v="2"/>
    <x v="1"/>
    <s v="North"/>
    <s v="Website"/>
    <x v="376"/>
    <n v="499.5"/>
    <n v="1165.5"/>
    <n v="1"/>
  </r>
  <r>
    <s v="O00412"/>
    <s v="C0304"/>
    <d v="2022-02-20T00:00:00"/>
    <x v="4"/>
    <s v="February"/>
    <n v="2"/>
    <x v="0"/>
    <s v="South"/>
    <s v="Website"/>
    <x v="377"/>
    <n v="719.4"/>
    <n v="1678.6"/>
    <n v="1"/>
  </r>
  <r>
    <s v="O00413"/>
    <s v="C0404"/>
    <d v="2022-02-21T00:00:00"/>
    <x v="4"/>
    <s v="February"/>
    <n v="2"/>
    <x v="2"/>
    <s v="South"/>
    <s v="App"/>
    <x v="378"/>
    <n v="284.39999999999998"/>
    <n v="663.6"/>
    <n v="1"/>
  </r>
  <r>
    <s v="O00414"/>
    <s v="C0384"/>
    <d v="2022-02-22T00:00:00"/>
    <x v="4"/>
    <s v="February"/>
    <n v="2"/>
    <x v="1"/>
    <s v="West"/>
    <s v="App"/>
    <x v="379"/>
    <n v="423.3"/>
    <n v="987.7"/>
    <n v="1"/>
  </r>
  <r>
    <s v="O00415"/>
    <s v="C0392"/>
    <d v="2022-02-23T00:00:00"/>
    <x v="4"/>
    <s v="February"/>
    <n v="2"/>
    <x v="0"/>
    <s v="South"/>
    <s v="Website"/>
    <x v="278"/>
    <n v="651"/>
    <n v="1519"/>
    <n v="1"/>
  </r>
  <r>
    <s v="O00416"/>
    <s v="C0135"/>
    <d v="2022-02-24T00:00:00"/>
    <x v="4"/>
    <s v="February"/>
    <n v="2"/>
    <x v="1"/>
    <s v="North"/>
    <s v="Website"/>
    <x v="380"/>
    <n v="488.4"/>
    <n v="1139.5999999999999"/>
    <n v="1"/>
  </r>
  <r>
    <s v="O00417"/>
    <s v="C0195"/>
    <d v="2022-02-25T00:00:00"/>
    <x v="4"/>
    <s v="February"/>
    <n v="2"/>
    <x v="2"/>
    <s v="East"/>
    <s v="Website"/>
    <x v="381"/>
    <n v="277.8"/>
    <n v="648.20000000000005"/>
    <n v="1"/>
  </r>
  <r>
    <s v="O00418"/>
    <s v="C0401"/>
    <d v="2022-02-26T00:00:00"/>
    <x v="4"/>
    <s v="February"/>
    <n v="2"/>
    <x v="1"/>
    <s v="East"/>
    <s v="App"/>
    <x v="382"/>
    <n v="483"/>
    <n v="1127"/>
    <n v="1"/>
  </r>
  <r>
    <s v="O00419"/>
    <s v="C0128"/>
    <d v="2022-02-27T00:00:00"/>
    <x v="4"/>
    <s v="February"/>
    <n v="2"/>
    <x v="0"/>
    <s v="South"/>
    <s v="App"/>
    <x v="383"/>
    <n v="547.79999999999995"/>
    <n v="1278.2"/>
    <n v="1"/>
  </r>
  <r>
    <s v="O00420"/>
    <s v="C0033"/>
    <d v="2022-02-28T00:00:00"/>
    <x v="4"/>
    <s v="February"/>
    <n v="2"/>
    <x v="4"/>
    <s v="West"/>
    <s v="App"/>
    <x v="384"/>
    <n v="140.1"/>
    <n v="326.89999999999998"/>
    <n v="1"/>
  </r>
  <r>
    <s v="O00421"/>
    <s v="C0176"/>
    <d v="2022-03-01T00:00:00"/>
    <x v="4"/>
    <s v="March"/>
    <n v="3"/>
    <x v="3"/>
    <s v="West"/>
    <s v="App"/>
    <x v="385"/>
    <n v="245.1"/>
    <n v="571.9"/>
    <n v="1"/>
  </r>
  <r>
    <s v="O00422"/>
    <s v="C0460"/>
    <d v="2022-03-02T00:00:00"/>
    <x v="4"/>
    <s v="March"/>
    <n v="3"/>
    <x v="3"/>
    <s v="West"/>
    <s v="App"/>
    <x v="386"/>
    <n v="177.29999999999998"/>
    <n v="413.70000000000005"/>
    <n v="1"/>
  </r>
  <r>
    <s v="O00423"/>
    <s v="C0443"/>
    <d v="2022-03-03T00:00:00"/>
    <x v="4"/>
    <s v="March"/>
    <n v="3"/>
    <x v="1"/>
    <s v="West"/>
    <s v="Website"/>
    <x v="387"/>
    <n v="538.5"/>
    <n v="1256.5"/>
    <n v="1"/>
  </r>
  <r>
    <s v="O00424"/>
    <s v="C0371"/>
    <d v="2022-03-04T00:00:00"/>
    <x v="4"/>
    <s v="March"/>
    <n v="3"/>
    <x v="0"/>
    <s v="West"/>
    <s v="Website"/>
    <x v="388"/>
    <n v="567.9"/>
    <n v="1325.1"/>
    <n v="1"/>
  </r>
  <r>
    <s v="O00425"/>
    <s v="C0470"/>
    <d v="2022-03-05T00:00:00"/>
    <x v="4"/>
    <s v="March"/>
    <n v="3"/>
    <x v="4"/>
    <s v="South"/>
    <s v="Website"/>
    <x v="389"/>
    <n v="127.19999999999999"/>
    <n v="296.8"/>
    <n v="1"/>
  </r>
  <r>
    <s v="O00426"/>
    <s v="C0375"/>
    <d v="2022-03-06T00:00:00"/>
    <x v="4"/>
    <s v="March"/>
    <n v="3"/>
    <x v="0"/>
    <s v="East"/>
    <s v="App"/>
    <x v="390"/>
    <n v="583.79999999999995"/>
    <n v="1362.2"/>
    <n v="1"/>
  </r>
  <r>
    <s v="O00427"/>
    <s v="C0022"/>
    <d v="2022-03-07T00:00:00"/>
    <x v="4"/>
    <s v="March"/>
    <n v="3"/>
    <x v="0"/>
    <s v="East"/>
    <s v="App"/>
    <x v="391"/>
    <n v="667.8"/>
    <n v="1558.2"/>
    <n v="1"/>
  </r>
  <r>
    <s v="O00428"/>
    <s v="C0238"/>
    <d v="2022-03-08T00:00:00"/>
    <x v="4"/>
    <s v="March"/>
    <n v="3"/>
    <x v="2"/>
    <s v="South"/>
    <s v="Website"/>
    <x v="392"/>
    <n v="325.2"/>
    <n v="758.8"/>
    <n v="1"/>
  </r>
  <r>
    <s v="O00429"/>
    <s v="C0158"/>
    <d v="2022-03-09T00:00:00"/>
    <x v="4"/>
    <s v="March"/>
    <n v="3"/>
    <x v="2"/>
    <s v="West"/>
    <s v="App"/>
    <x v="276"/>
    <n v="273.59999999999997"/>
    <n v="638.40000000000009"/>
    <n v="1"/>
  </r>
  <r>
    <s v="O00430"/>
    <s v="C0038"/>
    <d v="2022-03-10T00:00:00"/>
    <x v="4"/>
    <s v="March"/>
    <n v="3"/>
    <x v="4"/>
    <s v="South"/>
    <s v="Website"/>
    <x v="393"/>
    <n v="180.6"/>
    <n v="421.4"/>
    <n v="1"/>
  </r>
  <r>
    <s v="O00431"/>
    <s v="C0230"/>
    <d v="2022-03-11T00:00:00"/>
    <x v="4"/>
    <s v="March"/>
    <n v="3"/>
    <x v="1"/>
    <s v="East"/>
    <s v="Website"/>
    <x v="394"/>
    <n v="383.4"/>
    <n v="894.6"/>
    <n v="1"/>
  </r>
  <r>
    <s v="O00432"/>
    <s v="C0365"/>
    <d v="2022-03-12T00:00:00"/>
    <x v="4"/>
    <s v="March"/>
    <n v="3"/>
    <x v="2"/>
    <s v="North"/>
    <s v="App"/>
    <x v="395"/>
    <n v="261.89999999999998"/>
    <n v="611.1"/>
    <n v="1"/>
  </r>
  <r>
    <s v="O00433"/>
    <s v="C0051"/>
    <d v="2022-03-13T00:00:00"/>
    <x v="4"/>
    <s v="March"/>
    <n v="3"/>
    <x v="0"/>
    <s v="South"/>
    <s v="App"/>
    <x v="396"/>
    <n v="622.5"/>
    <n v="1452.5"/>
    <n v="1"/>
  </r>
  <r>
    <s v="O00434"/>
    <s v="C0438"/>
    <d v="2022-03-14T00:00:00"/>
    <x v="4"/>
    <s v="March"/>
    <n v="3"/>
    <x v="3"/>
    <s v="West"/>
    <s v="App"/>
    <x v="397"/>
    <n v="193.5"/>
    <n v="451.5"/>
    <n v="1"/>
  </r>
  <r>
    <s v="O00435"/>
    <s v="C0264"/>
    <d v="2022-03-15T00:00:00"/>
    <x v="4"/>
    <s v="March"/>
    <n v="3"/>
    <x v="2"/>
    <s v="East"/>
    <s v="Website"/>
    <x v="398"/>
    <n v="296.39999999999998"/>
    <n v="691.6"/>
    <n v="1"/>
  </r>
  <r>
    <s v="O00436"/>
    <s v="C0283"/>
    <d v="2022-03-16T00:00:00"/>
    <x v="4"/>
    <s v="March"/>
    <n v="3"/>
    <x v="2"/>
    <s v="East"/>
    <s v="Website"/>
    <x v="399"/>
    <n v="271.8"/>
    <n v="634.20000000000005"/>
    <n v="1"/>
  </r>
  <r>
    <s v="O00437"/>
    <s v="C0027"/>
    <d v="2022-03-17T00:00:00"/>
    <x v="4"/>
    <s v="March"/>
    <n v="3"/>
    <x v="0"/>
    <s v="East"/>
    <s v="App"/>
    <x v="106"/>
    <n v="555.9"/>
    <n v="1297.0999999999999"/>
    <n v="1"/>
  </r>
  <r>
    <s v="O00438"/>
    <s v="C0226"/>
    <d v="2022-03-18T00:00:00"/>
    <x v="4"/>
    <s v="March"/>
    <n v="3"/>
    <x v="4"/>
    <s v="East"/>
    <s v="Website"/>
    <x v="336"/>
    <n v="132.9"/>
    <n v="310.10000000000002"/>
    <n v="1"/>
  </r>
  <r>
    <s v="O00439"/>
    <s v="C0277"/>
    <d v="2022-03-19T00:00:00"/>
    <x v="4"/>
    <s v="March"/>
    <n v="3"/>
    <x v="1"/>
    <s v="West"/>
    <s v="Website"/>
    <x v="400"/>
    <n v="436.5"/>
    <n v="1018.5"/>
    <n v="1"/>
  </r>
  <r>
    <s v="O00440"/>
    <s v="C0286"/>
    <d v="2022-03-20T00:00:00"/>
    <x v="4"/>
    <s v="March"/>
    <n v="3"/>
    <x v="0"/>
    <s v="North"/>
    <s v="App"/>
    <x v="332"/>
    <n v="597.29999999999995"/>
    <n v="1393.7"/>
    <n v="1"/>
  </r>
  <r>
    <s v="O00441"/>
    <s v="C0097"/>
    <d v="2022-03-21T00:00:00"/>
    <x v="4"/>
    <s v="March"/>
    <n v="3"/>
    <x v="0"/>
    <s v="East"/>
    <s v="Website"/>
    <x v="401"/>
    <n v="614.4"/>
    <n v="1433.6"/>
    <n v="1"/>
  </r>
  <r>
    <s v="O00442"/>
    <s v="C0284"/>
    <d v="2022-03-22T00:00:00"/>
    <x v="4"/>
    <s v="March"/>
    <n v="3"/>
    <x v="1"/>
    <s v="South"/>
    <s v="App"/>
    <x v="402"/>
    <n v="525.29999999999995"/>
    <n v="1225.7"/>
    <n v="1"/>
  </r>
  <r>
    <s v="O00443"/>
    <s v="C0367"/>
    <d v="2022-03-23T00:00:00"/>
    <x v="4"/>
    <s v="March"/>
    <n v="3"/>
    <x v="1"/>
    <s v="North"/>
    <s v="App"/>
    <x v="403"/>
    <n v="535.5"/>
    <n v="1249.5"/>
    <n v="1"/>
  </r>
  <r>
    <s v="O00444"/>
    <s v="C0448"/>
    <d v="2022-03-24T00:00:00"/>
    <x v="4"/>
    <s v="March"/>
    <n v="3"/>
    <x v="0"/>
    <s v="East"/>
    <s v="Website"/>
    <x v="404"/>
    <n v="555.29999999999995"/>
    <n v="1295.7"/>
    <n v="1"/>
  </r>
  <r>
    <s v="O00445"/>
    <s v="C0481"/>
    <d v="2022-03-25T00:00:00"/>
    <x v="4"/>
    <s v="March"/>
    <n v="3"/>
    <x v="3"/>
    <s v="North"/>
    <s v="Website"/>
    <x v="282"/>
    <n v="208.79999999999998"/>
    <n v="487.20000000000005"/>
    <n v="1"/>
  </r>
  <r>
    <s v="O00446"/>
    <s v="C0453"/>
    <d v="2022-03-26T00:00:00"/>
    <x v="4"/>
    <s v="March"/>
    <n v="3"/>
    <x v="0"/>
    <s v="South"/>
    <s v="App"/>
    <x v="37"/>
    <n v="598.79999999999995"/>
    <n v="1397.2"/>
    <n v="1"/>
  </r>
  <r>
    <s v="O00447"/>
    <s v="C0317"/>
    <d v="2022-03-27T00:00:00"/>
    <x v="4"/>
    <s v="March"/>
    <n v="3"/>
    <x v="2"/>
    <s v="East"/>
    <s v="App"/>
    <x v="405"/>
    <n v="279.3"/>
    <n v="651.70000000000005"/>
    <n v="1"/>
  </r>
  <r>
    <s v="O00448"/>
    <s v="C0304"/>
    <d v="2022-03-28T00:00:00"/>
    <x v="4"/>
    <s v="March"/>
    <n v="3"/>
    <x v="3"/>
    <s v="South"/>
    <s v="App"/>
    <x v="272"/>
    <n v="321.89999999999998"/>
    <n v="751.1"/>
    <n v="1"/>
  </r>
  <r>
    <s v="O00449"/>
    <s v="C0147"/>
    <d v="2022-03-29T00:00:00"/>
    <x v="4"/>
    <s v="March"/>
    <n v="3"/>
    <x v="2"/>
    <s v="West"/>
    <s v="App"/>
    <x v="406"/>
    <n v="350.4"/>
    <n v="817.6"/>
    <n v="1"/>
  </r>
  <r>
    <s v="O00450"/>
    <s v="C0004"/>
    <d v="2022-03-30T00:00:00"/>
    <x v="4"/>
    <s v="March"/>
    <n v="3"/>
    <x v="1"/>
    <s v="East"/>
    <s v="App"/>
    <x v="77"/>
    <n v="492"/>
    <n v="1148"/>
    <n v="1"/>
  </r>
  <r>
    <s v="O00451"/>
    <s v="C0035"/>
    <d v="2022-03-31T00:00:00"/>
    <x v="4"/>
    <s v="March"/>
    <n v="3"/>
    <x v="2"/>
    <s v="East"/>
    <s v="App"/>
    <x v="407"/>
    <n v="285.89999999999998"/>
    <n v="667.1"/>
    <n v="1"/>
  </r>
  <r>
    <s v="O00452"/>
    <s v="C0192"/>
    <d v="2022-04-01T00:00:00"/>
    <x v="5"/>
    <s v="April"/>
    <n v="4"/>
    <x v="0"/>
    <s v="East"/>
    <s v="Website"/>
    <x v="408"/>
    <n v="609.29999999999995"/>
    <n v="1421.7"/>
    <n v="1"/>
  </r>
  <r>
    <s v="O00453"/>
    <s v="C0049"/>
    <d v="2022-04-02T00:00:00"/>
    <x v="5"/>
    <s v="April"/>
    <n v="4"/>
    <x v="3"/>
    <s v="East"/>
    <s v="Website"/>
    <x v="409"/>
    <n v="228"/>
    <n v="532"/>
    <n v="1"/>
  </r>
  <r>
    <s v="O00454"/>
    <s v="C0017"/>
    <d v="2022-04-03T00:00:00"/>
    <x v="5"/>
    <s v="April"/>
    <n v="4"/>
    <x v="2"/>
    <s v="West"/>
    <s v="Website"/>
    <x v="410"/>
    <n v="291"/>
    <n v="679"/>
    <n v="1"/>
  </r>
  <r>
    <s v="O00455"/>
    <s v="C0172"/>
    <d v="2022-04-04T00:00:00"/>
    <x v="5"/>
    <s v="April"/>
    <n v="4"/>
    <x v="4"/>
    <s v="East"/>
    <s v="Website"/>
    <x v="305"/>
    <n v="122.1"/>
    <n v="284.89999999999998"/>
    <n v="1"/>
  </r>
  <r>
    <s v="O00456"/>
    <s v="C0220"/>
    <d v="2022-04-05T00:00:00"/>
    <x v="5"/>
    <s v="April"/>
    <n v="4"/>
    <x v="0"/>
    <s v="North"/>
    <s v="Website"/>
    <x v="227"/>
    <n v="651.29999999999995"/>
    <n v="1519.7"/>
    <n v="1"/>
  </r>
  <r>
    <s v="O00457"/>
    <s v="C0158"/>
    <d v="2022-04-06T00:00:00"/>
    <x v="5"/>
    <s v="April"/>
    <n v="4"/>
    <x v="0"/>
    <s v="East"/>
    <s v="Website"/>
    <x v="411"/>
    <n v="561"/>
    <n v="1309"/>
    <n v="1"/>
  </r>
  <r>
    <s v="O00458"/>
    <s v="C0477"/>
    <d v="2022-04-07T00:00:00"/>
    <x v="5"/>
    <s v="April"/>
    <n v="4"/>
    <x v="0"/>
    <s v="West"/>
    <s v="App"/>
    <x v="412"/>
    <n v="648.6"/>
    <n v="1513.4"/>
    <n v="1"/>
  </r>
  <r>
    <s v="O00459"/>
    <s v="C0046"/>
    <d v="2022-04-08T00:00:00"/>
    <x v="5"/>
    <s v="April"/>
    <n v="4"/>
    <x v="1"/>
    <s v="East"/>
    <s v="Website"/>
    <x v="413"/>
    <n v="414.59999999999997"/>
    <n v="967.40000000000009"/>
    <n v="1"/>
  </r>
  <r>
    <s v="O00460"/>
    <s v="C0373"/>
    <d v="2022-04-09T00:00:00"/>
    <x v="5"/>
    <s v="April"/>
    <n v="4"/>
    <x v="2"/>
    <s v="North"/>
    <s v="Website"/>
    <x v="414"/>
    <n v="287.39999999999998"/>
    <n v="670.6"/>
    <n v="1"/>
  </r>
  <r>
    <s v="O00461"/>
    <s v="C0006"/>
    <d v="2022-04-10T00:00:00"/>
    <x v="5"/>
    <s v="April"/>
    <n v="4"/>
    <x v="4"/>
    <s v="West"/>
    <s v="Website"/>
    <x v="415"/>
    <n v="188.1"/>
    <n v="438.9"/>
    <n v="1"/>
  </r>
  <r>
    <s v="O00462"/>
    <s v="C0099"/>
    <d v="2022-04-11T00:00:00"/>
    <x v="5"/>
    <s v="April"/>
    <n v="4"/>
    <x v="2"/>
    <s v="West"/>
    <s v="Website"/>
    <x v="416"/>
    <n v="228.9"/>
    <n v="534.1"/>
    <n v="1"/>
  </r>
  <r>
    <s v="O00463"/>
    <s v="C0380"/>
    <d v="2022-04-12T00:00:00"/>
    <x v="5"/>
    <s v="April"/>
    <n v="4"/>
    <x v="3"/>
    <s v="North"/>
    <s v="Website"/>
    <x v="417"/>
    <n v="243.89999999999998"/>
    <n v="569.1"/>
    <n v="1"/>
  </r>
  <r>
    <s v="O00464"/>
    <s v="C0233"/>
    <d v="2022-04-13T00:00:00"/>
    <x v="5"/>
    <s v="April"/>
    <n v="4"/>
    <x v="0"/>
    <s v="North"/>
    <s v="Website"/>
    <x v="418"/>
    <n v="506.7"/>
    <n v="1182.3"/>
    <n v="1"/>
  </r>
  <r>
    <s v="O00465"/>
    <s v="C0037"/>
    <d v="2022-04-14T00:00:00"/>
    <x v="5"/>
    <s v="April"/>
    <n v="4"/>
    <x v="4"/>
    <s v="North"/>
    <s v="Website"/>
    <x v="419"/>
    <n v="104.1"/>
    <n v="242.9"/>
    <n v="1"/>
  </r>
  <r>
    <s v="O00466"/>
    <s v="C0280"/>
    <d v="2022-04-15T00:00:00"/>
    <x v="5"/>
    <s v="April"/>
    <n v="4"/>
    <x v="4"/>
    <s v="North"/>
    <s v="App"/>
    <x v="420"/>
    <n v="148.79999999999998"/>
    <n v="347.20000000000005"/>
    <n v="1"/>
  </r>
  <r>
    <s v="O00467"/>
    <s v="C0349"/>
    <d v="2022-04-16T00:00:00"/>
    <x v="5"/>
    <s v="April"/>
    <n v="4"/>
    <x v="4"/>
    <s v="North"/>
    <s v="App"/>
    <x v="270"/>
    <n v="148.5"/>
    <n v="346.5"/>
    <n v="1"/>
  </r>
  <r>
    <s v="O00468"/>
    <s v="C0497"/>
    <d v="2022-04-17T00:00:00"/>
    <x v="5"/>
    <s v="April"/>
    <n v="4"/>
    <x v="4"/>
    <s v="West"/>
    <s v="App"/>
    <x v="421"/>
    <n v="132"/>
    <n v="308"/>
    <n v="1"/>
  </r>
  <r>
    <s v="O00469"/>
    <s v="C0302"/>
    <d v="2022-04-18T00:00:00"/>
    <x v="5"/>
    <s v="April"/>
    <n v="4"/>
    <x v="4"/>
    <s v="West"/>
    <s v="App"/>
    <x v="20"/>
    <n v="163.79999999999998"/>
    <n v="382.20000000000005"/>
    <n v="1"/>
  </r>
  <r>
    <s v="O00470"/>
    <s v="C0181"/>
    <d v="2022-04-19T00:00:00"/>
    <x v="5"/>
    <s v="April"/>
    <n v="4"/>
    <x v="1"/>
    <s v="East"/>
    <s v="Website"/>
    <x v="422"/>
    <n v="468"/>
    <n v="1092"/>
    <n v="1"/>
  </r>
  <r>
    <s v="O00471"/>
    <s v="C0095"/>
    <d v="2022-04-20T00:00:00"/>
    <x v="5"/>
    <s v="April"/>
    <n v="4"/>
    <x v="0"/>
    <s v="East"/>
    <s v="App"/>
    <x v="260"/>
    <n v="526.5"/>
    <n v="1228.5"/>
    <n v="1"/>
  </r>
  <r>
    <s v="O00472"/>
    <s v="C0099"/>
    <d v="2022-04-21T00:00:00"/>
    <x v="5"/>
    <s v="April"/>
    <n v="4"/>
    <x v="0"/>
    <s v="South"/>
    <s v="App"/>
    <x v="423"/>
    <n v="557.1"/>
    <n v="1299.9000000000001"/>
    <n v="1"/>
  </r>
  <r>
    <s v="O00473"/>
    <s v="C0188"/>
    <d v="2022-04-22T00:00:00"/>
    <x v="5"/>
    <s v="April"/>
    <n v="4"/>
    <x v="3"/>
    <s v="East"/>
    <s v="Website"/>
    <x v="395"/>
    <n v="261.89999999999998"/>
    <n v="611.1"/>
    <n v="1"/>
  </r>
  <r>
    <s v="O00474"/>
    <s v="C0481"/>
    <d v="2022-04-23T00:00:00"/>
    <x v="5"/>
    <s v="April"/>
    <n v="4"/>
    <x v="1"/>
    <s v="East"/>
    <s v="App"/>
    <x v="413"/>
    <n v="414.59999999999997"/>
    <n v="967.40000000000009"/>
    <n v="1"/>
  </r>
  <r>
    <s v="O00475"/>
    <s v="C0116"/>
    <d v="2022-04-24T00:00:00"/>
    <x v="5"/>
    <s v="April"/>
    <n v="4"/>
    <x v="4"/>
    <s v="North"/>
    <s v="Website"/>
    <x v="424"/>
    <n v="132.29999999999998"/>
    <n v="308.70000000000005"/>
    <n v="1"/>
  </r>
  <r>
    <s v="O00476"/>
    <s v="C0191"/>
    <d v="2022-04-25T00:00:00"/>
    <x v="5"/>
    <s v="April"/>
    <n v="4"/>
    <x v="2"/>
    <s v="North"/>
    <s v="App"/>
    <x v="425"/>
    <n v="371.4"/>
    <n v="866.6"/>
    <n v="1"/>
  </r>
  <r>
    <s v="O00477"/>
    <s v="C0253"/>
    <d v="2022-04-26T00:00:00"/>
    <x v="5"/>
    <s v="April"/>
    <n v="4"/>
    <x v="0"/>
    <s v="East"/>
    <s v="App"/>
    <x v="426"/>
    <n v="705.9"/>
    <n v="1647.1"/>
    <n v="1"/>
  </r>
  <r>
    <s v="O00478"/>
    <s v="C0469"/>
    <d v="2022-04-27T00:00:00"/>
    <x v="5"/>
    <s v="April"/>
    <n v="4"/>
    <x v="0"/>
    <s v="South"/>
    <s v="Website"/>
    <x v="427"/>
    <n v="654.9"/>
    <n v="1528.1"/>
    <n v="1"/>
  </r>
  <r>
    <s v="O00479"/>
    <s v="C0416"/>
    <d v="2022-04-28T00:00:00"/>
    <x v="5"/>
    <s v="April"/>
    <n v="4"/>
    <x v="1"/>
    <s v="North"/>
    <s v="App"/>
    <x v="97"/>
    <n v="512.4"/>
    <n v="1195.5999999999999"/>
    <n v="1"/>
  </r>
  <r>
    <s v="O00480"/>
    <s v="C0471"/>
    <d v="2022-04-29T00:00:00"/>
    <x v="5"/>
    <s v="April"/>
    <n v="4"/>
    <x v="2"/>
    <s v="East"/>
    <s v="App"/>
    <x v="428"/>
    <n v="368.7"/>
    <n v="860.3"/>
    <n v="1"/>
  </r>
  <r>
    <s v="O00481"/>
    <s v="C0161"/>
    <d v="2022-04-30T00:00:00"/>
    <x v="5"/>
    <s v="April"/>
    <n v="4"/>
    <x v="0"/>
    <s v="East"/>
    <s v="App"/>
    <x v="429"/>
    <n v="558.29999999999995"/>
    <n v="1302.7"/>
    <n v="1"/>
  </r>
  <r>
    <s v="O00482"/>
    <s v="C0256"/>
    <d v="2022-05-01T00:00:00"/>
    <x v="5"/>
    <s v="May"/>
    <n v="5"/>
    <x v="2"/>
    <s v="West"/>
    <s v="Website"/>
    <x v="430"/>
    <n v="298.5"/>
    <n v="696.5"/>
    <n v="1"/>
  </r>
  <r>
    <s v="O00483"/>
    <s v="C0323"/>
    <d v="2022-05-02T00:00:00"/>
    <x v="5"/>
    <s v="May"/>
    <n v="5"/>
    <x v="0"/>
    <s v="South"/>
    <s v="App"/>
    <x v="249"/>
    <n v="610.19999999999993"/>
    <n v="1423.8000000000002"/>
    <n v="1"/>
  </r>
  <r>
    <s v="O00484"/>
    <s v="C0128"/>
    <d v="2022-05-03T00:00:00"/>
    <x v="5"/>
    <s v="May"/>
    <n v="5"/>
    <x v="1"/>
    <s v="West"/>
    <s v="Website"/>
    <x v="431"/>
    <n v="477.29999999999995"/>
    <n v="1113.7"/>
    <n v="1"/>
  </r>
  <r>
    <s v="O00485"/>
    <s v="C0018"/>
    <d v="2022-05-04T00:00:00"/>
    <x v="5"/>
    <s v="May"/>
    <n v="5"/>
    <x v="0"/>
    <s v="South"/>
    <s v="Website"/>
    <x v="432"/>
    <n v="438.59999999999997"/>
    <n v="1023.4000000000001"/>
    <n v="1"/>
  </r>
  <r>
    <s v="O00486"/>
    <s v="C0281"/>
    <d v="2022-05-05T00:00:00"/>
    <x v="5"/>
    <s v="May"/>
    <n v="5"/>
    <x v="4"/>
    <s v="North"/>
    <s v="Website"/>
    <x v="433"/>
    <n v="142.79999999999998"/>
    <n v="333.20000000000005"/>
    <n v="1"/>
  </r>
  <r>
    <s v="O00487"/>
    <s v="C0490"/>
    <d v="2022-05-06T00:00:00"/>
    <x v="5"/>
    <s v="May"/>
    <n v="5"/>
    <x v="2"/>
    <s v="South"/>
    <s v="App"/>
    <x v="434"/>
    <n v="300.3"/>
    <n v="700.7"/>
    <n v="1"/>
  </r>
  <r>
    <s v="O00488"/>
    <s v="C0223"/>
    <d v="2022-05-07T00:00:00"/>
    <x v="5"/>
    <s v="May"/>
    <n v="5"/>
    <x v="2"/>
    <s v="East"/>
    <s v="App"/>
    <x v="306"/>
    <n v="298.8"/>
    <n v="697.2"/>
    <n v="1"/>
  </r>
  <r>
    <s v="O00489"/>
    <s v="C0054"/>
    <d v="2022-05-08T00:00:00"/>
    <x v="5"/>
    <s v="May"/>
    <n v="5"/>
    <x v="0"/>
    <s v="East"/>
    <s v="App"/>
    <x v="435"/>
    <n v="585"/>
    <n v="1365"/>
    <n v="1"/>
  </r>
  <r>
    <s v="O00490"/>
    <s v="C0058"/>
    <d v="2022-05-09T00:00:00"/>
    <x v="5"/>
    <s v="May"/>
    <n v="5"/>
    <x v="0"/>
    <s v="South"/>
    <s v="App"/>
    <x v="436"/>
    <n v="635.4"/>
    <n v="1482.6"/>
    <n v="1"/>
  </r>
  <r>
    <s v="O00491"/>
    <s v="C0323"/>
    <d v="2022-05-10T00:00:00"/>
    <x v="5"/>
    <s v="May"/>
    <n v="5"/>
    <x v="2"/>
    <s v="South"/>
    <s v="Website"/>
    <x v="437"/>
    <n v="297.3"/>
    <n v="693.7"/>
    <n v="1"/>
  </r>
  <r>
    <s v="O00492"/>
    <s v="C0360"/>
    <d v="2022-05-11T00:00:00"/>
    <x v="5"/>
    <s v="May"/>
    <n v="5"/>
    <x v="2"/>
    <s v="South"/>
    <s v="Website"/>
    <x v="438"/>
    <n v="300.59999999999997"/>
    <n v="701.40000000000009"/>
    <n v="1"/>
  </r>
  <r>
    <s v="O00493"/>
    <s v="C0174"/>
    <d v="2022-05-12T00:00:00"/>
    <x v="5"/>
    <s v="May"/>
    <n v="5"/>
    <x v="1"/>
    <s v="West"/>
    <s v="Website"/>
    <x v="439"/>
    <n v="453.3"/>
    <n v="1057.7"/>
    <n v="1"/>
  </r>
  <r>
    <s v="O00494"/>
    <s v="C0280"/>
    <d v="2022-05-13T00:00:00"/>
    <x v="5"/>
    <s v="May"/>
    <n v="5"/>
    <x v="0"/>
    <s v="South"/>
    <s v="Website"/>
    <x v="440"/>
    <n v="605.4"/>
    <n v="1412.6"/>
    <n v="1"/>
  </r>
  <r>
    <s v="O00495"/>
    <s v="C0114"/>
    <d v="2022-05-14T00:00:00"/>
    <x v="5"/>
    <s v="May"/>
    <n v="5"/>
    <x v="1"/>
    <s v="North"/>
    <s v="Website"/>
    <x v="441"/>
    <n v="474.9"/>
    <n v="1108.0999999999999"/>
    <n v="1"/>
  </r>
  <r>
    <s v="O00496"/>
    <s v="C0288"/>
    <d v="2022-05-15T00:00:00"/>
    <x v="5"/>
    <s v="May"/>
    <n v="5"/>
    <x v="4"/>
    <s v="West"/>
    <s v="Website"/>
    <x v="442"/>
    <n v="159.29999999999998"/>
    <n v="371.70000000000005"/>
    <n v="1"/>
  </r>
  <r>
    <s v="O00497"/>
    <s v="C0431"/>
    <d v="2022-05-16T00:00:00"/>
    <x v="5"/>
    <s v="May"/>
    <n v="5"/>
    <x v="4"/>
    <s v="West"/>
    <s v="Website"/>
    <x v="443"/>
    <n v="114.3"/>
    <n v="266.7"/>
    <n v="1"/>
  </r>
  <r>
    <s v="O00498"/>
    <s v="C0342"/>
    <d v="2022-05-17T00:00:00"/>
    <x v="5"/>
    <s v="May"/>
    <n v="5"/>
    <x v="0"/>
    <s v="South"/>
    <s v="Website"/>
    <x v="444"/>
    <n v="615.6"/>
    <n v="1436.4"/>
    <n v="1"/>
  </r>
  <r>
    <s v="O00499"/>
    <s v="C0151"/>
    <d v="2022-05-18T00:00:00"/>
    <x v="5"/>
    <s v="May"/>
    <n v="5"/>
    <x v="2"/>
    <s v="North"/>
    <s v="Website"/>
    <x v="445"/>
    <n v="325.8"/>
    <n v="760.2"/>
    <n v="1"/>
  </r>
  <r>
    <s v="O00500"/>
    <s v="C0450"/>
    <d v="2022-05-19T00:00:00"/>
    <x v="5"/>
    <s v="May"/>
    <n v="5"/>
    <x v="0"/>
    <s v="West"/>
    <s v="Website"/>
    <x v="446"/>
    <n v="585.9"/>
    <n v="1367.1"/>
    <n v="1"/>
  </r>
  <r>
    <s v="O00501"/>
    <s v="C0127"/>
    <d v="2022-05-20T00:00:00"/>
    <x v="5"/>
    <s v="May"/>
    <n v="5"/>
    <x v="0"/>
    <s v="East"/>
    <s v="App"/>
    <x v="447"/>
    <n v="543.9"/>
    <n v="1269.0999999999999"/>
    <n v="1"/>
  </r>
  <r>
    <s v="O00502"/>
    <s v="C0155"/>
    <d v="2022-05-21T00:00:00"/>
    <x v="5"/>
    <s v="May"/>
    <n v="5"/>
    <x v="3"/>
    <s v="West"/>
    <s v="App"/>
    <x v="86"/>
    <n v="218.1"/>
    <n v="508.9"/>
    <n v="1"/>
  </r>
  <r>
    <s v="O00503"/>
    <s v="C0490"/>
    <d v="2022-05-22T00:00:00"/>
    <x v="5"/>
    <s v="May"/>
    <n v="5"/>
    <x v="0"/>
    <s v="South"/>
    <s v="App"/>
    <x v="448"/>
    <n v="607.79999999999995"/>
    <n v="1418.2"/>
    <n v="1"/>
  </r>
  <r>
    <s v="O00504"/>
    <s v="C0386"/>
    <d v="2022-05-23T00:00:00"/>
    <x v="5"/>
    <s v="May"/>
    <n v="5"/>
    <x v="2"/>
    <s v="North"/>
    <s v="Website"/>
    <x v="449"/>
    <n v="272.39999999999998"/>
    <n v="635.6"/>
    <n v="1"/>
  </r>
  <r>
    <s v="O00505"/>
    <s v="C0474"/>
    <d v="2022-05-24T00:00:00"/>
    <x v="5"/>
    <s v="May"/>
    <n v="5"/>
    <x v="1"/>
    <s v="South"/>
    <s v="Website"/>
    <x v="450"/>
    <n v="454.2"/>
    <n v="1059.8"/>
    <n v="1"/>
  </r>
  <r>
    <s v="O00506"/>
    <s v="C0273"/>
    <d v="2022-05-25T00:00:00"/>
    <x v="5"/>
    <s v="May"/>
    <n v="5"/>
    <x v="1"/>
    <s v="East"/>
    <s v="App"/>
    <x v="451"/>
    <n v="387.59999999999997"/>
    <n v="904.40000000000009"/>
    <n v="1"/>
  </r>
  <r>
    <s v="O00507"/>
    <s v="C0104"/>
    <d v="2022-05-26T00:00:00"/>
    <x v="5"/>
    <s v="May"/>
    <n v="5"/>
    <x v="1"/>
    <s v="East"/>
    <s v="Website"/>
    <x v="452"/>
    <n v="429.3"/>
    <n v="1001.7"/>
    <n v="1"/>
  </r>
  <r>
    <s v="O00508"/>
    <s v="C0417"/>
    <d v="2022-05-27T00:00:00"/>
    <x v="5"/>
    <s v="May"/>
    <n v="5"/>
    <x v="0"/>
    <s v="East"/>
    <s v="Website"/>
    <x v="453"/>
    <n v="647.4"/>
    <n v="1510.6"/>
    <n v="1"/>
  </r>
  <r>
    <s v="O00509"/>
    <s v="C0393"/>
    <d v="2022-05-28T00:00:00"/>
    <x v="5"/>
    <s v="May"/>
    <n v="5"/>
    <x v="2"/>
    <s v="South"/>
    <s v="Website"/>
    <x v="454"/>
    <n v="336.3"/>
    <n v="784.7"/>
    <n v="1"/>
  </r>
  <r>
    <s v="O00510"/>
    <s v="C0299"/>
    <d v="2022-05-29T00:00:00"/>
    <x v="5"/>
    <s v="May"/>
    <n v="5"/>
    <x v="2"/>
    <s v="West"/>
    <s v="Website"/>
    <x v="455"/>
    <n v="339.3"/>
    <n v="791.7"/>
    <n v="1"/>
  </r>
  <r>
    <s v="O00511"/>
    <s v="C0246"/>
    <d v="2022-05-30T00:00:00"/>
    <x v="5"/>
    <s v="May"/>
    <n v="5"/>
    <x v="0"/>
    <s v="South"/>
    <s v="Website"/>
    <x v="456"/>
    <n v="570"/>
    <n v="1330"/>
    <n v="1"/>
  </r>
  <r>
    <s v="O00512"/>
    <s v="C0176"/>
    <d v="2022-05-31T00:00:00"/>
    <x v="5"/>
    <s v="May"/>
    <n v="5"/>
    <x v="2"/>
    <s v="North"/>
    <s v="Website"/>
    <x v="250"/>
    <n v="299.39999999999998"/>
    <n v="698.6"/>
    <n v="1"/>
  </r>
  <r>
    <s v="O00513"/>
    <s v="C0039"/>
    <d v="2022-06-01T00:00:00"/>
    <x v="5"/>
    <s v="June"/>
    <n v="6"/>
    <x v="0"/>
    <s v="West"/>
    <s v="App"/>
    <x v="457"/>
    <n v="569.69999999999993"/>
    <n v="1329.3000000000002"/>
    <n v="1"/>
  </r>
  <r>
    <s v="O00514"/>
    <s v="C0477"/>
    <d v="2022-06-02T00:00:00"/>
    <x v="5"/>
    <s v="June"/>
    <n v="6"/>
    <x v="0"/>
    <s v="East"/>
    <s v="Website"/>
    <x v="130"/>
    <n v="608.69999999999993"/>
    <n v="1420.3000000000002"/>
    <n v="1"/>
  </r>
  <r>
    <s v="O00515"/>
    <s v="C0170"/>
    <d v="2022-06-03T00:00:00"/>
    <x v="5"/>
    <s v="June"/>
    <n v="6"/>
    <x v="2"/>
    <s v="South"/>
    <s v="Website"/>
    <x v="316"/>
    <n v="336.9"/>
    <n v="786.1"/>
    <n v="1"/>
  </r>
  <r>
    <s v="O00516"/>
    <s v="C0247"/>
    <d v="2022-06-04T00:00:00"/>
    <x v="5"/>
    <s v="June"/>
    <n v="6"/>
    <x v="0"/>
    <s v="East"/>
    <s v="App"/>
    <x v="458"/>
    <n v="672.9"/>
    <n v="1570.1"/>
    <n v="1"/>
  </r>
  <r>
    <s v="O00517"/>
    <s v="C0026"/>
    <d v="2022-06-05T00:00:00"/>
    <x v="5"/>
    <s v="June"/>
    <n v="6"/>
    <x v="1"/>
    <s v="East"/>
    <s v="Website"/>
    <x v="459"/>
    <n v="498.29999999999995"/>
    <n v="1162.7"/>
    <n v="1"/>
  </r>
  <r>
    <s v="O00518"/>
    <s v="C0355"/>
    <d v="2022-06-06T00:00:00"/>
    <x v="5"/>
    <s v="June"/>
    <n v="6"/>
    <x v="1"/>
    <s v="North"/>
    <s v="Website"/>
    <x v="460"/>
    <n v="483.29999999999995"/>
    <n v="1127.7"/>
    <n v="1"/>
  </r>
  <r>
    <s v="O00519"/>
    <s v="C0306"/>
    <d v="2022-06-07T00:00:00"/>
    <x v="5"/>
    <s v="June"/>
    <n v="6"/>
    <x v="4"/>
    <s v="West"/>
    <s v="App"/>
    <x v="323"/>
    <n v="187.2"/>
    <n v="436.8"/>
    <n v="1"/>
  </r>
  <r>
    <s v="O00520"/>
    <s v="C0409"/>
    <d v="2022-06-08T00:00:00"/>
    <x v="5"/>
    <s v="June"/>
    <n v="6"/>
    <x v="0"/>
    <s v="North"/>
    <s v="Website"/>
    <x v="461"/>
    <n v="535.79999999999995"/>
    <n v="1250.2"/>
    <n v="1"/>
  </r>
  <r>
    <s v="O00521"/>
    <s v="C0408"/>
    <d v="2022-06-09T00:00:00"/>
    <x v="5"/>
    <s v="June"/>
    <n v="6"/>
    <x v="0"/>
    <s v="North"/>
    <s v="Website"/>
    <x v="462"/>
    <n v="581.69999999999993"/>
    <n v="1357.3000000000002"/>
    <n v="1"/>
  </r>
  <r>
    <s v="O00522"/>
    <s v="C0013"/>
    <d v="2022-06-10T00:00:00"/>
    <x v="5"/>
    <s v="June"/>
    <n v="6"/>
    <x v="0"/>
    <s v="North"/>
    <s v="Website"/>
    <x v="402"/>
    <n v="525.29999999999995"/>
    <n v="1225.7"/>
    <n v="1"/>
  </r>
  <r>
    <s v="O00523"/>
    <s v="C0316"/>
    <d v="2022-06-11T00:00:00"/>
    <x v="5"/>
    <s v="June"/>
    <n v="6"/>
    <x v="1"/>
    <s v="East"/>
    <s v="Website"/>
    <x v="463"/>
    <n v="468.9"/>
    <n v="1094.0999999999999"/>
    <n v="1"/>
  </r>
  <r>
    <s v="O00524"/>
    <s v="C0391"/>
    <d v="2022-06-12T00:00:00"/>
    <x v="5"/>
    <s v="June"/>
    <n v="6"/>
    <x v="1"/>
    <s v="North"/>
    <s v="Website"/>
    <x v="464"/>
    <n v="436.8"/>
    <n v="1019.2"/>
    <n v="1"/>
  </r>
  <r>
    <s v="O00525"/>
    <s v="C0313"/>
    <d v="2022-06-13T00:00:00"/>
    <x v="5"/>
    <s v="June"/>
    <n v="6"/>
    <x v="0"/>
    <s v="North"/>
    <s v="App"/>
    <x v="232"/>
    <n v="597.9"/>
    <n v="1395.1"/>
    <n v="1"/>
  </r>
  <r>
    <s v="O00526"/>
    <s v="C0036"/>
    <d v="2022-06-14T00:00:00"/>
    <x v="5"/>
    <s v="June"/>
    <n v="6"/>
    <x v="3"/>
    <s v="West"/>
    <s v="Website"/>
    <x v="465"/>
    <n v="234.29999999999998"/>
    <n v="546.70000000000005"/>
    <n v="1"/>
  </r>
  <r>
    <s v="O00527"/>
    <s v="C0173"/>
    <d v="2022-06-15T00:00:00"/>
    <x v="5"/>
    <s v="June"/>
    <n v="6"/>
    <x v="0"/>
    <s v="West"/>
    <s v="Website"/>
    <x v="466"/>
    <n v="681.6"/>
    <n v="1590.4"/>
    <n v="1"/>
  </r>
  <r>
    <s v="O00528"/>
    <s v="C0020"/>
    <d v="2022-06-16T00:00:00"/>
    <x v="5"/>
    <s v="June"/>
    <n v="6"/>
    <x v="2"/>
    <s v="North"/>
    <s v="Website"/>
    <x v="467"/>
    <n v="337.5"/>
    <n v="787.5"/>
    <n v="1"/>
  </r>
  <r>
    <s v="O00529"/>
    <s v="C0321"/>
    <d v="2022-06-17T00:00:00"/>
    <x v="5"/>
    <s v="June"/>
    <n v="6"/>
    <x v="1"/>
    <s v="West"/>
    <s v="Website"/>
    <x v="148"/>
    <n v="462.9"/>
    <n v="1080.0999999999999"/>
    <n v="1"/>
  </r>
  <r>
    <s v="O00530"/>
    <s v="C0264"/>
    <d v="2022-06-18T00:00:00"/>
    <x v="5"/>
    <s v="June"/>
    <n v="6"/>
    <x v="4"/>
    <s v="West"/>
    <s v="App"/>
    <x v="207"/>
    <n v="141.9"/>
    <n v="331.1"/>
    <n v="1"/>
  </r>
  <r>
    <s v="O00531"/>
    <s v="C0494"/>
    <d v="2022-06-19T00:00:00"/>
    <x v="5"/>
    <s v="June"/>
    <n v="6"/>
    <x v="1"/>
    <s v="North"/>
    <s v="Website"/>
    <x v="468"/>
    <n v="439.2"/>
    <n v="1024.8"/>
    <n v="1"/>
  </r>
  <r>
    <s v="O00532"/>
    <s v="C0400"/>
    <d v="2022-06-20T00:00:00"/>
    <x v="5"/>
    <s v="June"/>
    <n v="6"/>
    <x v="4"/>
    <s v="East"/>
    <s v="Website"/>
    <x v="354"/>
    <n v="181.2"/>
    <n v="422.8"/>
    <n v="1"/>
  </r>
  <r>
    <s v="O00533"/>
    <s v="C0142"/>
    <d v="2022-06-21T00:00:00"/>
    <x v="5"/>
    <s v="June"/>
    <n v="6"/>
    <x v="2"/>
    <s v="North"/>
    <s v="Website"/>
    <x v="195"/>
    <n v="306"/>
    <n v="714"/>
    <n v="1"/>
  </r>
  <r>
    <s v="O00534"/>
    <s v="C0460"/>
    <d v="2022-06-22T00:00:00"/>
    <x v="5"/>
    <s v="June"/>
    <n v="6"/>
    <x v="4"/>
    <s v="West"/>
    <s v="Website"/>
    <x v="469"/>
    <n v="199.2"/>
    <n v="464.8"/>
    <n v="1"/>
  </r>
  <r>
    <s v="O00535"/>
    <s v="C0371"/>
    <d v="2022-06-23T00:00:00"/>
    <x v="5"/>
    <s v="June"/>
    <n v="6"/>
    <x v="0"/>
    <s v="East"/>
    <s v="Website"/>
    <x v="470"/>
    <n v="511.2"/>
    <n v="1192.8"/>
    <n v="1"/>
  </r>
  <r>
    <s v="O00536"/>
    <s v="C0471"/>
    <d v="2022-06-24T00:00:00"/>
    <x v="5"/>
    <s v="June"/>
    <n v="6"/>
    <x v="4"/>
    <s v="South"/>
    <s v="App"/>
    <x v="471"/>
    <n v="167.4"/>
    <n v="390.6"/>
    <n v="1"/>
  </r>
  <r>
    <s v="O00537"/>
    <s v="C0143"/>
    <d v="2022-06-25T00:00:00"/>
    <x v="5"/>
    <s v="June"/>
    <n v="6"/>
    <x v="2"/>
    <s v="East"/>
    <s v="Website"/>
    <x v="472"/>
    <n v="305.09999999999997"/>
    <n v="711.90000000000009"/>
    <n v="1"/>
  </r>
  <r>
    <s v="O00538"/>
    <s v="C0092"/>
    <d v="2022-06-26T00:00:00"/>
    <x v="5"/>
    <s v="June"/>
    <n v="6"/>
    <x v="4"/>
    <s v="West"/>
    <s v="Website"/>
    <x v="343"/>
    <n v="173.7"/>
    <n v="405.3"/>
    <n v="1"/>
  </r>
  <r>
    <s v="O00539"/>
    <s v="C0354"/>
    <d v="2022-06-27T00:00:00"/>
    <x v="5"/>
    <s v="June"/>
    <n v="6"/>
    <x v="2"/>
    <s v="East"/>
    <s v="Website"/>
    <x v="283"/>
    <n v="340.5"/>
    <n v="794.5"/>
    <n v="1"/>
  </r>
  <r>
    <s v="O00540"/>
    <s v="C0322"/>
    <d v="2022-06-28T00:00:00"/>
    <x v="5"/>
    <s v="June"/>
    <n v="6"/>
    <x v="1"/>
    <s v="North"/>
    <s v="App"/>
    <x v="285"/>
    <n v="518.4"/>
    <n v="1209.5999999999999"/>
    <n v="1"/>
  </r>
  <r>
    <s v="O00541"/>
    <s v="C0288"/>
    <d v="2022-06-29T00:00:00"/>
    <x v="5"/>
    <s v="June"/>
    <n v="6"/>
    <x v="2"/>
    <s v="South"/>
    <s v="Website"/>
    <x v="473"/>
    <n v="253.79999999999998"/>
    <n v="592.20000000000005"/>
    <n v="1"/>
  </r>
  <r>
    <s v="O00542"/>
    <s v="C0215"/>
    <d v="2022-06-30T00:00:00"/>
    <x v="5"/>
    <s v="June"/>
    <n v="6"/>
    <x v="1"/>
    <s v="South"/>
    <s v="App"/>
    <x v="474"/>
    <n v="457.5"/>
    <n v="1067.5"/>
    <n v="1"/>
  </r>
  <r>
    <s v="O00543"/>
    <s v="C0447"/>
    <d v="2022-07-01T00:00:00"/>
    <x v="6"/>
    <s v="July"/>
    <n v="7"/>
    <x v="0"/>
    <s v="South"/>
    <s v="App"/>
    <x v="475"/>
    <n v="618"/>
    <n v="1442"/>
    <n v="1"/>
  </r>
  <r>
    <s v="O00544"/>
    <s v="C0342"/>
    <d v="2022-07-02T00:00:00"/>
    <x v="6"/>
    <s v="July"/>
    <n v="7"/>
    <x v="0"/>
    <s v="West"/>
    <s v="App"/>
    <x v="476"/>
    <n v="749.4"/>
    <n v="1748.6"/>
    <n v="1"/>
  </r>
  <r>
    <s v="O00545"/>
    <s v="C0051"/>
    <d v="2022-07-03T00:00:00"/>
    <x v="6"/>
    <s v="July"/>
    <n v="7"/>
    <x v="0"/>
    <s v="West"/>
    <s v="Website"/>
    <x v="477"/>
    <n v="539.1"/>
    <n v="1257.9000000000001"/>
    <n v="1"/>
  </r>
  <r>
    <s v="O00546"/>
    <s v="C0153"/>
    <d v="2022-07-04T00:00:00"/>
    <x v="6"/>
    <s v="July"/>
    <n v="7"/>
    <x v="0"/>
    <s v="South"/>
    <s v="Website"/>
    <x v="478"/>
    <n v="544.5"/>
    <n v="1270.5"/>
    <n v="1"/>
  </r>
  <r>
    <s v="O00547"/>
    <s v="C0186"/>
    <d v="2022-07-05T00:00:00"/>
    <x v="6"/>
    <s v="July"/>
    <n v="7"/>
    <x v="4"/>
    <s v="East"/>
    <s v="App"/>
    <x v="479"/>
    <n v="199.5"/>
    <n v="465.5"/>
    <n v="1"/>
  </r>
  <r>
    <s v="O00548"/>
    <s v="C0063"/>
    <d v="2022-07-06T00:00:00"/>
    <x v="6"/>
    <s v="July"/>
    <n v="7"/>
    <x v="0"/>
    <s v="South"/>
    <s v="App"/>
    <x v="480"/>
    <n v="579"/>
    <n v="1351"/>
    <n v="1"/>
  </r>
  <r>
    <s v="O00549"/>
    <s v="C0190"/>
    <d v="2022-07-07T00:00:00"/>
    <x v="6"/>
    <s v="July"/>
    <n v="7"/>
    <x v="3"/>
    <s v="East"/>
    <s v="App"/>
    <x v="481"/>
    <n v="197.4"/>
    <n v="460.6"/>
    <n v="1"/>
  </r>
  <r>
    <s v="O00550"/>
    <s v="C0125"/>
    <d v="2022-07-08T00:00:00"/>
    <x v="6"/>
    <s v="July"/>
    <n v="7"/>
    <x v="2"/>
    <s v="East"/>
    <s v="Website"/>
    <x v="482"/>
    <n v="317.7"/>
    <n v="741.3"/>
    <n v="1"/>
  </r>
  <r>
    <s v="O00551"/>
    <s v="C0150"/>
    <d v="2022-07-09T00:00:00"/>
    <x v="6"/>
    <s v="July"/>
    <n v="7"/>
    <x v="0"/>
    <s v="West"/>
    <s v="Website"/>
    <x v="483"/>
    <n v="554.69999999999993"/>
    <n v="1294.3000000000002"/>
    <n v="1"/>
  </r>
  <r>
    <s v="O00552"/>
    <s v="C0314"/>
    <d v="2022-07-10T00:00:00"/>
    <x v="6"/>
    <s v="July"/>
    <n v="7"/>
    <x v="4"/>
    <s v="East"/>
    <s v="Website"/>
    <x v="259"/>
    <n v="160.19999999999999"/>
    <n v="373.8"/>
    <n v="1"/>
  </r>
  <r>
    <s v="O00553"/>
    <s v="C0058"/>
    <d v="2022-07-11T00:00:00"/>
    <x v="6"/>
    <s v="July"/>
    <n v="7"/>
    <x v="1"/>
    <s v="South"/>
    <s v="App"/>
    <x v="484"/>
    <n v="414.3"/>
    <n v="966.7"/>
    <n v="1"/>
  </r>
  <r>
    <s v="O00554"/>
    <s v="C0342"/>
    <d v="2022-07-12T00:00:00"/>
    <x v="6"/>
    <s v="July"/>
    <n v="7"/>
    <x v="2"/>
    <s v="West"/>
    <s v="Website"/>
    <x v="6"/>
    <n v="284.09999999999997"/>
    <n v="662.90000000000009"/>
    <n v="1"/>
  </r>
  <r>
    <s v="O00555"/>
    <s v="C0305"/>
    <d v="2022-07-13T00:00:00"/>
    <x v="6"/>
    <s v="July"/>
    <n v="7"/>
    <x v="1"/>
    <s v="North"/>
    <s v="Website"/>
    <x v="485"/>
    <n v="513.6"/>
    <n v="1198.4000000000001"/>
    <n v="1"/>
  </r>
  <r>
    <s v="O00556"/>
    <s v="C0180"/>
    <d v="2022-07-14T00:00:00"/>
    <x v="6"/>
    <s v="July"/>
    <n v="7"/>
    <x v="1"/>
    <s v="North"/>
    <s v="App"/>
    <x v="486"/>
    <n v="543.29999999999995"/>
    <n v="1267.7"/>
    <n v="1"/>
  </r>
  <r>
    <s v="O00557"/>
    <s v="C0170"/>
    <d v="2022-07-15T00:00:00"/>
    <x v="6"/>
    <s v="July"/>
    <n v="7"/>
    <x v="0"/>
    <s v="West"/>
    <s v="Website"/>
    <x v="487"/>
    <n v="505.79999999999995"/>
    <n v="1180.2"/>
    <n v="1"/>
  </r>
  <r>
    <s v="O00558"/>
    <s v="C0326"/>
    <d v="2022-07-16T00:00:00"/>
    <x v="6"/>
    <s v="July"/>
    <n v="7"/>
    <x v="3"/>
    <s v="South"/>
    <s v="App"/>
    <x v="488"/>
    <n v="295.2"/>
    <n v="688.8"/>
    <n v="1"/>
  </r>
  <r>
    <s v="O00559"/>
    <s v="C0271"/>
    <d v="2022-07-17T00:00:00"/>
    <x v="6"/>
    <s v="July"/>
    <n v="7"/>
    <x v="3"/>
    <s v="North"/>
    <s v="Website"/>
    <x v="489"/>
    <n v="201.29999999999998"/>
    <n v="469.70000000000005"/>
    <n v="1"/>
  </r>
  <r>
    <s v="O00560"/>
    <s v="C0054"/>
    <d v="2022-07-18T00:00:00"/>
    <x v="6"/>
    <s v="July"/>
    <n v="7"/>
    <x v="1"/>
    <s v="North"/>
    <s v="Website"/>
    <x v="297"/>
    <n v="372.3"/>
    <n v="868.7"/>
    <n v="1"/>
  </r>
  <r>
    <s v="O00561"/>
    <s v="C0491"/>
    <d v="2022-07-19T00:00:00"/>
    <x v="6"/>
    <s v="July"/>
    <n v="7"/>
    <x v="0"/>
    <s v="East"/>
    <s v="Website"/>
    <x v="490"/>
    <n v="486"/>
    <n v="1134"/>
    <n v="1"/>
  </r>
  <r>
    <s v="O00562"/>
    <s v="C0444"/>
    <d v="2022-07-20T00:00:00"/>
    <x v="6"/>
    <s v="July"/>
    <n v="7"/>
    <x v="1"/>
    <s v="East"/>
    <s v="App"/>
    <x v="365"/>
    <n v="444.59999999999997"/>
    <n v="1037.4000000000001"/>
    <n v="1"/>
  </r>
  <r>
    <s v="O00563"/>
    <s v="C0101"/>
    <d v="2022-07-21T00:00:00"/>
    <x v="6"/>
    <s v="July"/>
    <n v="7"/>
    <x v="0"/>
    <s v="South"/>
    <s v="Website"/>
    <x v="491"/>
    <n v="610.5"/>
    <n v="1424.5"/>
    <n v="1"/>
  </r>
  <r>
    <s v="O00564"/>
    <s v="C0481"/>
    <d v="2022-07-22T00:00:00"/>
    <x v="6"/>
    <s v="July"/>
    <n v="7"/>
    <x v="0"/>
    <s v="West"/>
    <s v="Website"/>
    <x v="492"/>
    <n v="574.5"/>
    <n v="1340.5"/>
    <n v="1"/>
  </r>
  <r>
    <s v="O00565"/>
    <s v="C0264"/>
    <d v="2022-07-23T00:00:00"/>
    <x v="6"/>
    <s v="July"/>
    <n v="7"/>
    <x v="0"/>
    <s v="South"/>
    <s v="App"/>
    <x v="493"/>
    <n v="538.79999999999995"/>
    <n v="1257.2"/>
    <n v="1"/>
  </r>
  <r>
    <s v="O00566"/>
    <s v="C0053"/>
    <d v="2022-07-24T00:00:00"/>
    <x v="6"/>
    <s v="July"/>
    <n v="7"/>
    <x v="2"/>
    <s v="West"/>
    <s v="Website"/>
    <x v="494"/>
    <n v="319.5"/>
    <n v="745.5"/>
    <n v="1"/>
  </r>
  <r>
    <s v="O00567"/>
    <s v="C0060"/>
    <d v="2022-07-25T00:00:00"/>
    <x v="6"/>
    <s v="July"/>
    <n v="7"/>
    <x v="4"/>
    <s v="North"/>
    <s v="Website"/>
    <x v="354"/>
    <n v="181.2"/>
    <n v="422.8"/>
    <n v="1"/>
  </r>
  <r>
    <s v="O00568"/>
    <s v="C0492"/>
    <d v="2022-07-26T00:00:00"/>
    <x v="6"/>
    <s v="July"/>
    <n v="7"/>
    <x v="1"/>
    <s v="East"/>
    <s v="Website"/>
    <x v="495"/>
    <n v="462"/>
    <n v="1078"/>
    <n v="1"/>
  </r>
  <r>
    <s v="O00569"/>
    <s v="C0108"/>
    <d v="2022-07-27T00:00:00"/>
    <x v="6"/>
    <s v="July"/>
    <n v="7"/>
    <x v="1"/>
    <s v="South"/>
    <s v="Website"/>
    <x v="496"/>
    <n v="492.29999999999995"/>
    <n v="1148.7"/>
    <n v="1"/>
  </r>
  <r>
    <s v="O00570"/>
    <s v="C0005"/>
    <d v="2022-07-28T00:00:00"/>
    <x v="6"/>
    <s v="July"/>
    <n v="7"/>
    <x v="2"/>
    <s v="South"/>
    <s v="App"/>
    <x v="262"/>
    <n v="330.9"/>
    <n v="772.1"/>
    <n v="1"/>
  </r>
  <r>
    <s v="O00571"/>
    <s v="C0103"/>
    <d v="2022-07-29T00:00:00"/>
    <x v="6"/>
    <s v="July"/>
    <n v="7"/>
    <x v="2"/>
    <s v="West"/>
    <s v="Website"/>
    <x v="434"/>
    <n v="300.3"/>
    <n v="700.7"/>
    <n v="1"/>
  </r>
  <r>
    <s v="O00572"/>
    <s v="C0196"/>
    <d v="2022-07-30T00:00:00"/>
    <x v="6"/>
    <s v="July"/>
    <n v="7"/>
    <x v="2"/>
    <s v="West"/>
    <s v="Website"/>
    <x v="497"/>
    <n v="309"/>
    <n v="721"/>
    <n v="1"/>
  </r>
  <r>
    <s v="O00573"/>
    <s v="C0262"/>
    <d v="2022-07-31T00:00:00"/>
    <x v="6"/>
    <s v="July"/>
    <n v="7"/>
    <x v="3"/>
    <s v="South"/>
    <s v="Website"/>
    <x v="498"/>
    <n v="207.6"/>
    <n v="484.4"/>
    <n v="1"/>
  </r>
  <r>
    <s v="O00574"/>
    <s v="C0365"/>
    <d v="2022-08-01T00:00:00"/>
    <x v="6"/>
    <s v="August"/>
    <n v="8"/>
    <x v="0"/>
    <s v="West"/>
    <s v="App"/>
    <x v="499"/>
    <n v="741.6"/>
    <n v="1730.4"/>
    <n v="1"/>
  </r>
  <r>
    <s v="O00575"/>
    <s v="C0480"/>
    <d v="2022-08-02T00:00:00"/>
    <x v="6"/>
    <s v="August"/>
    <n v="8"/>
    <x v="4"/>
    <s v="South"/>
    <s v="Website"/>
    <x v="500"/>
    <n v="142.19999999999999"/>
    <n v="331.8"/>
    <n v="1"/>
  </r>
  <r>
    <s v="O00576"/>
    <s v="C0372"/>
    <d v="2022-08-03T00:00:00"/>
    <x v="6"/>
    <s v="August"/>
    <n v="8"/>
    <x v="1"/>
    <s v="South"/>
    <s v="Website"/>
    <x v="501"/>
    <n v="474.29999999999995"/>
    <n v="1106.7"/>
    <n v="1"/>
  </r>
  <r>
    <s v="O00577"/>
    <s v="C0350"/>
    <d v="2022-08-04T00:00:00"/>
    <x v="6"/>
    <s v="August"/>
    <n v="8"/>
    <x v="2"/>
    <s v="South"/>
    <s v="Website"/>
    <x v="502"/>
    <n v="302.09999999999997"/>
    <n v="704.90000000000009"/>
    <n v="1"/>
  </r>
  <r>
    <s v="O00578"/>
    <s v="C0047"/>
    <d v="2022-08-05T00:00:00"/>
    <x v="6"/>
    <s v="August"/>
    <n v="8"/>
    <x v="1"/>
    <s v="North"/>
    <s v="Website"/>
    <x v="484"/>
    <n v="414.3"/>
    <n v="966.7"/>
    <n v="1"/>
  </r>
  <r>
    <s v="O00579"/>
    <s v="C0355"/>
    <d v="2022-08-06T00:00:00"/>
    <x v="6"/>
    <s v="August"/>
    <n v="8"/>
    <x v="2"/>
    <s v="West"/>
    <s v="Website"/>
    <x v="503"/>
    <n v="360.9"/>
    <n v="842.1"/>
    <n v="1"/>
  </r>
  <r>
    <s v="O00580"/>
    <s v="C0311"/>
    <d v="2022-08-07T00:00:00"/>
    <x v="6"/>
    <s v="August"/>
    <n v="8"/>
    <x v="4"/>
    <s v="East"/>
    <s v="Website"/>
    <x v="312"/>
    <n v="196.2"/>
    <n v="457.8"/>
    <n v="1"/>
  </r>
  <r>
    <s v="O00581"/>
    <s v="C0424"/>
    <d v="2022-08-08T00:00:00"/>
    <x v="6"/>
    <s v="August"/>
    <n v="8"/>
    <x v="3"/>
    <s v="East"/>
    <s v="App"/>
    <x v="504"/>
    <n v="220.79999999999998"/>
    <n v="515.20000000000005"/>
    <n v="1"/>
  </r>
  <r>
    <s v="O00582"/>
    <s v="C0308"/>
    <d v="2022-08-09T00:00:00"/>
    <x v="6"/>
    <s v="August"/>
    <n v="8"/>
    <x v="2"/>
    <s v="West"/>
    <s v="Website"/>
    <x v="434"/>
    <n v="300.3"/>
    <n v="700.7"/>
    <n v="1"/>
  </r>
  <r>
    <s v="O00583"/>
    <s v="C0144"/>
    <d v="2022-08-10T00:00:00"/>
    <x v="6"/>
    <s v="August"/>
    <n v="8"/>
    <x v="0"/>
    <s v="South"/>
    <s v="App"/>
    <x v="505"/>
    <n v="545.4"/>
    <n v="1272.5999999999999"/>
    <n v="1"/>
  </r>
  <r>
    <s v="O00584"/>
    <s v="C0269"/>
    <d v="2022-08-11T00:00:00"/>
    <x v="6"/>
    <s v="August"/>
    <n v="8"/>
    <x v="1"/>
    <s v="East"/>
    <s v="App"/>
    <x v="506"/>
    <n v="467.4"/>
    <n v="1090.5999999999999"/>
    <n v="1"/>
  </r>
  <r>
    <s v="O00585"/>
    <s v="C0370"/>
    <d v="2022-08-12T00:00:00"/>
    <x v="6"/>
    <s v="August"/>
    <n v="8"/>
    <x v="3"/>
    <s v="East"/>
    <s v="Website"/>
    <x v="507"/>
    <n v="225"/>
    <n v="525"/>
    <n v="1"/>
  </r>
  <r>
    <s v="O00586"/>
    <s v="C0124"/>
    <d v="2022-08-13T00:00:00"/>
    <x v="6"/>
    <s v="August"/>
    <n v="8"/>
    <x v="0"/>
    <s v="West"/>
    <s v="Website"/>
    <x v="124"/>
    <n v="627.29999999999995"/>
    <n v="1463.7"/>
    <n v="1"/>
  </r>
  <r>
    <s v="O00587"/>
    <s v="C0106"/>
    <d v="2022-08-14T00:00:00"/>
    <x v="6"/>
    <s v="August"/>
    <n v="8"/>
    <x v="1"/>
    <s v="East"/>
    <s v="Website"/>
    <x v="136"/>
    <n v="314.09999999999997"/>
    <n v="732.90000000000009"/>
    <n v="1"/>
  </r>
  <r>
    <s v="O00588"/>
    <s v="C0158"/>
    <d v="2022-08-15T00:00:00"/>
    <x v="6"/>
    <s v="August"/>
    <n v="8"/>
    <x v="1"/>
    <s v="South"/>
    <s v="App"/>
    <x v="400"/>
    <n v="436.5"/>
    <n v="1018.5"/>
    <n v="1"/>
  </r>
  <r>
    <s v="O00589"/>
    <s v="C0147"/>
    <d v="2022-08-16T00:00:00"/>
    <x v="6"/>
    <s v="August"/>
    <n v="8"/>
    <x v="1"/>
    <s v="West"/>
    <s v="Website"/>
    <x v="508"/>
    <n v="600.6"/>
    <n v="1401.4"/>
    <n v="1"/>
  </r>
  <r>
    <s v="O00590"/>
    <s v="C0145"/>
    <d v="2022-08-17T00:00:00"/>
    <x v="6"/>
    <s v="August"/>
    <n v="8"/>
    <x v="0"/>
    <s v="South"/>
    <s v="Website"/>
    <x v="509"/>
    <n v="565.19999999999993"/>
    <n v="1318.8000000000002"/>
    <n v="1"/>
  </r>
  <r>
    <s v="O00591"/>
    <s v="C0120"/>
    <d v="2022-08-18T00:00:00"/>
    <x v="6"/>
    <s v="August"/>
    <n v="8"/>
    <x v="1"/>
    <s v="East"/>
    <s v="Website"/>
    <x v="324"/>
    <n v="465"/>
    <n v="1085"/>
    <n v="1"/>
  </r>
  <r>
    <s v="O00592"/>
    <s v="C0319"/>
    <d v="2022-08-19T00:00:00"/>
    <x v="6"/>
    <s v="August"/>
    <n v="8"/>
    <x v="3"/>
    <s v="East"/>
    <s v="App"/>
    <x v="510"/>
    <n v="229.5"/>
    <n v="535.5"/>
    <n v="1"/>
  </r>
  <r>
    <s v="O00593"/>
    <s v="C0275"/>
    <d v="2022-08-20T00:00:00"/>
    <x v="6"/>
    <s v="August"/>
    <n v="8"/>
    <x v="0"/>
    <s v="South"/>
    <s v="App"/>
    <x v="511"/>
    <n v="590.4"/>
    <n v="1377.6"/>
    <n v="1"/>
  </r>
  <r>
    <s v="O00594"/>
    <s v="C0092"/>
    <d v="2022-08-21T00:00:00"/>
    <x v="6"/>
    <s v="August"/>
    <n v="8"/>
    <x v="0"/>
    <s v="North"/>
    <s v="Website"/>
    <x v="512"/>
    <n v="653.1"/>
    <n v="1523.9"/>
    <n v="1"/>
  </r>
  <r>
    <s v="O00595"/>
    <s v="C0058"/>
    <d v="2022-08-22T00:00:00"/>
    <x v="6"/>
    <s v="August"/>
    <n v="8"/>
    <x v="3"/>
    <s v="East"/>
    <s v="App"/>
    <x v="513"/>
    <n v="217.79999999999998"/>
    <n v="508.20000000000005"/>
    <n v="1"/>
  </r>
  <r>
    <s v="O00596"/>
    <s v="C0439"/>
    <d v="2022-08-23T00:00:00"/>
    <x v="6"/>
    <s v="August"/>
    <n v="8"/>
    <x v="0"/>
    <s v="North"/>
    <s v="Website"/>
    <x v="514"/>
    <n v="617.69999999999993"/>
    <n v="1441.3000000000002"/>
    <n v="1"/>
  </r>
  <r>
    <s v="O00597"/>
    <s v="C0346"/>
    <d v="2022-08-24T00:00:00"/>
    <x v="6"/>
    <s v="August"/>
    <n v="8"/>
    <x v="4"/>
    <s v="East"/>
    <s v="Website"/>
    <x v="229"/>
    <n v="184.5"/>
    <n v="430.5"/>
    <n v="1"/>
  </r>
  <r>
    <s v="O00598"/>
    <s v="C0229"/>
    <d v="2022-08-25T00:00:00"/>
    <x v="6"/>
    <s v="August"/>
    <n v="8"/>
    <x v="2"/>
    <s v="North"/>
    <s v="App"/>
    <x v="515"/>
    <n v="263.09999999999997"/>
    <n v="613.90000000000009"/>
    <n v="1"/>
  </r>
  <r>
    <s v="O00599"/>
    <s v="C0474"/>
    <d v="2022-08-26T00:00:00"/>
    <x v="6"/>
    <s v="August"/>
    <n v="8"/>
    <x v="0"/>
    <s v="North"/>
    <s v="Website"/>
    <x v="516"/>
    <n v="604.5"/>
    <n v="1410.5"/>
    <n v="1"/>
  </r>
  <r>
    <s v="O00600"/>
    <s v="C0117"/>
    <d v="2022-08-27T00:00:00"/>
    <x v="6"/>
    <s v="August"/>
    <n v="8"/>
    <x v="4"/>
    <s v="North"/>
    <s v="Website"/>
    <x v="517"/>
    <n v="151.79999999999998"/>
    <n v="354.20000000000005"/>
    <n v="1"/>
  </r>
  <r>
    <s v="O00601"/>
    <s v="C0318"/>
    <d v="2022-08-28T00:00:00"/>
    <x v="6"/>
    <s v="August"/>
    <n v="8"/>
    <x v="2"/>
    <s v="South"/>
    <s v="Website"/>
    <x v="518"/>
    <n v="341.4"/>
    <n v="796.6"/>
    <n v="1"/>
  </r>
  <r>
    <s v="O00602"/>
    <s v="C0279"/>
    <d v="2022-08-29T00:00:00"/>
    <x v="6"/>
    <s v="August"/>
    <n v="8"/>
    <x v="2"/>
    <s v="North"/>
    <s v="App"/>
    <x v="519"/>
    <n v="322.8"/>
    <n v="753.2"/>
    <n v="1"/>
  </r>
  <r>
    <s v="O00603"/>
    <s v="C0127"/>
    <d v="2022-08-30T00:00:00"/>
    <x v="6"/>
    <s v="August"/>
    <n v="8"/>
    <x v="2"/>
    <s v="North"/>
    <s v="App"/>
    <x v="520"/>
    <n v="320.39999999999998"/>
    <n v="747.6"/>
    <n v="1"/>
  </r>
  <r>
    <s v="O00604"/>
    <s v="C0393"/>
    <d v="2022-08-31T00:00:00"/>
    <x v="6"/>
    <s v="August"/>
    <n v="8"/>
    <x v="1"/>
    <s v="North"/>
    <s v="App"/>
    <x v="521"/>
    <n v="488.7"/>
    <n v="1140.3"/>
    <n v="1"/>
  </r>
  <r>
    <s v="O00605"/>
    <s v="C0396"/>
    <d v="2022-09-01T00:00:00"/>
    <x v="6"/>
    <s v="September"/>
    <n v="9"/>
    <x v="0"/>
    <s v="East"/>
    <s v="App"/>
    <x v="522"/>
    <n v="378.9"/>
    <n v="884.1"/>
    <n v="1"/>
  </r>
  <r>
    <s v="O00606"/>
    <s v="C0129"/>
    <d v="2022-09-02T00:00:00"/>
    <x v="6"/>
    <s v="September"/>
    <n v="9"/>
    <x v="2"/>
    <s v="North"/>
    <s v="Website"/>
    <x v="523"/>
    <n v="335.09999999999997"/>
    <n v="781.90000000000009"/>
    <n v="1"/>
  </r>
  <r>
    <s v="O00607"/>
    <s v="C0058"/>
    <d v="2022-09-03T00:00:00"/>
    <x v="6"/>
    <s v="September"/>
    <n v="9"/>
    <x v="3"/>
    <s v="East"/>
    <s v="Website"/>
    <x v="286"/>
    <n v="266.7"/>
    <n v="622.29999999999995"/>
    <n v="1"/>
  </r>
  <r>
    <s v="O00608"/>
    <s v="C0122"/>
    <d v="2022-09-04T00:00:00"/>
    <x v="6"/>
    <s v="September"/>
    <n v="9"/>
    <x v="0"/>
    <s v="North"/>
    <s v="Website"/>
    <x v="524"/>
    <n v="531"/>
    <n v="1239"/>
    <n v="1"/>
  </r>
  <r>
    <s v="O00609"/>
    <s v="C0001"/>
    <d v="2022-09-05T00:00:00"/>
    <x v="6"/>
    <s v="September"/>
    <n v="9"/>
    <x v="1"/>
    <s v="North"/>
    <s v="Website"/>
    <x v="525"/>
    <n v="394.8"/>
    <n v="921.2"/>
    <n v="1"/>
  </r>
  <r>
    <s v="O00610"/>
    <s v="C0239"/>
    <d v="2022-09-06T00:00:00"/>
    <x v="6"/>
    <s v="September"/>
    <n v="9"/>
    <x v="2"/>
    <s v="South"/>
    <s v="Website"/>
    <x v="518"/>
    <n v="341.4"/>
    <n v="796.6"/>
    <n v="1"/>
  </r>
  <r>
    <s v="O00611"/>
    <s v="C0290"/>
    <d v="2022-09-07T00:00:00"/>
    <x v="6"/>
    <s v="September"/>
    <n v="9"/>
    <x v="4"/>
    <s v="East"/>
    <s v="App"/>
    <x v="526"/>
    <n v="129.6"/>
    <n v="302.39999999999998"/>
    <n v="1"/>
  </r>
  <r>
    <s v="O00612"/>
    <s v="C0096"/>
    <d v="2022-09-08T00:00:00"/>
    <x v="6"/>
    <s v="September"/>
    <n v="9"/>
    <x v="0"/>
    <s v="North"/>
    <s v="Website"/>
    <x v="527"/>
    <n v="531.29999999999995"/>
    <n v="1239.7"/>
    <n v="1"/>
  </r>
  <r>
    <s v="O00613"/>
    <s v="C0126"/>
    <d v="2022-09-09T00:00:00"/>
    <x v="6"/>
    <s v="September"/>
    <n v="9"/>
    <x v="3"/>
    <s v="East"/>
    <s v="Website"/>
    <x v="528"/>
    <n v="183"/>
    <n v="427"/>
    <n v="1"/>
  </r>
  <r>
    <s v="O00614"/>
    <s v="C0118"/>
    <d v="2022-09-10T00:00:00"/>
    <x v="6"/>
    <s v="September"/>
    <n v="9"/>
    <x v="2"/>
    <s v="East"/>
    <s v="Website"/>
    <x v="529"/>
    <n v="294.3"/>
    <n v="686.7"/>
    <n v="1"/>
  </r>
  <r>
    <s v="O00615"/>
    <s v="C0048"/>
    <d v="2022-09-11T00:00:00"/>
    <x v="6"/>
    <s v="September"/>
    <n v="9"/>
    <x v="0"/>
    <s v="West"/>
    <s v="Website"/>
    <x v="530"/>
    <n v="783.9"/>
    <n v="1829.1"/>
    <n v="1"/>
  </r>
  <r>
    <s v="O00616"/>
    <s v="C0089"/>
    <d v="2022-09-12T00:00:00"/>
    <x v="6"/>
    <s v="September"/>
    <n v="9"/>
    <x v="0"/>
    <s v="South"/>
    <s v="App"/>
    <x v="531"/>
    <n v="493.5"/>
    <n v="1151.5"/>
    <n v="1"/>
  </r>
  <r>
    <s v="O00617"/>
    <s v="C0488"/>
    <d v="2022-09-13T00:00:00"/>
    <x v="6"/>
    <s v="September"/>
    <n v="9"/>
    <x v="0"/>
    <s v="South"/>
    <s v="Website"/>
    <x v="532"/>
    <n v="605.1"/>
    <n v="1411.9"/>
    <n v="1"/>
  </r>
  <r>
    <s v="O00618"/>
    <s v="C0237"/>
    <d v="2022-09-14T00:00:00"/>
    <x v="6"/>
    <s v="September"/>
    <n v="9"/>
    <x v="2"/>
    <s v="South"/>
    <s v="Website"/>
    <x v="533"/>
    <n v="249.6"/>
    <n v="582.4"/>
    <n v="1"/>
  </r>
  <r>
    <s v="O00619"/>
    <s v="C0373"/>
    <d v="2022-09-15T00:00:00"/>
    <x v="6"/>
    <s v="September"/>
    <n v="9"/>
    <x v="2"/>
    <s v="West"/>
    <s v="App"/>
    <x v="534"/>
    <n v="339.59999999999997"/>
    <n v="792.40000000000009"/>
    <n v="1"/>
  </r>
  <r>
    <s v="O00620"/>
    <s v="C0385"/>
    <d v="2022-09-16T00:00:00"/>
    <x v="6"/>
    <s v="September"/>
    <n v="9"/>
    <x v="4"/>
    <s v="West"/>
    <s v="Website"/>
    <x v="421"/>
    <n v="132"/>
    <n v="308"/>
    <n v="1"/>
  </r>
  <r>
    <s v="O00621"/>
    <s v="C0272"/>
    <d v="2022-09-17T00:00:00"/>
    <x v="6"/>
    <s v="September"/>
    <n v="9"/>
    <x v="2"/>
    <s v="South"/>
    <s v="Website"/>
    <x v="535"/>
    <n v="288"/>
    <n v="672"/>
    <n v="1"/>
  </r>
  <r>
    <s v="O00622"/>
    <s v="C0189"/>
    <d v="2022-09-18T00:00:00"/>
    <x v="6"/>
    <s v="September"/>
    <n v="9"/>
    <x v="0"/>
    <s v="West"/>
    <s v="Website"/>
    <x v="164"/>
    <n v="594"/>
    <n v="1386"/>
    <n v="1"/>
  </r>
  <r>
    <s v="O00623"/>
    <s v="C0487"/>
    <d v="2022-09-19T00:00:00"/>
    <x v="6"/>
    <s v="September"/>
    <n v="9"/>
    <x v="1"/>
    <s v="West"/>
    <s v="Website"/>
    <x v="536"/>
    <n v="396.3"/>
    <n v="924.7"/>
    <n v="1"/>
  </r>
  <r>
    <s v="O00624"/>
    <s v="C0192"/>
    <d v="2022-09-20T00:00:00"/>
    <x v="6"/>
    <s v="September"/>
    <n v="9"/>
    <x v="1"/>
    <s v="West"/>
    <s v="App"/>
    <x v="537"/>
    <n v="446.4"/>
    <n v="1041.5999999999999"/>
    <n v="1"/>
  </r>
  <r>
    <s v="O00625"/>
    <s v="C0447"/>
    <d v="2022-09-21T00:00:00"/>
    <x v="6"/>
    <s v="September"/>
    <n v="9"/>
    <x v="0"/>
    <s v="South"/>
    <s v="App"/>
    <x v="440"/>
    <n v="605.4"/>
    <n v="1412.6"/>
    <n v="1"/>
  </r>
  <r>
    <s v="O00626"/>
    <s v="C0069"/>
    <d v="2022-09-22T00:00:00"/>
    <x v="6"/>
    <s v="September"/>
    <n v="9"/>
    <x v="0"/>
    <s v="South"/>
    <s v="Website"/>
    <x v="538"/>
    <n v="578.1"/>
    <n v="1348.9"/>
    <n v="1"/>
  </r>
  <r>
    <s v="O00627"/>
    <s v="C0278"/>
    <d v="2022-09-23T00:00:00"/>
    <x v="6"/>
    <s v="September"/>
    <n v="9"/>
    <x v="0"/>
    <s v="South"/>
    <s v="App"/>
    <x v="429"/>
    <n v="558.29999999999995"/>
    <n v="1302.7"/>
    <n v="1"/>
  </r>
  <r>
    <s v="O00628"/>
    <s v="C0349"/>
    <d v="2022-09-24T00:00:00"/>
    <x v="6"/>
    <s v="September"/>
    <n v="9"/>
    <x v="1"/>
    <s v="West"/>
    <s v="Website"/>
    <x v="539"/>
    <n v="474.59999999999997"/>
    <n v="1107.4000000000001"/>
    <n v="1"/>
  </r>
  <r>
    <s v="O00629"/>
    <s v="C0247"/>
    <d v="2022-09-25T00:00:00"/>
    <x v="6"/>
    <s v="September"/>
    <n v="9"/>
    <x v="1"/>
    <s v="South"/>
    <s v="Website"/>
    <x v="540"/>
    <n v="383.09999999999997"/>
    <n v="893.90000000000009"/>
    <n v="1"/>
  </r>
  <r>
    <s v="O00630"/>
    <s v="C0451"/>
    <d v="2022-09-26T00:00:00"/>
    <x v="6"/>
    <s v="September"/>
    <n v="9"/>
    <x v="2"/>
    <s v="West"/>
    <s v="Website"/>
    <x v="331"/>
    <n v="368.4"/>
    <n v="859.6"/>
    <n v="1"/>
  </r>
  <r>
    <s v="O00631"/>
    <s v="C0076"/>
    <d v="2022-09-27T00:00:00"/>
    <x v="6"/>
    <s v="September"/>
    <n v="9"/>
    <x v="4"/>
    <s v="North"/>
    <s v="Website"/>
    <x v="270"/>
    <n v="148.5"/>
    <n v="346.5"/>
    <n v="1"/>
  </r>
  <r>
    <s v="O00632"/>
    <s v="C0154"/>
    <d v="2022-09-28T00:00:00"/>
    <x v="6"/>
    <s v="September"/>
    <n v="9"/>
    <x v="4"/>
    <s v="West"/>
    <s v="Website"/>
    <x v="541"/>
    <n v="195.29999999999998"/>
    <n v="455.70000000000005"/>
    <n v="1"/>
  </r>
  <r>
    <s v="O00633"/>
    <s v="C0144"/>
    <d v="2022-09-29T00:00:00"/>
    <x v="6"/>
    <s v="September"/>
    <n v="9"/>
    <x v="1"/>
    <s v="East"/>
    <s v="App"/>
    <x v="542"/>
    <n v="399.3"/>
    <n v="931.7"/>
    <n v="1"/>
  </r>
  <r>
    <s v="O00634"/>
    <s v="C0435"/>
    <d v="2022-09-30T00:00:00"/>
    <x v="6"/>
    <s v="September"/>
    <n v="9"/>
    <x v="4"/>
    <s v="South"/>
    <s v="App"/>
    <x v="543"/>
    <n v="93.899999999999991"/>
    <n v="219.10000000000002"/>
    <n v="1"/>
  </r>
  <r>
    <s v="O00635"/>
    <s v="C0485"/>
    <d v="2022-10-01T00:00:00"/>
    <x v="7"/>
    <s v="October"/>
    <n v="10"/>
    <x v="0"/>
    <s v="South"/>
    <s v="Website"/>
    <x v="544"/>
    <n v="662.69999999999993"/>
    <n v="1546.3000000000002"/>
    <n v="1"/>
  </r>
  <r>
    <s v="O00636"/>
    <s v="C0086"/>
    <d v="2022-10-02T00:00:00"/>
    <x v="7"/>
    <s v="October"/>
    <n v="10"/>
    <x v="0"/>
    <s v="East"/>
    <s v="Website"/>
    <x v="545"/>
    <n v="561.6"/>
    <n v="1310.4000000000001"/>
    <n v="1"/>
  </r>
  <r>
    <s v="O00637"/>
    <s v="C0185"/>
    <d v="2022-10-03T00:00:00"/>
    <x v="7"/>
    <s v="October"/>
    <n v="10"/>
    <x v="0"/>
    <s v="West"/>
    <s v="Website"/>
    <x v="209"/>
    <n v="628.79999999999995"/>
    <n v="1467.2"/>
    <n v="1"/>
  </r>
  <r>
    <s v="O00638"/>
    <s v="C0285"/>
    <d v="2022-10-04T00:00:00"/>
    <x v="7"/>
    <s v="October"/>
    <n v="10"/>
    <x v="0"/>
    <s v="North"/>
    <s v="Website"/>
    <x v="546"/>
    <n v="632.69999999999993"/>
    <n v="1476.3000000000002"/>
    <n v="1"/>
  </r>
  <r>
    <s v="O00639"/>
    <s v="C0462"/>
    <d v="2022-10-05T00:00:00"/>
    <x v="7"/>
    <s v="October"/>
    <n v="10"/>
    <x v="2"/>
    <s v="East"/>
    <s v="Website"/>
    <x v="547"/>
    <n v="267"/>
    <n v="623"/>
    <n v="1"/>
  </r>
  <r>
    <s v="O00640"/>
    <s v="C0220"/>
    <d v="2022-10-06T00:00:00"/>
    <x v="7"/>
    <s v="October"/>
    <n v="10"/>
    <x v="3"/>
    <s v="East"/>
    <s v="Website"/>
    <x v="94"/>
    <n v="258.59999999999997"/>
    <n v="603.40000000000009"/>
    <n v="1"/>
  </r>
  <r>
    <s v="O00641"/>
    <s v="C0069"/>
    <d v="2022-10-07T00:00:00"/>
    <x v="7"/>
    <s v="October"/>
    <n v="10"/>
    <x v="0"/>
    <s v="West"/>
    <s v="App"/>
    <x v="118"/>
    <n v="564.29999999999995"/>
    <n v="1316.7"/>
    <n v="1"/>
  </r>
  <r>
    <s v="O00642"/>
    <s v="C0047"/>
    <d v="2022-10-08T00:00:00"/>
    <x v="7"/>
    <s v="October"/>
    <n v="10"/>
    <x v="0"/>
    <s v="South"/>
    <s v="Website"/>
    <x v="548"/>
    <n v="733.19999999999993"/>
    <n v="1710.8000000000002"/>
    <n v="1"/>
  </r>
  <r>
    <s v="O00643"/>
    <s v="C0497"/>
    <d v="2022-10-09T00:00:00"/>
    <x v="7"/>
    <s v="October"/>
    <n v="10"/>
    <x v="2"/>
    <s v="West"/>
    <s v="Website"/>
    <x v="549"/>
    <n v="321.59999999999997"/>
    <n v="750.40000000000009"/>
    <n v="1"/>
  </r>
  <r>
    <s v="O00644"/>
    <s v="C0094"/>
    <d v="2022-10-10T00:00:00"/>
    <x v="7"/>
    <s v="October"/>
    <n v="10"/>
    <x v="3"/>
    <s v="East"/>
    <s v="Website"/>
    <x v="550"/>
    <n v="226.2"/>
    <n v="527.79999999999995"/>
    <n v="1"/>
  </r>
  <r>
    <s v="O00645"/>
    <s v="C0238"/>
    <d v="2022-10-11T00:00:00"/>
    <x v="7"/>
    <s v="October"/>
    <n v="10"/>
    <x v="2"/>
    <s v="East"/>
    <s v="Website"/>
    <x v="551"/>
    <n v="291.89999999999998"/>
    <n v="681.1"/>
    <n v="1"/>
  </r>
  <r>
    <s v="O00646"/>
    <s v="C0446"/>
    <d v="2022-10-12T00:00:00"/>
    <x v="7"/>
    <s v="October"/>
    <n v="10"/>
    <x v="2"/>
    <s v="South"/>
    <s v="Website"/>
    <x v="552"/>
    <n v="299.7"/>
    <n v="699.3"/>
    <n v="1"/>
  </r>
  <r>
    <s v="O00647"/>
    <s v="C0500"/>
    <d v="2022-10-13T00:00:00"/>
    <x v="7"/>
    <s v="October"/>
    <n v="10"/>
    <x v="0"/>
    <s v="South"/>
    <s v="App"/>
    <x v="553"/>
    <n v="512.1"/>
    <n v="1194.9000000000001"/>
    <n v="1"/>
  </r>
  <r>
    <s v="O00648"/>
    <s v="C0453"/>
    <d v="2022-10-14T00:00:00"/>
    <x v="7"/>
    <s v="October"/>
    <n v="10"/>
    <x v="0"/>
    <s v="South"/>
    <s v="Website"/>
    <x v="554"/>
    <n v="496.5"/>
    <n v="1158.5"/>
    <n v="1"/>
  </r>
  <r>
    <s v="O00649"/>
    <s v="C0204"/>
    <d v="2022-10-15T00:00:00"/>
    <x v="7"/>
    <s v="October"/>
    <n v="10"/>
    <x v="3"/>
    <s v="West"/>
    <s v="App"/>
    <x v="555"/>
    <n v="168.9"/>
    <n v="394.1"/>
    <n v="1"/>
  </r>
  <r>
    <s v="O00650"/>
    <s v="C0400"/>
    <d v="2022-10-16T00:00:00"/>
    <x v="7"/>
    <s v="October"/>
    <n v="10"/>
    <x v="3"/>
    <s v="South"/>
    <s v="Website"/>
    <x v="556"/>
    <n v="231.6"/>
    <n v="540.4"/>
    <n v="1"/>
  </r>
  <r>
    <s v="O00651"/>
    <s v="C0218"/>
    <d v="2022-10-17T00:00:00"/>
    <x v="7"/>
    <s v="October"/>
    <n v="10"/>
    <x v="0"/>
    <s v="East"/>
    <s v="Website"/>
    <x v="311"/>
    <n v="640.19999999999993"/>
    <n v="1493.8000000000002"/>
    <n v="1"/>
  </r>
  <r>
    <s v="O00652"/>
    <s v="C0474"/>
    <d v="2022-10-18T00:00:00"/>
    <x v="7"/>
    <s v="October"/>
    <n v="10"/>
    <x v="3"/>
    <s v="East"/>
    <s v="Website"/>
    <x v="454"/>
    <n v="336.3"/>
    <n v="784.7"/>
    <n v="1"/>
  </r>
  <r>
    <s v="O00653"/>
    <s v="C0432"/>
    <d v="2022-10-19T00:00:00"/>
    <x v="7"/>
    <s v="October"/>
    <n v="10"/>
    <x v="1"/>
    <s v="North"/>
    <s v="App"/>
    <x v="413"/>
    <n v="414.59999999999997"/>
    <n v="967.40000000000009"/>
    <n v="1"/>
  </r>
  <r>
    <s v="O00654"/>
    <s v="C0341"/>
    <d v="2022-10-20T00:00:00"/>
    <x v="7"/>
    <s v="October"/>
    <n v="10"/>
    <x v="4"/>
    <s v="West"/>
    <s v="Website"/>
    <x v="557"/>
    <n v="112.5"/>
    <n v="262.5"/>
    <n v="1"/>
  </r>
  <r>
    <s v="O00655"/>
    <s v="C0039"/>
    <d v="2022-10-21T00:00:00"/>
    <x v="7"/>
    <s v="October"/>
    <n v="10"/>
    <x v="2"/>
    <s v="North"/>
    <s v="App"/>
    <x v="558"/>
    <n v="283.2"/>
    <n v="660.8"/>
    <n v="1"/>
  </r>
  <r>
    <s v="O00656"/>
    <s v="C0100"/>
    <d v="2022-10-22T00:00:00"/>
    <x v="7"/>
    <s v="October"/>
    <n v="10"/>
    <x v="2"/>
    <s v="East"/>
    <s v="Website"/>
    <x v="559"/>
    <n v="335.7"/>
    <n v="783.3"/>
    <n v="1"/>
  </r>
  <r>
    <s v="O00657"/>
    <s v="C0289"/>
    <d v="2022-10-23T00:00:00"/>
    <x v="7"/>
    <s v="October"/>
    <n v="10"/>
    <x v="2"/>
    <s v="North"/>
    <s v="App"/>
    <x v="560"/>
    <n v="265.2"/>
    <n v="618.79999999999995"/>
    <n v="1"/>
  </r>
  <r>
    <s v="O00658"/>
    <s v="C0254"/>
    <d v="2022-10-24T00:00:00"/>
    <x v="7"/>
    <s v="October"/>
    <n v="10"/>
    <x v="1"/>
    <s v="East"/>
    <s v="Website"/>
    <x v="561"/>
    <n v="445.8"/>
    <n v="1040.2"/>
    <n v="1"/>
  </r>
  <r>
    <s v="O00659"/>
    <s v="C0222"/>
    <d v="2022-10-25T00:00:00"/>
    <x v="7"/>
    <s v="October"/>
    <n v="10"/>
    <x v="0"/>
    <s v="North"/>
    <s v="App"/>
    <x v="562"/>
    <n v="690.6"/>
    <n v="1611.4"/>
    <n v="1"/>
  </r>
  <r>
    <s v="O00660"/>
    <s v="C0357"/>
    <d v="2022-10-26T00:00:00"/>
    <x v="7"/>
    <s v="October"/>
    <n v="10"/>
    <x v="0"/>
    <s v="South"/>
    <s v="Website"/>
    <x v="563"/>
    <n v="621.9"/>
    <n v="1451.1"/>
    <n v="1"/>
  </r>
  <r>
    <s v="O00661"/>
    <s v="C0023"/>
    <d v="2022-10-27T00:00:00"/>
    <x v="7"/>
    <s v="October"/>
    <n v="10"/>
    <x v="2"/>
    <s v="North"/>
    <s v="App"/>
    <x v="547"/>
    <n v="267"/>
    <n v="623"/>
    <n v="1"/>
  </r>
  <r>
    <s v="O00662"/>
    <s v="C0250"/>
    <d v="2022-10-28T00:00:00"/>
    <x v="7"/>
    <s v="October"/>
    <n v="10"/>
    <x v="1"/>
    <s v="South"/>
    <s v="Website"/>
    <x v="561"/>
    <n v="445.8"/>
    <n v="1040.2"/>
    <n v="1"/>
  </r>
  <r>
    <s v="O00663"/>
    <s v="C0010"/>
    <d v="2022-10-29T00:00:00"/>
    <x v="7"/>
    <s v="October"/>
    <n v="10"/>
    <x v="0"/>
    <s v="South"/>
    <s v="Website"/>
    <x v="564"/>
    <n v="599.1"/>
    <n v="1397.9"/>
    <n v="1"/>
  </r>
  <r>
    <s v="O00664"/>
    <s v="C0246"/>
    <d v="2022-10-30T00:00:00"/>
    <x v="7"/>
    <s v="October"/>
    <n v="10"/>
    <x v="1"/>
    <s v="West"/>
    <s v="Website"/>
    <x v="565"/>
    <n v="478.5"/>
    <n v="1116.5"/>
    <n v="1"/>
  </r>
  <r>
    <s v="O00665"/>
    <s v="C0325"/>
    <d v="2022-10-31T00:00:00"/>
    <x v="7"/>
    <s v="October"/>
    <n v="10"/>
    <x v="3"/>
    <s v="South"/>
    <s v="App"/>
    <x v="566"/>
    <n v="230.7"/>
    <n v="538.29999999999995"/>
    <n v="1"/>
  </r>
  <r>
    <s v="O00666"/>
    <s v="C0100"/>
    <d v="2022-11-01T00:00:00"/>
    <x v="7"/>
    <s v="November"/>
    <n v="11"/>
    <x v="0"/>
    <s v="South"/>
    <s v="Website"/>
    <x v="380"/>
    <n v="488.4"/>
    <n v="1139.5999999999999"/>
    <n v="1"/>
  </r>
  <r>
    <s v="O00667"/>
    <s v="C0290"/>
    <d v="2022-11-02T00:00:00"/>
    <x v="7"/>
    <s v="November"/>
    <n v="11"/>
    <x v="1"/>
    <s v="North"/>
    <s v="App"/>
    <x v="178"/>
    <n v="429.9"/>
    <n v="1003.1"/>
    <n v="1"/>
  </r>
  <r>
    <s v="O00668"/>
    <s v="C0180"/>
    <d v="2022-11-03T00:00:00"/>
    <x v="7"/>
    <s v="November"/>
    <n v="11"/>
    <x v="2"/>
    <s v="East"/>
    <s v="Website"/>
    <x v="515"/>
    <n v="263.09999999999997"/>
    <n v="613.90000000000009"/>
    <n v="1"/>
  </r>
  <r>
    <s v="O00669"/>
    <s v="C0223"/>
    <d v="2022-11-04T00:00:00"/>
    <x v="7"/>
    <s v="November"/>
    <n v="11"/>
    <x v="4"/>
    <s v="West"/>
    <s v="Website"/>
    <x v="567"/>
    <n v="148.19999999999999"/>
    <n v="345.8"/>
    <n v="1"/>
  </r>
  <r>
    <s v="O00670"/>
    <s v="C0394"/>
    <d v="2022-11-05T00:00:00"/>
    <x v="7"/>
    <s v="November"/>
    <n v="11"/>
    <x v="0"/>
    <s v="South"/>
    <s v="Website"/>
    <x v="105"/>
    <n v="585.29999999999995"/>
    <n v="1365.7"/>
    <n v="1"/>
  </r>
  <r>
    <s v="O00671"/>
    <s v="C0250"/>
    <d v="2022-11-06T00:00:00"/>
    <x v="7"/>
    <s v="November"/>
    <n v="11"/>
    <x v="1"/>
    <s v="West"/>
    <s v="App"/>
    <x v="362"/>
    <n v="344.4"/>
    <n v="803.6"/>
    <n v="1"/>
  </r>
  <r>
    <s v="O00672"/>
    <s v="C0147"/>
    <d v="2022-11-07T00:00:00"/>
    <x v="7"/>
    <s v="November"/>
    <n v="11"/>
    <x v="4"/>
    <s v="North"/>
    <s v="App"/>
    <x v="500"/>
    <n v="142.19999999999999"/>
    <n v="331.8"/>
    <n v="1"/>
  </r>
  <r>
    <s v="O00673"/>
    <s v="C0442"/>
    <d v="2022-11-08T00:00:00"/>
    <x v="7"/>
    <s v="November"/>
    <n v="11"/>
    <x v="3"/>
    <s v="South"/>
    <s v="App"/>
    <x v="568"/>
    <n v="236.39999999999998"/>
    <n v="551.6"/>
    <n v="1"/>
  </r>
  <r>
    <s v="O00674"/>
    <s v="C0096"/>
    <d v="2022-11-09T00:00:00"/>
    <x v="7"/>
    <s v="November"/>
    <n v="11"/>
    <x v="1"/>
    <s v="North"/>
    <s v="Website"/>
    <x v="569"/>
    <n v="405"/>
    <n v="945"/>
    <n v="1"/>
  </r>
  <r>
    <s v="O00675"/>
    <s v="C0257"/>
    <d v="2022-11-10T00:00:00"/>
    <x v="7"/>
    <s v="November"/>
    <n v="11"/>
    <x v="2"/>
    <s v="West"/>
    <s v="App"/>
    <x v="570"/>
    <n v="282"/>
    <n v="658"/>
    <n v="1"/>
  </r>
  <r>
    <s v="O00676"/>
    <s v="C0325"/>
    <d v="2022-11-11T00:00:00"/>
    <x v="7"/>
    <s v="November"/>
    <n v="11"/>
    <x v="1"/>
    <s v="North"/>
    <s v="App"/>
    <x v="571"/>
    <n v="453.9"/>
    <n v="1059.0999999999999"/>
    <n v="1"/>
  </r>
  <r>
    <s v="O00677"/>
    <s v="C0493"/>
    <d v="2022-11-12T00:00:00"/>
    <x v="7"/>
    <s v="November"/>
    <n v="11"/>
    <x v="4"/>
    <s v="West"/>
    <s v="Website"/>
    <x v="386"/>
    <n v="177.29999999999998"/>
    <n v="413.70000000000005"/>
    <n v="1"/>
  </r>
  <r>
    <s v="O00678"/>
    <s v="C0004"/>
    <d v="2022-11-13T00:00:00"/>
    <x v="7"/>
    <s v="November"/>
    <n v="11"/>
    <x v="1"/>
    <s v="North"/>
    <s v="App"/>
    <x v="572"/>
    <n v="396.9"/>
    <n v="926.1"/>
    <n v="1"/>
  </r>
  <r>
    <s v="O00679"/>
    <s v="C0016"/>
    <d v="2022-11-14T00:00:00"/>
    <x v="7"/>
    <s v="November"/>
    <n v="11"/>
    <x v="0"/>
    <s v="West"/>
    <s v="App"/>
    <x v="300"/>
    <n v="655.19999999999993"/>
    <n v="1528.8000000000002"/>
    <n v="1"/>
  </r>
  <r>
    <s v="O00680"/>
    <s v="C0280"/>
    <d v="2022-11-15T00:00:00"/>
    <x v="7"/>
    <s v="November"/>
    <n v="11"/>
    <x v="3"/>
    <s v="East"/>
    <s v="App"/>
    <x v="573"/>
    <n v="272.09999999999997"/>
    <n v="634.90000000000009"/>
    <n v="1"/>
  </r>
  <r>
    <s v="O00681"/>
    <s v="C0336"/>
    <d v="2022-11-16T00:00:00"/>
    <x v="7"/>
    <s v="November"/>
    <n v="11"/>
    <x v="1"/>
    <s v="North"/>
    <s v="App"/>
    <x v="574"/>
    <n v="427.2"/>
    <n v="996.8"/>
    <n v="1"/>
  </r>
  <r>
    <s v="O00682"/>
    <s v="C0247"/>
    <d v="2022-11-17T00:00:00"/>
    <x v="7"/>
    <s v="November"/>
    <n v="11"/>
    <x v="1"/>
    <s v="North"/>
    <s v="Website"/>
    <x v="575"/>
    <n v="513"/>
    <n v="1197"/>
    <n v="1"/>
  </r>
  <r>
    <s v="O00683"/>
    <s v="C0258"/>
    <d v="2022-11-18T00:00:00"/>
    <x v="7"/>
    <s v="November"/>
    <n v="11"/>
    <x v="0"/>
    <s v="East"/>
    <s v="Website"/>
    <x v="576"/>
    <n v="542.4"/>
    <n v="1265.5999999999999"/>
    <n v="1"/>
  </r>
  <r>
    <s v="O00684"/>
    <s v="C0497"/>
    <d v="2022-11-19T00:00:00"/>
    <x v="7"/>
    <s v="November"/>
    <n v="11"/>
    <x v="1"/>
    <s v="East"/>
    <s v="App"/>
    <x v="487"/>
    <n v="505.79999999999995"/>
    <n v="1180.2"/>
    <n v="1"/>
  </r>
  <r>
    <s v="O00685"/>
    <s v="C0476"/>
    <d v="2022-11-20T00:00:00"/>
    <x v="7"/>
    <s v="November"/>
    <n v="11"/>
    <x v="2"/>
    <s v="North"/>
    <s v="Website"/>
    <x v="399"/>
    <n v="271.8"/>
    <n v="634.20000000000005"/>
    <n v="1"/>
  </r>
  <r>
    <s v="O00686"/>
    <s v="C0384"/>
    <d v="2022-11-21T00:00:00"/>
    <x v="7"/>
    <s v="November"/>
    <n v="11"/>
    <x v="1"/>
    <s v="East"/>
    <s v="App"/>
    <x v="572"/>
    <n v="396.9"/>
    <n v="926.1"/>
    <n v="1"/>
  </r>
  <r>
    <s v="O00687"/>
    <s v="C0160"/>
    <d v="2022-11-22T00:00:00"/>
    <x v="7"/>
    <s v="November"/>
    <n v="11"/>
    <x v="0"/>
    <s v="South"/>
    <s v="App"/>
    <x v="577"/>
    <n v="589.5"/>
    <n v="1375.5"/>
    <n v="1"/>
  </r>
  <r>
    <s v="O00688"/>
    <s v="C0475"/>
    <d v="2022-11-23T00:00:00"/>
    <x v="7"/>
    <s v="November"/>
    <n v="11"/>
    <x v="1"/>
    <s v="West"/>
    <s v="App"/>
    <x v="359"/>
    <n v="573.29999999999995"/>
    <n v="1337.7"/>
    <n v="1"/>
  </r>
  <r>
    <s v="O00689"/>
    <s v="C0340"/>
    <d v="2022-11-24T00:00:00"/>
    <x v="7"/>
    <s v="November"/>
    <n v="11"/>
    <x v="3"/>
    <s v="West"/>
    <s v="App"/>
    <x v="578"/>
    <n v="277.2"/>
    <n v="646.79999999999995"/>
    <n v="1"/>
  </r>
  <r>
    <s v="O00690"/>
    <s v="C0152"/>
    <d v="2022-11-25T00:00:00"/>
    <x v="7"/>
    <s v="November"/>
    <n v="11"/>
    <x v="0"/>
    <s v="West"/>
    <s v="Website"/>
    <x v="579"/>
    <n v="569.4"/>
    <n v="1328.6"/>
    <n v="1"/>
  </r>
  <r>
    <s v="O00691"/>
    <s v="C0396"/>
    <d v="2022-11-26T00:00:00"/>
    <x v="7"/>
    <s v="November"/>
    <n v="11"/>
    <x v="3"/>
    <s v="South"/>
    <s v="Website"/>
    <x v="580"/>
    <n v="241.2"/>
    <n v="562.79999999999995"/>
    <n v="1"/>
  </r>
  <r>
    <s v="O00692"/>
    <s v="C0178"/>
    <d v="2022-11-27T00:00:00"/>
    <x v="7"/>
    <s v="November"/>
    <n v="11"/>
    <x v="2"/>
    <s v="East"/>
    <s v="Website"/>
    <x v="581"/>
    <n v="311.39999999999998"/>
    <n v="726.6"/>
    <n v="1"/>
  </r>
  <r>
    <s v="O00693"/>
    <s v="C0163"/>
    <d v="2022-11-28T00:00:00"/>
    <x v="7"/>
    <s v="November"/>
    <n v="11"/>
    <x v="4"/>
    <s v="East"/>
    <s v="Website"/>
    <x v="582"/>
    <n v="127.8"/>
    <n v="298.2"/>
    <n v="1"/>
  </r>
  <r>
    <s v="O00694"/>
    <s v="C0380"/>
    <d v="2022-11-29T00:00:00"/>
    <x v="7"/>
    <s v="November"/>
    <n v="11"/>
    <x v="4"/>
    <s v="North"/>
    <s v="Website"/>
    <x v="471"/>
    <n v="167.4"/>
    <n v="390.6"/>
    <n v="1"/>
  </r>
  <r>
    <s v="O00695"/>
    <s v="C0033"/>
    <d v="2022-11-30T00:00:00"/>
    <x v="7"/>
    <s v="November"/>
    <n v="11"/>
    <x v="1"/>
    <s v="East"/>
    <s v="Website"/>
    <x v="435"/>
    <n v="585"/>
    <n v="1365"/>
    <n v="1"/>
  </r>
  <r>
    <s v="O00696"/>
    <s v="C0417"/>
    <d v="2022-12-01T00:00:00"/>
    <x v="7"/>
    <s v="December"/>
    <n v="12"/>
    <x v="1"/>
    <s v="North"/>
    <s v="App"/>
    <x v="583"/>
    <n v="416.7"/>
    <n v="972.3"/>
    <n v="1"/>
  </r>
  <r>
    <s v="O00697"/>
    <s v="C0445"/>
    <d v="2022-12-02T00:00:00"/>
    <x v="7"/>
    <s v="December"/>
    <n v="12"/>
    <x v="4"/>
    <s v="South"/>
    <s v="App"/>
    <x v="252"/>
    <n v="153"/>
    <n v="357"/>
    <n v="1"/>
  </r>
  <r>
    <s v="O00698"/>
    <s v="C0179"/>
    <d v="2022-12-03T00:00:00"/>
    <x v="7"/>
    <s v="December"/>
    <n v="12"/>
    <x v="2"/>
    <s v="West"/>
    <s v="Website"/>
    <x v="184"/>
    <n v="300.89999999999998"/>
    <n v="702.1"/>
    <n v="1"/>
  </r>
  <r>
    <s v="O00699"/>
    <s v="C0427"/>
    <d v="2022-12-04T00:00:00"/>
    <x v="7"/>
    <s v="December"/>
    <n v="12"/>
    <x v="2"/>
    <s v="West"/>
    <s v="Website"/>
    <x v="54"/>
    <n v="356.7"/>
    <n v="832.3"/>
    <n v="1"/>
  </r>
  <r>
    <s v="O00700"/>
    <s v="C0101"/>
    <d v="2022-12-05T00:00:00"/>
    <x v="7"/>
    <s v="December"/>
    <n v="12"/>
    <x v="1"/>
    <s v="West"/>
    <s v="App"/>
    <x v="584"/>
    <n v="428.7"/>
    <n v="1000.3"/>
    <n v="1"/>
  </r>
  <r>
    <s v="O00701"/>
    <s v="C0268"/>
    <d v="2022-12-06T00:00:00"/>
    <x v="7"/>
    <s v="December"/>
    <n v="12"/>
    <x v="4"/>
    <s v="East"/>
    <s v="Website"/>
    <x v="585"/>
    <n v="171.6"/>
    <n v="400.4"/>
    <n v="1"/>
  </r>
  <r>
    <s v="O00702"/>
    <s v="C0323"/>
    <d v="2022-12-07T00:00:00"/>
    <x v="7"/>
    <s v="December"/>
    <n v="12"/>
    <x v="4"/>
    <s v="North"/>
    <s v="Website"/>
    <x v="586"/>
    <n v="154.79999999999998"/>
    <n v="361.20000000000005"/>
    <n v="1"/>
  </r>
  <r>
    <s v="O00703"/>
    <s v="C0065"/>
    <d v="2022-12-08T00:00:00"/>
    <x v="7"/>
    <s v="December"/>
    <n v="12"/>
    <x v="4"/>
    <s v="North"/>
    <s v="Website"/>
    <x v="587"/>
    <n v="128.4"/>
    <n v="299.60000000000002"/>
    <n v="1"/>
  </r>
  <r>
    <s v="O00704"/>
    <s v="C0417"/>
    <d v="2022-12-09T00:00:00"/>
    <x v="7"/>
    <s v="December"/>
    <n v="12"/>
    <x v="2"/>
    <s v="South"/>
    <s v="Website"/>
    <x v="588"/>
    <n v="311.7"/>
    <n v="727.3"/>
    <n v="1"/>
  </r>
  <r>
    <s v="O00705"/>
    <s v="C0168"/>
    <d v="2022-12-10T00:00:00"/>
    <x v="7"/>
    <s v="December"/>
    <n v="12"/>
    <x v="4"/>
    <s v="East"/>
    <s v="Website"/>
    <x v="589"/>
    <n v="150"/>
    <n v="350"/>
    <n v="1"/>
  </r>
  <r>
    <s v="O00706"/>
    <s v="C0330"/>
    <d v="2022-12-11T00:00:00"/>
    <x v="7"/>
    <s v="December"/>
    <n v="12"/>
    <x v="0"/>
    <s v="South"/>
    <s v="App"/>
    <x v="532"/>
    <n v="605.1"/>
    <n v="1411.9"/>
    <n v="1"/>
  </r>
  <r>
    <s v="O00707"/>
    <s v="C0043"/>
    <d v="2022-12-12T00:00:00"/>
    <x v="7"/>
    <s v="December"/>
    <n v="12"/>
    <x v="2"/>
    <s v="North"/>
    <s v="Website"/>
    <x v="529"/>
    <n v="294.3"/>
    <n v="686.7"/>
    <n v="1"/>
  </r>
  <r>
    <s v="O00708"/>
    <s v="C0044"/>
    <d v="2022-12-13T00:00:00"/>
    <x v="7"/>
    <s v="December"/>
    <n v="12"/>
    <x v="0"/>
    <s v="North"/>
    <s v="Website"/>
    <x v="590"/>
    <n v="641.1"/>
    <n v="1495.9"/>
    <n v="1"/>
  </r>
  <r>
    <s v="O00709"/>
    <s v="C0285"/>
    <d v="2022-12-14T00:00:00"/>
    <x v="7"/>
    <s v="December"/>
    <n v="12"/>
    <x v="2"/>
    <s v="West"/>
    <s v="Website"/>
    <x v="591"/>
    <n v="193.2"/>
    <n v="450.8"/>
    <n v="1"/>
  </r>
  <r>
    <s v="O00710"/>
    <s v="C0397"/>
    <d v="2022-12-15T00:00:00"/>
    <x v="7"/>
    <s v="December"/>
    <n v="12"/>
    <x v="2"/>
    <s v="East"/>
    <s v="Website"/>
    <x v="56"/>
    <n v="322.5"/>
    <n v="752.5"/>
    <n v="1"/>
  </r>
  <r>
    <s v="O00711"/>
    <s v="C0012"/>
    <d v="2022-12-16T00:00:00"/>
    <x v="7"/>
    <s v="December"/>
    <n v="12"/>
    <x v="2"/>
    <s v="North"/>
    <s v="App"/>
    <x v="592"/>
    <n v="209.1"/>
    <n v="487.9"/>
    <n v="1"/>
  </r>
  <r>
    <s v="O00712"/>
    <s v="C0095"/>
    <d v="2022-12-17T00:00:00"/>
    <x v="7"/>
    <s v="December"/>
    <n v="12"/>
    <x v="1"/>
    <s v="West"/>
    <s v="App"/>
    <x v="593"/>
    <n v="402.3"/>
    <n v="938.7"/>
    <n v="1"/>
  </r>
  <r>
    <s v="O00713"/>
    <s v="C0302"/>
    <d v="2022-12-18T00:00:00"/>
    <x v="7"/>
    <s v="December"/>
    <n v="12"/>
    <x v="2"/>
    <s v="East"/>
    <s v="App"/>
    <x v="292"/>
    <n v="318.89999999999998"/>
    <n v="744.1"/>
    <n v="1"/>
  </r>
  <r>
    <s v="O00714"/>
    <s v="C0386"/>
    <d v="2022-12-19T00:00:00"/>
    <x v="7"/>
    <s v="December"/>
    <n v="12"/>
    <x v="2"/>
    <s v="South"/>
    <s v="Website"/>
    <x v="594"/>
    <n v="369.9"/>
    <n v="863.1"/>
    <n v="1"/>
  </r>
  <r>
    <s v="O00715"/>
    <s v="C0253"/>
    <d v="2022-12-20T00:00:00"/>
    <x v="7"/>
    <s v="December"/>
    <n v="12"/>
    <x v="0"/>
    <s v="East"/>
    <s v="App"/>
    <x v="595"/>
    <n v="515.4"/>
    <n v="1202.5999999999999"/>
    <n v="1"/>
  </r>
  <r>
    <s v="O00716"/>
    <s v="C0499"/>
    <d v="2022-12-21T00:00:00"/>
    <x v="7"/>
    <s v="December"/>
    <n v="12"/>
    <x v="2"/>
    <s v="East"/>
    <s v="App"/>
    <x v="59"/>
    <n v="312.59999999999997"/>
    <n v="729.40000000000009"/>
    <n v="1"/>
  </r>
  <r>
    <s v="O00717"/>
    <s v="C0242"/>
    <d v="2022-12-22T00:00:00"/>
    <x v="7"/>
    <s v="December"/>
    <n v="12"/>
    <x v="0"/>
    <s v="North"/>
    <s v="App"/>
    <x v="596"/>
    <n v="740.4"/>
    <n v="1727.6"/>
    <n v="1"/>
  </r>
  <r>
    <s v="O00718"/>
    <s v="C0035"/>
    <d v="2022-12-23T00:00:00"/>
    <x v="7"/>
    <s v="December"/>
    <n v="12"/>
    <x v="0"/>
    <s v="North"/>
    <s v="Website"/>
    <x v="597"/>
    <n v="594.9"/>
    <n v="1388.1"/>
    <n v="1"/>
  </r>
  <r>
    <s v="O00719"/>
    <s v="C0215"/>
    <d v="2022-12-24T00:00:00"/>
    <x v="7"/>
    <s v="December"/>
    <n v="12"/>
    <x v="1"/>
    <s v="East"/>
    <s v="Website"/>
    <x v="120"/>
    <n v="604.19999999999993"/>
    <n v="1409.8000000000002"/>
    <n v="1"/>
  </r>
  <r>
    <s v="O00720"/>
    <s v="C0337"/>
    <d v="2022-12-25T00:00:00"/>
    <x v="7"/>
    <s v="December"/>
    <n v="12"/>
    <x v="1"/>
    <s v="North"/>
    <s v="Website"/>
    <x v="598"/>
    <n v="413.09999999999997"/>
    <n v="963.90000000000009"/>
    <n v="1"/>
  </r>
  <r>
    <s v="O00721"/>
    <s v="C0090"/>
    <d v="2022-12-26T00:00:00"/>
    <x v="7"/>
    <s v="December"/>
    <n v="12"/>
    <x v="1"/>
    <s v="North"/>
    <s v="App"/>
    <x v="599"/>
    <n v="338.09999999999997"/>
    <n v="788.90000000000009"/>
    <n v="1"/>
  </r>
  <r>
    <s v="O00722"/>
    <s v="C0264"/>
    <d v="2022-12-27T00:00:00"/>
    <x v="7"/>
    <s v="December"/>
    <n v="12"/>
    <x v="2"/>
    <s v="North"/>
    <s v="Website"/>
    <x v="600"/>
    <n v="362.7"/>
    <n v="846.3"/>
    <n v="1"/>
  </r>
  <r>
    <s v="O00723"/>
    <s v="C0093"/>
    <d v="2022-12-28T00:00:00"/>
    <x v="7"/>
    <s v="December"/>
    <n v="12"/>
    <x v="2"/>
    <s v="West"/>
    <s v="Website"/>
    <x v="601"/>
    <n v="252.6"/>
    <n v="589.4"/>
    <n v="1"/>
  </r>
  <r>
    <s v="O00724"/>
    <s v="C0410"/>
    <d v="2022-12-29T00:00:00"/>
    <x v="7"/>
    <s v="December"/>
    <n v="12"/>
    <x v="4"/>
    <s v="West"/>
    <s v="App"/>
    <x v="586"/>
    <n v="154.79999999999998"/>
    <n v="361.20000000000005"/>
    <n v="1"/>
  </r>
  <r>
    <s v="O00725"/>
    <s v="C0458"/>
    <d v="2022-12-30T00:00:00"/>
    <x v="7"/>
    <s v="December"/>
    <n v="12"/>
    <x v="2"/>
    <s v="East"/>
    <s v="App"/>
    <x v="473"/>
    <n v="253.79999999999998"/>
    <n v="592.20000000000005"/>
    <n v="1"/>
  </r>
  <r>
    <s v="O00726"/>
    <s v="C0090"/>
    <d v="2022-12-31T00:00:00"/>
    <x v="7"/>
    <s v="December"/>
    <n v="12"/>
    <x v="2"/>
    <s v="North"/>
    <s v="App"/>
    <x v="82"/>
    <n v="245.39999999999998"/>
    <n v="572.6"/>
    <n v="1"/>
  </r>
  <r>
    <s v="O00727"/>
    <s v="C0418"/>
    <d v="2023-01-01T00:00:00"/>
    <x v="8"/>
    <s v="January"/>
    <n v="1"/>
    <x v="0"/>
    <s v="West"/>
    <s v="Website"/>
    <x v="377"/>
    <n v="719.4"/>
    <n v="1678.6"/>
    <n v="1"/>
  </r>
  <r>
    <s v="O00728"/>
    <s v="C0115"/>
    <d v="2023-01-02T00:00:00"/>
    <x v="8"/>
    <s v="January"/>
    <n v="1"/>
    <x v="2"/>
    <s v="East"/>
    <s v="App"/>
    <x v="602"/>
    <n v="327.3"/>
    <n v="763.7"/>
    <n v="1"/>
  </r>
  <r>
    <s v="O00729"/>
    <s v="C0105"/>
    <d v="2023-01-03T00:00:00"/>
    <x v="8"/>
    <s v="January"/>
    <n v="1"/>
    <x v="2"/>
    <s v="North"/>
    <s v="Website"/>
    <x v="603"/>
    <n v="285"/>
    <n v="665"/>
    <n v="1"/>
  </r>
  <r>
    <s v="O00730"/>
    <s v="C0391"/>
    <d v="2023-01-04T00:00:00"/>
    <x v="8"/>
    <s v="January"/>
    <n v="1"/>
    <x v="2"/>
    <s v="South"/>
    <s v="Website"/>
    <x v="604"/>
    <n v="310.2"/>
    <n v="723.8"/>
    <n v="1"/>
  </r>
  <r>
    <s v="O00731"/>
    <s v="C0196"/>
    <d v="2023-01-05T00:00:00"/>
    <x v="8"/>
    <s v="January"/>
    <n v="1"/>
    <x v="1"/>
    <s v="North"/>
    <s v="Website"/>
    <x v="605"/>
    <n v="425.4"/>
    <n v="992.6"/>
    <n v="1"/>
  </r>
  <r>
    <s v="O00732"/>
    <s v="C0314"/>
    <d v="2023-01-06T00:00:00"/>
    <x v="8"/>
    <s v="January"/>
    <n v="1"/>
    <x v="2"/>
    <s v="North"/>
    <s v="Website"/>
    <x v="602"/>
    <n v="327.3"/>
    <n v="763.7"/>
    <n v="1"/>
  </r>
  <r>
    <s v="O00733"/>
    <s v="C0114"/>
    <d v="2023-01-07T00:00:00"/>
    <x v="8"/>
    <s v="January"/>
    <n v="1"/>
    <x v="1"/>
    <s v="West"/>
    <s v="Website"/>
    <x v="606"/>
    <n v="466.5"/>
    <n v="1088.5"/>
    <n v="1"/>
  </r>
  <r>
    <s v="O00734"/>
    <s v="C0493"/>
    <d v="2023-01-08T00:00:00"/>
    <x v="8"/>
    <s v="January"/>
    <n v="1"/>
    <x v="4"/>
    <s v="East"/>
    <s v="App"/>
    <x v="607"/>
    <n v="158.1"/>
    <n v="368.9"/>
    <n v="1"/>
  </r>
  <r>
    <s v="O00735"/>
    <s v="C0075"/>
    <d v="2023-01-09T00:00:00"/>
    <x v="8"/>
    <s v="January"/>
    <n v="1"/>
    <x v="4"/>
    <s v="East"/>
    <s v="Website"/>
    <x v="270"/>
    <n v="148.5"/>
    <n v="346.5"/>
    <n v="1"/>
  </r>
  <r>
    <s v="O00736"/>
    <s v="C0413"/>
    <d v="2023-01-10T00:00:00"/>
    <x v="8"/>
    <s v="January"/>
    <n v="1"/>
    <x v="1"/>
    <s v="West"/>
    <s v="App"/>
    <x v="608"/>
    <n v="371.7"/>
    <n v="867.3"/>
    <n v="1"/>
  </r>
  <r>
    <s v="O00737"/>
    <s v="C0376"/>
    <d v="2023-01-11T00:00:00"/>
    <x v="8"/>
    <s v="January"/>
    <n v="1"/>
    <x v="3"/>
    <s v="North"/>
    <s v="Website"/>
    <x v="609"/>
    <n v="130.19999999999999"/>
    <n v="303.8"/>
    <n v="1"/>
  </r>
  <r>
    <s v="O00738"/>
    <s v="C0420"/>
    <d v="2023-01-12T00:00:00"/>
    <x v="8"/>
    <s v="January"/>
    <n v="1"/>
    <x v="0"/>
    <s v="South"/>
    <s v="Website"/>
    <x v="610"/>
    <n v="521.69999999999993"/>
    <n v="1217.3000000000002"/>
    <n v="1"/>
  </r>
  <r>
    <s v="O00739"/>
    <s v="C0217"/>
    <d v="2023-01-13T00:00:00"/>
    <x v="8"/>
    <s v="January"/>
    <n v="1"/>
    <x v="0"/>
    <s v="North"/>
    <s v="Website"/>
    <x v="611"/>
    <n v="562.79999999999995"/>
    <n v="1313.2"/>
    <n v="1"/>
  </r>
  <r>
    <s v="O00740"/>
    <s v="C0277"/>
    <d v="2023-01-14T00:00:00"/>
    <x v="8"/>
    <s v="January"/>
    <n v="1"/>
    <x v="0"/>
    <s v="North"/>
    <s v="Website"/>
    <x v="612"/>
    <n v="659.1"/>
    <n v="1537.9"/>
    <n v="1"/>
  </r>
  <r>
    <s v="O00741"/>
    <s v="C0249"/>
    <d v="2023-01-15T00:00:00"/>
    <x v="8"/>
    <s v="January"/>
    <n v="1"/>
    <x v="1"/>
    <s v="South"/>
    <s v="Website"/>
    <x v="317"/>
    <n v="467.09999999999997"/>
    <n v="1089.9000000000001"/>
    <n v="1"/>
  </r>
  <r>
    <s v="O00742"/>
    <s v="C0164"/>
    <d v="2023-01-16T00:00:00"/>
    <x v="8"/>
    <s v="January"/>
    <n v="1"/>
    <x v="4"/>
    <s v="West"/>
    <s v="Website"/>
    <x v="613"/>
    <n v="180.29999999999998"/>
    <n v="420.70000000000005"/>
    <n v="1"/>
  </r>
  <r>
    <s v="O00743"/>
    <s v="C0394"/>
    <d v="2023-01-17T00:00:00"/>
    <x v="8"/>
    <s v="January"/>
    <n v="1"/>
    <x v="0"/>
    <s v="East"/>
    <s v="Website"/>
    <x v="614"/>
    <n v="572.69999999999993"/>
    <n v="1336.3000000000002"/>
    <n v="1"/>
  </r>
  <r>
    <s v="O00744"/>
    <s v="C0357"/>
    <d v="2023-01-18T00:00:00"/>
    <x v="8"/>
    <s v="January"/>
    <n v="1"/>
    <x v="3"/>
    <s v="West"/>
    <s v="Website"/>
    <x v="615"/>
    <n v="185.4"/>
    <n v="432.6"/>
    <n v="1"/>
  </r>
  <r>
    <s v="O00745"/>
    <s v="C0457"/>
    <d v="2023-01-19T00:00:00"/>
    <x v="8"/>
    <s v="January"/>
    <n v="1"/>
    <x v="0"/>
    <s v="West"/>
    <s v="Website"/>
    <x v="616"/>
    <n v="716.69999999999993"/>
    <n v="1672.3000000000002"/>
    <n v="1"/>
  </r>
  <r>
    <s v="O00746"/>
    <s v="C0408"/>
    <d v="2023-01-20T00:00:00"/>
    <x v="8"/>
    <s v="January"/>
    <n v="1"/>
    <x v="3"/>
    <s v="North"/>
    <s v="App"/>
    <x v="617"/>
    <n v="247.79999999999998"/>
    <n v="578.20000000000005"/>
    <n v="1"/>
  </r>
  <r>
    <s v="O00747"/>
    <s v="C0192"/>
    <d v="2023-01-21T00:00:00"/>
    <x v="8"/>
    <s v="January"/>
    <n v="1"/>
    <x v="2"/>
    <s v="East"/>
    <s v="Website"/>
    <x v="618"/>
    <n v="278.7"/>
    <n v="650.29999999999995"/>
    <n v="1"/>
  </r>
  <r>
    <s v="O00748"/>
    <s v="C0227"/>
    <d v="2023-01-22T00:00:00"/>
    <x v="8"/>
    <s v="January"/>
    <n v="1"/>
    <x v="0"/>
    <s v="East"/>
    <s v="App"/>
    <x v="619"/>
    <n v="674.69999999999993"/>
    <n v="1574.3000000000002"/>
    <n v="1"/>
  </r>
  <r>
    <s v="O00749"/>
    <s v="C0177"/>
    <d v="2023-01-23T00:00:00"/>
    <x v="8"/>
    <s v="January"/>
    <n v="1"/>
    <x v="2"/>
    <s v="West"/>
    <s v="App"/>
    <x v="82"/>
    <n v="245.39999999999998"/>
    <n v="572.6"/>
    <n v="1"/>
  </r>
  <r>
    <s v="O00750"/>
    <s v="C0099"/>
    <d v="2023-01-24T00:00:00"/>
    <x v="8"/>
    <s v="January"/>
    <n v="1"/>
    <x v="0"/>
    <s v="South"/>
    <s v="App"/>
    <x v="187"/>
    <n v="412.8"/>
    <n v="963.2"/>
    <n v="1"/>
  </r>
  <r>
    <s v="O00751"/>
    <s v="C0496"/>
    <d v="2023-01-25T00:00:00"/>
    <x v="8"/>
    <s v="January"/>
    <n v="1"/>
    <x v="0"/>
    <s v="West"/>
    <s v="App"/>
    <x v="15"/>
    <n v="560.4"/>
    <n v="1307.5999999999999"/>
    <n v="1"/>
  </r>
  <r>
    <s v="O00752"/>
    <s v="C0036"/>
    <d v="2023-01-26T00:00:00"/>
    <x v="8"/>
    <s v="January"/>
    <n v="1"/>
    <x v="2"/>
    <s v="South"/>
    <s v="Website"/>
    <x v="294"/>
    <n v="256.8"/>
    <n v="599.20000000000005"/>
    <n v="1"/>
  </r>
  <r>
    <s v="O00753"/>
    <s v="C0466"/>
    <d v="2023-01-27T00:00:00"/>
    <x v="8"/>
    <s v="January"/>
    <n v="1"/>
    <x v="4"/>
    <s v="East"/>
    <s v="App"/>
    <x v="620"/>
    <n v="144.6"/>
    <n v="337.4"/>
    <n v="1"/>
  </r>
  <r>
    <s v="O00754"/>
    <s v="C0497"/>
    <d v="2023-01-28T00:00:00"/>
    <x v="8"/>
    <s v="January"/>
    <n v="1"/>
    <x v="2"/>
    <s v="West"/>
    <s v="App"/>
    <x v="469"/>
    <n v="199.2"/>
    <n v="464.8"/>
    <n v="1"/>
  </r>
  <r>
    <s v="O00755"/>
    <s v="C0487"/>
    <d v="2023-01-29T00:00:00"/>
    <x v="8"/>
    <s v="January"/>
    <n v="1"/>
    <x v="2"/>
    <s v="North"/>
    <s v="Website"/>
    <x v="621"/>
    <n v="271.5"/>
    <n v="633.5"/>
    <n v="1"/>
  </r>
  <r>
    <s v="O00756"/>
    <s v="C0096"/>
    <d v="2023-01-30T00:00:00"/>
    <x v="8"/>
    <s v="January"/>
    <n v="1"/>
    <x v="1"/>
    <s v="West"/>
    <s v="Website"/>
    <x v="622"/>
    <n v="312"/>
    <n v="728"/>
    <n v="1"/>
  </r>
  <r>
    <s v="O00757"/>
    <s v="C0152"/>
    <d v="2023-01-31T00:00:00"/>
    <x v="8"/>
    <s v="January"/>
    <n v="1"/>
    <x v="1"/>
    <s v="East"/>
    <s v="Website"/>
    <x v="623"/>
    <n v="259.2"/>
    <n v="604.79999999999995"/>
    <n v="1"/>
  </r>
  <r>
    <s v="O00758"/>
    <s v="C0151"/>
    <d v="2023-02-01T00:00:00"/>
    <x v="8"/>
    <s v="February"/>
    <n v="2"/>
    <x v="0"/>
    <s v="North"/>
    <s v="App"/>
    <x v="402"/>
    <n v="525.29999999999995"/>
    <n v="1225.7"/>
    <n v="1"/>
  </r>
  <r>
    <s v="O00759"/>
    <s v="C0190"/>
    <d v="2023-02-02T00:00:00"/>
    <x v="8"/>
    <s v="February"/>
    <n v="2"/>
    <x v="2"/>
    <s v="North"/>
    <s v="App"/>
    <x v="624"/>
    <n v="264"/>
    <n v="616"/>
    <n v="1"/>
  </r>
  <r>
    <s v="O00760"/>
    <s v="C0224"/>
    <d v="2023-02-03T00:00:00"/>
    <x v="8"/>
    <s v="February"/>
    <n v="2"/>
    <x v="0"/>
    <s v="South"/>
    <s v="Website"/>
    <x v="606"/>
    <n v="466.5"/>
    <n v="1088.5"/>
    <n v="1"/>
  </r>
  <r>
    <s v="O00761"/>
    <s v="C0037"/>
    <d v="2023-02-04T00:00:00"/>
    <x v="8"/>
    <s v="February"/>
    <n v="2"/>
    <x v="0"/>
    <s v="North"/>
    <s v="Website"/>
    <x v="625"/>
    <n v="434.7"/>
    <n v="1014.3"/>
    <n v="1"/>
  </r>
  <r>
    <s v="O00762"/>
    <s v="C0268"/>
    <d v="2023-02-05T00:00:00"/>
    <x v="8"/>
    <s v="February"/>
    <n v="2"/>
    <x v="1"/>
    <s v="North"/>
    <s v="Website"/>
    <x v="626"/>
    <n v="374.4"/>
    <n v="873.6"/>
    <n v="1"/>
  </r>
  <r>
    <s v="O00763"/>
    <s v="C0369"/>
    <d v="2023-02-06T00:00:00"/>
    <x v="8"/>
    <s v="February"/>
    <n v="2"/>
    <x v="0"/>
    <s v="West"/>
    <s v="Website"/>
    <x v="627"/>
    <n v="624.6"/>
    <n v="1457.4"/>
    <n v="1"/>
  </r>
  <r>
    <s v="O00764"/>
    <s v="C0183"/>
    <d v="2023-02-07T00:00:00"/>
    <x v="8"/>
    <s v="February"/>
    <n v="2"/>
    <x v="2"/>
    <s v="East"/>
    <s v="App"/>
    <x v="628"/>
    <n v="303.59999999999997"/>
    <n v="708.40000000000009"/>
    <n v="1"/>
  </r>
  <r>
    <s v="O00765"/>
    <s v="C0013"/>
    <d v="2023-02-08T00:00:00"/>
    <x v="8"/>
    <s v="February"/>
    <n v="2"/>
    <x v="1"/>
    <s v="South"/>
    <s v="Website"/>
    <x v="25"/>
    <n v="522.29999999999995"/>
    <n v="1218.7"/>
    <n v="1"/>
  </r>
  <r>
    <s v="O00766"/>
    <s v="C0279"/>
    <d v="2023-02-09T00:00:00"/>
    <x v="8"/>
    <s v="February"/>
    <n v="2"/>
    <x v="0"/>
    <s v="West"/>
    <s v="Website"/>
    <x v="629"/>
    <n v="412.5"/>
    <n v="962.5"/>
    <n v="1"/>
  </r>
  <r>
    <s v="O00767"/>
    <s v="C0217"/>
    <d v="2023-02-10T00:00:00"/>
    <x v="8"/>
    <s v="February"/>
    <n v="2"/>
    <x v="1"/>
    <s v="North"/>
    <s v="Website"/>
    <x v="630"/>
    <n v="373.5"/>
    <n v="871.5"/>
    <n v="1"/>
  </r>
  <r>
    <s v="O00768"/>
    <s v="C0355"/>
    <d v="2023-02-11T00:00:00"/>
    <x v="8"/>
    <s v="February"/>
    <n v="2"/>
    <x v="0"/>
    <s v="North"/>
    <s v="App"/>
    <x v="631"/>
    <n v="540.6"/>
    <n v="1261.4000000000001"/>
    <n v="1"/>
  </r>
  <r>
    <s v="O00769"/>
    <s v="C0361"/>
    <d v="2023-02-12T00:00:00"/>
    <x v="8"/>
    <s v="February"/>
    <n v="2"/>
    <x v="3"/>
    <s v="South"/>
    <s v="Website"/>
    <x v="615"/>
    <n v="185.4"/>
    <n v="432.6"/>
    <n v="1"/>
  </r>
  <r>
    <s v="O00770"/>
    <s v="C0286"/>
    <d v="2023-02-13T00:00:00"/>
    <x v="8"/>
    <s v="February"/>
    <n v="2"/>
    <x v="2"/>
    <s v="East"/>
    <s v="App"/>
    <x v="398"/>
    <n v="296.39999999999998"/>
    <n v="691.6"/>
    <n v="1"/>
  </r>
  <r>
    <s v="O00771"/>
    <s v="C0273"/>
    <d v="2023-02-14T00:00:00"/>
    <x v="8"/>
    <s v="February"/>
    <n v="2"/>
    <x v="4"/>
    <s v="South"/>
    <s v="Website"/>
    <x v="587"/>
    <n v="128.4"/>
    <n v="299.60000000000002"/>
    <n v="1"/>
  </r>
  <r>
    <s v="O00772"/>
    <s v="C0369"/>
    <d v="2023-02-15T00:00:00"/>
    <x v="8"/>
    <s v="February"/>
    <n v="2"/>
    <x v="1"/>
    <s v="West"/>
    <s v="Website"/>
    <x v="632"/>
    <n v="366.3"/>
    <n v="854.7"/>
    <n v="1"/>
  </r>
  <r>
    <s v="O00773"/>
    <s v="C0062"/>
    <d v="2023-02-16T00:00:00"/>
    <x v="8"/>
    <s v="February"/>
    <n v="2"/>
    <x v="0"/>
    <s v="South"/>
    <s v="Website"/>
    <x v="233"/>
    <n v="476.7"/>
    <n v="1112.3"/>
    <n v="1"/>
  </r>
  <r>
    <s v="O00774"/>
    <s v="C0084"/>
    <d v="2023-02-17T00:00:00"/>
    <x v="8"/>
    <s v="February"/>
    <n v="2"/>
    <x v="1"/>
    <s v="North"/>
    <s v="Website"/>
    <x v="52"/>
    <n v="300"/>
    <n v="700"/>
    <n v="1"/>
  </r>
  <r>
    <s v="O00775"/>
    <s v="C0368"/>
    <d v="2023-02-18T00:00:00"/>
    <x v="8"/>
    <s v="February"/>
    <n v="2"/>
    <x v="3"/>
    <s v="West"/>
    <s v="Website"/>
    <x v="633"/>
    <n v="215.4"/>
    <n v="502.6"/>
    <n v="1"/>
  </r>
  <r>
    <s v="O00776"/>
    <s v="C0217"/>
    <d v="2023-02-19T00:00:00"/>
    <x v="8"/>
    <s v="February"/>
    <n v="2"/>
    <x v="1"/>
    <s v="North"/>
    <s v="App"/>
    <x v="2"/>
    <n v="400.5"/>
    <n v="934.5"/>
    <n v="1"/>
  </r>
  <r>
    <s v="O00777"/>
    <s v="C0342"/>
    <d v="2023-02-20T00:00:00"/>
    <x v="8"/>
    <s v="February"/>
    <n v="2"/>
    <x v="4"/>
    <s v="East"/>
    <s v="App"/>
    <x v="634"/>
    <n v="108"/>
    <n v="252"/>
    <n v="1"/>
  </r>
  <r>
    <s v="O00778"/>
    <s v="C0397"/>
    <d v="2023-02-21T00:00:00"/>
    <x v="8"/>
    <s v="February"/>
    <n v="2"/>
    <x v="4"/>
    <s v="North"/>
    <s v="App"/>
    <x v="343"/>
    <n v="173.7"/>
    <n v="405.3"/>
    <n v="1"/>
  </r>
  <r>
    <s v="O00779"/>
    <s v="C0187"/>
    <d v="2023-02-22T00:00:00"/>
    <x v="8"/>
    <s v="February"/>
    <n v="2"/>
    <x v="0"/>
    <s v="North"/>
    <s v="Website"/>
    <x v="635"/>
    <n v="570.6"/>
    <n v="1331.4"/>
    <n v="1"/>
  </r>
  <r>
    <s v="O00780"/>
    <s v="C0019"/>
    <d v="2023-02-23T00:00:00"/>
    <x v="8"/>
    <s v="February"/>
    <n v="2"/>
    <x v="0"/>
    <s v="South"/>
    <s v="App"/>
    <x v="636"/>
    <n v="536.1"/>
    <n v="1250.9000000000001"/>
    <n v="1"/>
  </r>
  <r>
    <s v="O00781"/>
    <s v="C0177"/>
    <d v="2023-02-24T00:00:00"/>
    <x v="8"/>
    <s v="February"/>
    <n v="2"/>
    <x v="1"/>
    <s v="North"/>
    <s v="Website"/>
    <x v="637"/>
    <n v="354.9"/>
    <n v="828.1"/>
    <n v="1"/>
  </r>
  <r>
    <s v="O00782"/>
    <s v="C0100"/>
    <d v="2023-02-25T00:00:00"/>
    <x v="8"/>
    <s v="February"/>
    <n v="2"/>
    <x v="2"/>
    <s v="West"/>
    <s v="Website"/>
    <x v="638"/>
    <n v="232.5"/>
    <n v="542.5"/>
    <n v="1"/>
  </r>
  <r>
    <s v="O00783"/>
    <s v="C0396"/>
    <d v="2023-02-26T00:00:00"/>
    <x v="8"/>
    <s v="February"/>
    <n v="2"/>
    <x v="4"/>
    <s v="West"/>
    <s v="Website"/>
    <x v="639"/>
    <n v="152.4"/>
    <n v="355.6"/>
    <n v="1"/>
  </r>
  <r>
    <s v="O00784"/>
    <s v="C0445"/>
    <d v="2023-02-27T00:00:00"/>
    <x v="8"/>
    <s v="February"/>
    <n v="2"/>
    <x v="3"/>
    <s v="East"/>
    <s v="Website"/>
    <x v="640"/>
    <n v="219"/>
    <n v="511"/>
    <n v="1"/>
  </r>
  <r>
    <s v="O00785"/>
    <s v="C0233"/>
    <d v="2023-02-28T00:00:00"/>
    <x v="8"/>
    <s v="February"/>
    <n v="2"/>
    <x v="2"/>
    <s v="West"/>
    <s v="App"/>
    <x v="641"/>
    <n v="160.79999999999998"/>
    <n v="375.20000000000005"/>
    <n v="1"/>
  </r>
  <r>
    <s v="O00786"/>
    <s v="C0403"/>
    <d v="2023-03-01T00:00:00"/>
    <x v="8"/>
    <s v="March"/>
    <n v="3"/>
    <x v="0"/>
    <s v="South"/>
    <s v="Website"/>
    <x v="183"/>
    <n v="601.19999999999993"/>
    <n v="1402.8000000000002"/>
    <n v="1"/>
  </r>
  <r>
    <s v="O00787"/>
    <s v="C0076"/>
    <d v="2023-03-02T00:00:00"/>
    <x v="8"/>
    <s v="March"/>
    <n v="3"/>
    <x v="4"/>
    <s v="East"/>
    <s v="Website"/>
    <x v="642"/>
    <n v="66.599999999999994"/>
    <n v="155.4"/>
    <n v="1"/>
  </r>
  <r>
    <s v="O00788"/>
    <s v="C0265"/>
    <d v="2023-03-03T00:00:00"/>
    <x v="8"/>
    <s v="March"/>
    <n v="3"/>
    <x v="0"/>
    <s v="West"/>
    <s v="App"/>
    <x v="643"/>
    <n v="462.29999999999995"/>
    <n v="1078.7"/>
    <n v="1"/>
  </r>
  <r>
    <s v="O00789"/>
    <s v="C0455"/>
    <d v="2023-03-04T00:00:00"/>
    <x v="8"/>
    <s v="March"/>
    <n v="3"/>
    <x v="4"/>
    <s v="South"/>
    <s v="Website"/>
    <x v="151"/>
    <n v="135.9"/>
    <n v="317.10000000000002"/>
    <n v="1"/>
  </r>
  <r>
    <s v="O00790"/>
    <s v="C0284"/>
    <d v="2023-03-05T00:00:00"/>
    <x v="8"/>
    <s v="March"/>
    <n v="3"/>
    <x v="2"/>
    <s v="West"/>
    <s v="Website"/>
    <x v="644"/>
    <n v="228.6"/>
    <n v="533.4"/>
    <n v="1"/>
  </r>
  <r>
    <s v="O00791"/>
    <s v="C0206"/>
    <d v="2023-03-06T00:00:00"/>
    <x v="8"/>
    <s v="March"/>
    <n v="3"/>
    <x v="1"/>
    <s v="West"/>
    <s v="Website"/>
    <x v="584"/>
    <n v="428.7"/>
    <n v="1000.3"/>
    <n v="1"/>
  </r>
  <r>
    <s v="O00792"/>
    <s v="C0223"/>
    <d v="2023-03-07T00:00:00"/>
    <x v="8"/>
    <s v="March"/>
    <n v="3"/>
    <x v="0"/>
    <s v="North"/>
    <s v="App"/>
    <x v="645"/>
    <n v="493.79999999999995"/>
    <n v="1152.2"/>
    <n v="1"/>
  </r>
  <r>
    <s v="O00793"/>
    <s v="C0384"/>
    <d v="2023-03-08T00:00:00"/>
    <x v="8"/>
    <s v="March"/>
    <n v="3"/>
    <x v="1"/>
    <s v="West"/>
    <s v="App"/>
    <x v="145"/>
    <n v="418.5"/>
    <n v="976.5"/>
    <n v="1"/>
  </r>
  <r>
    <s v="O00794"/>
    <s v="C0052"/>
    <d v="2023-03-09T00:00:00"/>
    <x v="8"/>
    <s v="March"/>
    <n v="3"/>
    <x v="2"/>
    <s v="West"/>
    <s v="Website"/>
    <x v="646"/>
    <n v="299.09999999999997"/>
    <n v="697.90000000000009"/>
    <n v="1"/>
  </r>
  <r>
    <s v="O00795"/>
    <s v="C0339"/>
    <d v="2023-03-10T00:00:00"/>
    <x v="8"/>
    <s v="March"/>
    <n v="3"/>
    <x v="1"/>
    <s v="South"/>
    <s v="Website"/>
    <x v="647"/>
    <n v="395.09999999999997"/>
    <n v="921.90000000000009"/>
    <n v="1"/>
  </r>
  <r>
    <s v="O00796"/>
    <s v="C0367"/>
    <d v="2023-03-11T00:00:00"/>
    <x v="8"/>
    <s v="March"/>
    <n v="3"/>
    <x v="0"/>
    <s v="South"/>
    <s v="Website"/>
    <x v="606"/>
    <n v="466.5"/>
    <n v="1088.5"/>
    <n v="1"/>
  </r>
  <r>
    <s v="O00797"/>
    <s v="C0144"/>
    <d v="2023-03-12T00:00:00"/>
    <x v="8"/>
    <s v="March"/>
    <n v="3"/>
    <x v="1"/>
    <s v="North"/>
    <s v="App"/>
    <x v="648"/>
    <n v="392.09999999999997"/>
    <n v="914.90000000000009"/>
    <n v="1"/>
  </r>
  <r>
    <s v="O00798"/>
    <s v="C0373"/>
    <d v="2023-03-13T00:00:00"/>
    <x v="8"/>
    <s v="March"/>
    <n v="3"/>
    <x v="4"/>
    <s v="West"/>
    <s v="Website"/>
    <x v="649"/>
    <n v="152.69999999999999"/>
    <n v="356.3"/>
    <n v="1"/>
  </r>
  <r>
    <s v="O00799"/>
    <s v="C0069"/>
    <d v="2023-03-14T00:00:00"/>
    <x v="8"/>
    <s v="March"/>
    <n v="3"/>
    <x v="0"/>
    <s v="North"/>
    <s v="Website"/>
    <x v="26"/>
    <n v="557.4"/>
    <n v="1300.5999999999999"/>
    <n v="1"/>
  </r>
  <r>
    <s v="O00800"/>
    <s v="C0099"/>
    <d v="2023-03-15T00:00:00"/>
    <x v="8"/>
    <s v="March"/>
    <n v="3"/>
    <x v="0"/>
    <s v="West"/>
    <s v="Website"/>
    <x v="25"/>
    <n v="522.29999999999995"/>
    <n v="1218.7"/>
    <n v="1"/>
  </r>
  <r>
    <s v="O00801"/>
    <s v="C0396"/>
    <d v="2023-03-16T00:00:00"/>
    <x v="8"/>
    <s v="March"/>
    <n v="3"/>
    <x v="0"/>
    <s v="East"/>
    <s v="Website"/>
    <x v="650"/>
    <n v="533.4"/>
    <n v="1244.5999999999999"/>
    <n v="1"/>
  </r>
  <r>
    <s v="O00802"/>
    <s v="C0025"/>
    <d v="2023-03-17T00:00:00"/>
    <x v="8"/>
    <s v="March"/>
    <n v="3"/>
    <x v="1"/>
    <s v="East"/>
    <s v="Website"/>
    <x v="651"/>
    <n v="339.9"/>
    <n v="793.1"/>
    <n v="1"/>
  </r>
  <r>
    <s v="O00803"/>
    <s v="C0436"/>
    <d v="2023-03-18T00:00:00"/>
    <x v="8"/>
    <s v="March"/>
    <n v="3"/>
    <x v="1"/>
    <s v="North"/>
    <s v="App"/>
    <x v="340"/>
    <n v="327.9"/>
    <n v="765.1"/>
    <n v="1"/>
  </r>
  <r>
    <s v="O00804"/>
    <s v="C0379"/>
    <d v="2023-03-19T00:00:00"/>
    <x v="8"/>
    <s v="March"/>
    <n v="3"/>
    <x v="2"/>
    <s v="North"/>
    <s v="Website"/>
    <x v="652"/>
    <n v="233.39999999999998"/>
    <n v="544.6"/>
    <n v="1"/>
  </r>
  <r>
    <s v="O00805"/>
    <s v="C0469"/>
    <d v="2023-03-20T00:00:00"/>
    <x v="8"/>
    <s v="March"/>
    <n v="3"/>
    <x v="0"/>
    <s v="North"/>
    <s v="Website"/>
    <x v="653"/>
    <n v="440.09999999999997"/>
    <n v="1026.9000000000001"/>
    <n v="1"/>
  </r>
  <r>
    <s v="O00806"/>
    <s v="C0484"/>
    <d v="2023-03-21T00:00:00"/>
    <x v="8"/>
    <s v="March"/>
    <n v="3"/>
    <x v="2"/>
    <s v="South"/>
    <s v="App"/>
    <x v="654"/>
    <n v="176.7"/>
    <n v="412.3"/>
    <n v="1"/>
  </r>
  <r>
    <s v="O00807"/>
    <s v="C0053"/>
    <d v="2023-03-22T00:00:00"/>
    <x v="8"/>
    <s v="March"/>
    <n v="3"/>
    <x v="1"/>
    <s v="South"/>
    <s v="App"/>
    <x v="655"/>
    <n v="516.6"/>
    <n v="1205.4000000000001"/>
    <n v="1"/>
  </r>
  <r>
    <s v="O00808"/>
    <s v="C0151"/>
    <d v="2023-03-23T00:00:00"/>
    <x v="8"/>
    <s v="March"/>
    <n v="3"/>
    <x v="2"/>
    <s v="South"/>
    <s v="Website"/>
    <x v="235"/>
    <n v="270.59999999999997"/>
    <n v="631.40000000000009"/>
    <n v="1"/>
  </r>
  <r>
    <s v="O00809"/>
    <s v="C0144"/>
    <d v="2023-03-24T00:00:00"/>
    <x v="8"/>
    <s v="March"/>
    <n v="3"/>
    <x v="3"/>
    <s v="North"/>
    <s v="Website"/>
    <x v="656"/>
    <n v="163.5"/>
    <n v="381.5"/>
    <n v="1"/>
  </r>
  <r>
    <s v="O00810"/>
    <s v="C0057"/>
    <d v="2023-03-25T00:00:00"/>
    <x v="8"/>
    <s v="March"/>
    <n v="3"/>
    <x v="0"/>
    <s v="West"/>
    <s v="Website"/>
    <x v="657"/>
    <n v="448.5"/>
    <n v="1046.5"/>
    <n v="1"/>
  </r>
  <r>
    <s v="O00811"/>
    <s v="C0039"/>
    <d v="2023-03-26T00:00:00"/>
    <x v="8"/>
    <s v="March"/>
    <n v="3"/>
    <x v="1"/>
    <s v="East"/>
    <s v="App"/>
    <x v="658"/>
    <n v="414"/>
    <n v="966"/>
    <n v="1"/>
  </r>
  <r>
    <s v="O00812"/>
    <s v="C0109"/>
    <d v="2023-03-27T00:00:00"/>
    <x v="8"/>
    <s v="March"/>
    <n v="3"/>
    <x v="2"/>
    <s v="North"/>
    <s v="Website"/>
    <x v="138"/>
    <n v="225.9"/>
    <n v="527.1"/>
    <n v="1"/>
  </r>
  <r>
    <s v="O00813"/>
    <s v="C0181"/>
    <d v="2023-03-28T00:00:00"/>
    <x v="8"/>
    <s v="March"/>
    <n v="3"/>
    <x v="2"/>
    <s v="South"/>
    <s v="App"/>
    <x v="659"/>
    <n v="241.5"/>
    <n v="563.5"/>
    <n v="1"/>
  </r>
  <r>
    <s v="O00814"/>
    <s v="C0042"/>
    <d v="2023-03-29T00:00:00"/>
    <x v="8"/>
    <s v="March"/>
    <n v="3"/>
    <x v="1"/>
    <s v="South"/>
    <s v="App"/>
    <x v="660"/>
    <n v="409.8"/>
    <n v="956.2"/>
    <n v="1"/>
  </r>
  <r>
    <s v="O00815"/>
    <s v="C0186"/>
    <d v="2023-03-30T00:00:00"/>
    <x v="8"/>
    <s v="March"/>
    <n v="3"/>
    <x v="1"/>
    <s v="North"/>
    <s v="Website"/>
    <x v="472"/>
    <n v="305.09999999999997"/>
    <n v="711.90000000000009"/>
    <n v="1"/>
  </r>
  <r>
    <s v="O00816"/>
    <s v="C0423"/>
    <d v="2023-03-31T00:00:00"/>
    <x v="8"/>
    <s v="March"/>
    <n v="3"/>
    <x v="3"/>
    <s v="North"/>
    <s v="Website"/>
    <x v="661"/>
    <n v="233.1"/>
    <n v="543.9"/>
    <n v="1"/>
  </r>
  <r>
    <s v="O00817"/>
    <s v="C0398"/>
    <d v="2023-04-01T00:00:00"/>
    <x v="9"/>
    <s v="April"/>
    <n v="4"/>
    <x v="0"/>
    <s v="South"/>
    <s v="Website"/>
    <x v="662"/>
    <n v="506.4"/>
    <n v="1181.5999999999999"/>
    <n v="1"/>
  </r>
  <r>
    <s v="O00818"/>
    <s v="C0223"/>
    <d v="2023-04-02T00:00:00"/>
    <x v="9"/>
    <s v="April"/>
    <n v="4"/>
    <x v="0"/>
    <s v="West"/>
    <s v="Website"/>
    <x v="663"/>
    <n v="388.2"/>
    <n v="905.8"/>
    <n v="1"/>
  </r>
  <r>
    <s v="O00819"/>
    <s v="C0122"/>
    <d v="2023-04-03T00:00:00"/>
    <x v="9"/>
    <s v="April"/>
    <n v="4"/>
    <x v="1"/>
    <s v="South"/>
    <s v="Website"/>
    <x v="664"/>
    <n v="415.2"/>
    <n v="968.8"/>
    <n v="1"/>
  </r>
  <r>
    <s v="O00820"/>
    <s v="C0133"/>
    <d v="2023-04-04T00:00:00"/>
    <x v="9"/>
    <s v="April"/>
    <n v="4"/>
    <x v="1"/>
    <s v="South"/>
    <s v="App"/>
    <x v="665"/>
    <n v="296.7"/>
    <n v="692.3"/>
    <n v="1"/>
  </r>
  <r>
    <s v="O00821"/>
    <s v="C0163"/>
    <d v="2023-04-05T00:00:00"/>
    <x v="9"/>
    <s v="April"/>
    <n v="4"/>
    <x v="0"/>
    <s v="North"/>
    <s v="App"/>
    <x v="483"/>
    <n v="554.69999999999993"/>
    <n v="1294.3000000000002"/>
    <n v="1"/>
  </r>
  <r>
    <s v="O00822"/>
    <s v="C0215"/>
    <d v="2023-04-06T00:00:00"/>
    <x v="9"/>
    <s v="April"/>
    <n v="4"/>
    <x v="0"/>
    <s v="West"/>
    <s v="Website"/>
    <x v="666"/>
    <n v="464.09999999999997"/>
    <n v="1082.9000000000001"/>
    <n v="1"/>
  </r>
  <r>
    <s v="O00823"/>
    <s v="C0221"/>
    <d v="2023-04-07T00:00:00"/>
    <x v="9"/>
    <s v="April"/>
    <n v="4"/>
    <x v="0"/>
    <s v="South"/>
    <s v="App"/>
    <x v="667"/>
    <n v="521.1"/>
    <n v="1215.9000000000001"/>
    <n v="1"/>
  </r>
  <r>
    <s v="O00824"/>
    <s v="C0235"/>
    <d v="2023-04-08T00:00:00"/>
    <x v="9"/>
    <s v="April"/>
    <n v="4"/>
    <x v="4"/>
    <s v="South"/>
    <s v="Website"/>
    <x v="633"/>
    <n v="215.4"/>
    <n v="502.6"/>
    <n v="1"/>
  </r>
  <r>
    <s v="O00825"/>
    <s v="C0331"/>
    <d v="2023-04-09T00:00:00"/>
    <x v="9"/>
    <s v="April"/>
    <n v="4"/>
    <x v="0"/>
    <s v="East"/>
    <s v="Website"/>
    <x v="668"/>
    <n v="444.3"/>
    <n v="1036.7"/>
    <n v="1"/>
  </r>
  <r>
    <s v="O00826"/>
    <s v="C0146"/>
    <d v="2023-04-10T00:00:00"/>
    <x v="9"/>
    <s v="April"/>
    <n v="4"/>
    <x v="2"/>
    <s v="North"/>
    <s v="Website"/>
    <x v="552"/>
    <n v="299.7"/>
    <n v="699.3"/>
    <n v="1"/>
  </r>
  <r>
    <s v="O00827"/>
    <s v="C0239"/>
    <d v="2023-04-11T00:00:00"/>
    <x v="9"/>
    <s v="April"/>
    <n v="4"/>
    <x v="0"/>
    <s v="East"/>
    <s v="App"/>
    <x v="669"/>
    <n v="555"/>
    <n v="1295"/>
    <n v="1"/>
  </r>
  <r>
    <s v="O00828"/>
    <s v="C0076"/>
    <d v="2023-04-12T00:00:00"/>
    <x v="9"/>
    <s v="April"/>
    <n v="4"/>
    <x v="2"/>
    <s v="East"/>
    <s v="App"/>
    <x v="670"/>
    <n v="265.8"/>
    <n v="620.20000000000005"/>
    <n v="1"/>
  </r>
  <r>
    <s v="O00829"/>
    <s v="C0009"/>
    <d v="2023-04-13T00:00:00"/>
    <x v="9"/>
    <s v="April"/>
    <n v="4"/>
    <x v="0"/>
    <s v="South"/>
    <s v="App"/>
    <x v="671"/>
    <n v="487.79999999999995"/>
    <n v="1138.2"/>
    <n v="1"/>
  </r>
  <r>
    <s v="O00830"/>
    <s v="C0074"/>
    <d v="2023-04-14T00:00:00"/>
    <x v="9"/>
    <s v="April"/>
    <n v="4"/>
    <x v="2"/>
    <s v="North"/>
    <s v="Website"/>
    <x v="672"/>
    <n v="248.7"/>
    <n v="580.29999999999995"/>
    <n v="1"/>
  </r>
  <r>
    <s v="O00831"/>
    <s v="C0442"/>
    <d v="2023-04-15T00:00:00"/>
    <x v="9"/>
    <s v="April"/>
    <n v="4"/>
    <x v="0"/>
    <s v="West"/>
    <s v="Website"/>
    <x v="673"/>
    <n v="441.9"/>
    <n v="1031.0999999999999"/>
    <n v="1"/>
  </r>
  <r>
    <s v="O00832"/>
    <s v="C0492"/>
    <d v="2023-04-16T00:00:00"/>
    <x v="9"/>
    <s v="April"/>
    <n v="4"/>
    <x v="4"/>
    <s v="South"/>
    <s v="Website"/>
    <x v="674"/>
    <n v="128.69999999999999"/>
    <n v="300.3"/>
    <n v="1"/>
  </r>
  <r>
    <s v="O00833"/>
    <s v="C0401"/>
    <d v="2023-04-17T00:00:00"/>
    <x v="9"/>
    <s v="April"/>
    <n v="4"/>
    <x v="0"/>
    <s v="West"/>
    <s v="Website"/>
    <x v="675"/>
    <n v="409.2"/>
    <n v="954.8"/>
    <n v="1"/>
  </r>
  <r>
    <s v="O00834"/>
    <s v="C0253"/>
    <d v="2023-04-18T00:00:00"/>
    <x v="9"/>
    <s v="April"/>
    <n v="4"/>
    <x v="2"/>
    <s v="West"/>
    <s v="App"/>
    <x v="552"/>
    <n v="299.7"/>
    <n v="699.3"/>
    <n v="1"/>
  </r>
  <r>
    <s v="O00835"/>
    <s v="C0230"/>
    <d v="2023-04-19T00:00:00"/>
    <x v="9"/>
    <s v="April"/>
    <n v="4"/>
    <x v="4"/>
    <s v="North"/>
    <s v="App"/>
    <x v="676"/>
    <n v="119.69999999999999"/>
    <n v="279.3"/>
    <n v="1"/>
  </r>
  <r>
    <s v="O00836"/>
    <s v="C0007"/>
    <d v="2023-04-20T00:00:00"/>
    <x v="9"/>
    <s v="April"/>
    <n v="4"/>
    <x v="1"/>
    <s v="East"/>
    <s v="App"/>
    <x v="677"/>
    <n v="461.4"/>
    <n v="1076.5999999999999"/>
    <n v="1"/>
  </r>
  <r>
    <s v="O00837"/>
    <s v="C0174"/>
    <d v="2023-04-21T00:00:00"/>
    <x v="9"/>
    <s v="April"/>
    <n v="4"/>
    <x v="2"/>
    <s v="North"/>
    <s v="Website"/>
    <x v="88"/>
    <n v="282.89999999999998"/>
    <n v="660.1"/>
    <n v="1"/>
  </r>
  <r>
    <s v="O00838"/>
    <s v="C0141"/>
    <d v="2023-04-22T00:00:00"/>
    <x v="9"/>
    <s v="April"/>
    <n v="4"/>
    <x v="2"/>
    <s v="West"/>
    <s v="Website"/>
    <x v="678"/>
    <n v="240.6"/>
    <n v="561.4"/>
    <n v="1"/>
  </r>
  <r>
    <s v="O00839"/>
    <s v="C0168"/>
    <d v="2023-04-23T00:00:00"/>
    <x v="9"/>
    <s v="April"/>
    <n v="4"/>
    <x v="2"/>
    <s v="South"/>
    <s v="Website"/>
    <x v="679"/>
    <n v="333"/>
    <n v="777"/>
    <n v="1"/>
  </r>
  <r>
    <s v="O00840"/>
    <s v="C0170"/>
    <d v="2023-04-24T00:00:00"/>
    <x v="9"/>
    <s v="April"/>
    <n v="4"/>
    <x v="1"/>
    <s v="West"/>
    <s v="Website"/>
    <x v="680"/>
    <n v="404.7"/>
    <n v="944.3"/>
    <n v="1"/>
  </r>
  <r>
    <s v="O00841"/>
    <s v="C0393"/>
    <d v="2023-04-25T00:00:00"/>
    <x v="9"/>
    <s v="April"/>
    <n v="4"/>
    <x v="3"/>
    <s v="South"/>
    <s v="Website"/>
    <x v="681"/>
    <n v="189.9"/>
    <n v="443.1"/>
    <n v="1"/>
  </r>
  <r>
    <s v="O00842"/>
    <s v="C0434"/>
    <d v="2023-04-26T00:00:00"/>
    <x v="9"/>
    <s v="April"/>
    <n v="4"/>
    <x v="1"/>
    <s v="South"/>
    <s v="App"/>
    <x v="668"/>
    <n v="444.3"/>
    <n v="1036.7"/>
    <n v="1"/>
  </r>
  <r>
    <s v="O00843"/>
    <s v="C0283"/>
    <d v="2023-04-27T00:00:00"/>
    <x v="9"/>
    <s v="April"/>
    <n v="4"/>
    <x v="1"/>
    <s v="North"/>
    <s v="App"/>
    <x v="112"/>
    <n v="424.8"/>
    <n v="991.2"/>
    <n v="1"/>
  </r>
  <r>
    <s v="O00844"/>
    <s v="C0122"/>
    <d v="2023-04-28T00:00:00"/>
    <x v="9"/>
    <s v="April"/>
    <n v="4"/>
    <x v="1"/>
    <s v="West"/>
    <s v="Website"/>
    <x v="132"/>
    <n v="384"/>
    <n v="896"/>
    <n v="1"/>
  </r>
  <r>
    <s v="O00845"/>
    <s v="C0194"/>
    <d v="2023-04-29T00:00:00"/>
    <x v="9"/>
    <s v="April"/>
    <n v="4"/>
    <x v="2"/>
    <s v="East"/>
    <s v="Website"/>
    <x v="225"/>
    <n v="275.39999999999998"/>
    <n v="642.6"/>
    <n v="1"/>
  </r>
  <r>
    <s v="O00846"/>
    <s v="C0005"/>
    <d v="2023-04-30T00:00:00"/>
    <x v="9"/>
    <s v="April"/>
    <n v="4"/>
    <x v="0"/>
    <s v="West"/>
    <s v="Website"/>
    <x v="682"/>
    <n v="548.4"/>
    <n v="1279.5999999999999"/>
    <n v="1"/>
  </r>
  <r>
    <s v="O00847"/>
    <s v="C0029"/>
    <d v="2023-05-01T00:00:00"/>
    <x v="9"/>
    <s v="May"/>
    <n v="5"/>
    <x v="1"/>
    <s v="West"/>
    <s v="Website"/>
    <x v="683"/>
    <n v="388.8"/>
    <n v="907.2"/>
    <n v="1"/>
  </r>
  <r>
    <s v="O00848"/>
    <s v="C0165"/>
    <d v="2023-05-02T00:00:00"/>
    <x v="9"/>
    <s v="May"/>
    <n v="5"/>
    <x v="3"/>
    <s v="East"/>
    <s v="App"/>
    <x v="84"/>
    <n v="170.4"/>
    <n v="397.6"/>
    <n v="1"/>
  </r>
  <r>
    <s v="O00849"/>
    <s v="C0422"/>
    <d v="2023-05-03T00:00:00"/>
    <x v="9"/>
    <s v="May"/>
    <n v="5"/>
    <x v="0"/>
    <s v="North"/>
    <s v="Website"/>
    <x v="684"/>
    <n v="403.2"/>
    <n v="940.8"/>
    <n v="1"/>
  </r>
  <r>
    <s v="O00850"/>
    <s v="C0339"/>
    <d v="2023-05-04T00:00:00"/>
    <x v="9"/>
    <s v="May"/>
    <n v="5"/>
    <x v="1"/>
    <s v="West"/>
    <s v="Website"/>
    <x v="685"/>
    <n v="333.59999999999997"/>
    <n v="778.40000000000009"/>
    <n v="1"/>
  </r>
  <r>
    <s v="O00851"/>
    <s v="C0136"/>
    <d v="2023-05-05T00:00:00"/>
    <x v="9"/>
    <s v="May"/>
    <n v="5"/>
    <x v="0"/>
    <s v="West"/>
    <s v="Website"/>
    <x v="168"/>
    <n v="494.7"/>
    <n v="1154.3"/>
    <n v="1"/>
  </r>
  <r>
    <s v="O00852"/>
    <s v="C0496"/>
    <d v="2023-05-06T00:00:00"/>
    <x v="9"/>
    <s v="May"/>
    <n v="5"/>
    <x v="2"/>
    <s v="South"/>
    <s v="App"/>
    <x v="686"/>
    <n v="173.1"/>
    <n v="403.9"/>
    <n v="1"/>
  </r>
  <r>
    <s v="O00853"/>
    <s v="C0365"/>
    <d v="2023-05-07T00:00:00"/>
    <x v="9"/>
    <s v="May"/>
    <n v="5"/>
    <x v="0"/>
    <s v="West"/>
    <s v="Website"/>
    <x v="165"/>
    <n v="546.29999999999995"/>
    <n v="1274.7"/>
    <n v="1"/>
  </r>
  <r>
    <s v="O00854"/>
    <s v="C0321"/>
    <d v="2023-05-08T00:00:00"/>
    <x v="9"/>
    <s v="May"/>
    <n v="5"/>
    <x v="2"/>
    <s v="East"/>
    <s v="Website"/>
    <x v="547"/>
    <n v="267"/>
    <n v="623"/>
    <n v="1"/>
  </r>
  <r>
    <s v="O00855"/>
    <s v="C0342"/>
    <d v="2023-05-09T00:00:00"/>
    <x v="9"/>
    <s v="May"/>
    <n v="5"/>
    <x v="4"/>
    <s v="South"/>
    <s v="Website"/>
    <x v="687"/>
    <n v="131.4"/>
    <n v="306.60000000000002"/>
    <n v="1"/>
  </r>
  <r>
    <s v="O00856"/>
    <s v="C0500"/>
    <d v="2023-05-10T00:00:00"/>
    <x v="9"/>
    <s v="May"/>
    <n v="5"/>
    <x v="2"/>
    <s v="North"/>
    <s v="App"/>
    <x v="513"/>
    <n v="217.79999999999998"/>
    <n v="508.20000000000005"/>
    <n v="1"/>
  </r>
  <r>
    <s v="O00857"/>
    <s v="C0145"/>
    <d v="2023-05-11T00:00:00"/>
    <x v="9"/>
    <s v="May"/>
    <n v="5"/>
    <x v="1"/>
    <s v="South"/>
    <s v="App"/>
    <x v="688"/>
    <n v="377.09999999999997"/>
    <n v="879.90000000000009"/>
    <n v="1"/>
  </r>
  <r>
    <s v="O00858"/>
    <s v="C0327"/>
    <d v="2023-05-12T00:00:00"/>
    <x v="9"/>
    <s v="May"/>
    <n v="5"/>
    <x v="4"/>
    <s v="East"/>
    <s v="Website"/>
    <x v="689"/>
    <n v="161.69999999999999"/>
    <n v="377.3"/>
    <n v="1"/>
  </r>
  <r>
    <s v="O00859"/>
    <s v="C0217"/>
    <d v="2023-05-13T00:00:00"/>
    <x v="9"/>
    <s v="May"/>
    <n v="5"/>
    <x v="3"/>
    <s v="East"/>
    <s v="App"/>
    <x v="690"/>
    <n v="164.1"/>
    <n v="382.9"/>
    <n v="1"/>
  </r>
  <r>
    <s v="O00860"/>
    <s v="C0301"/>
    <d v="2023-05-14T00:00:00"/>
    <x v="9"/>
    <s v="May"/>
    <n v="5"/>
    <x v="0"/>
    <s v="South"/>
    <s v="App"/>
    <x v="691"/>
    <n v="648"/>
    <n v="1512"/>
    <n v="1"/>
  </r>
  <r>
    <s v="O00861"/>
    <s v="C0132"/>
    <d v="2023-05-15T00:00:00"/>
    <x v="9"/>
    <s v="May"/>
    <n v="5"/>
    <x v="2"/>
    <s v="North"/>
    <s v="App"/>
    <x v="156"/>
    <n v="258.89999999999998"/>
    <n v="604.1"/>
    <n v="1"/>
  </r>
  <r>
    <s v="O00862"/>
    <s v="C0292"/>
    <d v="2023-05-16T00:00:00"/>
    <x v="9"/>
    <s v="May"/>
    <n v="5"/>
    <x v="0"/>
    <s v="South"/>
    <s v="App"/>
    <x v="447"/>
    <n v="543.9"/>
    <n v="1269.0999999999999"/>
    <n v="1"/>
  </r>
  <r>
    <s v="O00863"/>
    <s v="C0070"/>
    <d v="2023-05-17T00:00:00"/>
    <x v="9"/>
    <s v="May"/>
    <n v="5"/>
    <x v="3"/>
    <s v="North"/>
    <s v="App"/>
    <x v="692"/>
    <n v="156"/>
    <n v="364"/>
    <n v="1"/>
  </r>
  <r>
    <s v="O00864"/>
    <s v="C0252"/>
    <d v="2023-05-18T00:00:00"/>
    <x v="9"/>
    <s v="May"/>
    <n v="5"/>
    <x v="3"/>
    <s v="South"/>
    <s v="Website"/>
    <x v="693"/>
    <n v="187.79999999999998"/>
    <n v="438.20000000000005"/>
    <n v="1"/>
  </r>
  <r>
    <s v="O00865"/>
    <s v="C0415"/>
    <d v="2023-05-19T00:00:00"/>
    <x v="9"/>
    <s v="May"/>
    <n v="5"/>
    <x v="2"/>
    <s v="East"/>
    <s v="App"/>
    <x v="694"/>
    <n v="303.89999999999998"/>
    <n v="709.1"/>
    <n v="1"/>
  </r>
  <r>
    <s v="O00866"/>
    <s v="C0275"/>
    <d v="2023-05-20T00:00:00"/>
    <x v="9"/>
    <s v="May"/>
    <n v="5"/>
    <x v="4"/>
    <s v="West"/>
    <s v="Website"/>
    <x v="695"/>
    <n v="176.4"/>
    <n v="411.6"/>
    <n v="1"/>
  </r>
  <r>
    <s v="O00867"/>
    <s v="C0445"/>
    <d v="2023-05-21T00:00:00"/>
    <x v="9"/>
    <s v="May"/>
    <n v="5"/>
    <x v="2"/>
    <s v="West"/>
    <s v="App"/>
    <x v="696"/>
    <n v="272.7"/>
    <n v="636.29999999999995"/>
    <n v="1"/>
  </r>
  <r>
    <s v="O00868"/>
    <s v="C0364"/>
    <d v="2023-05-22T00:00:00"/>
    <x v="9"/>
    <s v="May"/>
    <n v="5"/>
    <x v="1"/>
    <s v="North"/>
    <s v="Website"/>
    <x v="697"/>
    <n v="357.59999999999997"/>
    <n v="834.40000000000009"/>
    <n v="1"/>
  </r>
  <r>
    <s v="O00869"/>
    <s v="C0182"/>
    <d v="2023-05-23T00:00:00"/>
    <x v="9"/>
    <s v="May"/>
    <n v="5"/>
    <x v="0"/>
    <s v="North"/>
    <s v="App"/>
    <x v="698"/>
    <n v="510.29999999999995"/>
    <n v="1190.7"/>
    <n v="1"/>
  </r>
  <r>
    <s v="O00870"/>
    <s v="C0167"/>
    <d v="2023-05-24T00:00:00"/>
    <x v="9"/>
    <s v="May"/>
    <n v="5"/>
    <x v="4"/>
    <s v="North"/>
    <s v="App"/>
    <x v="699"/>
    <n v="65.399999999999991"/>
    <n v="152.60000000000002"/>
    <n v="1"/>
  </r>
  <r>
    <s v="O00871"/>
    <s v="C0091"/>
    <d v="2023-05-25T00:00:00"/>
    <x v="9"/>
    <s v="May"/>
    <n v="5"/>
    <x v="0"/>
    <s v="East"/>
    <s v="Website"/>
    <x v="453"/>
    <n v="647.4"/>
    <n v="1510.6"/>
    <n v="1"/>
  </r>
  <r>
    <s v="O00872"/>
    <s v="C0202"/>
    <d v="2023-05-26T00:00:00"/>
    <x v="9"/>
    <s v="May"/>
    <n v="5"/>
    <x v="4"/>
    <s v="South"/>
    <s v="App"/>
    <x v="700"/>
    <n v="109.5"/>
    <n v="255.5"/>
    <n v="1"/>
  </r>
  <r>
    <s v="O00873"/>
    <s v="C0346"/>
    <d v="2023-05-27T00:00:00"/>
    <x v="9"/>
    <s v="May"/>
    <n v="5"/>
    <x v="4"/>
    <s v="East"/>
    <s v="Website"/>
    <x v="701"/>
    <n v="139.19999999999999"/>
    <n v="324.8"/>
    <n v="1"/>
  </r>
  <r>
    <s v="O00874"/>
    <s v="C0019"/>
    <d v="2023-05-28T00:00:00"/>
    <x v="9"/>
    <s v="May"/>
    <n v="5"/>
    <x v="1"/>
    <s v="West"/>
    <s v="App"/>
    <x v="702"/>
    <n v="340.2"/>
    <n v="793.8"/>
    <n v="1"/>
  </r>
  <r>
    <s v="O00875"/>
    <s v="C0039"/>
    <d v="2023-05-29T00:00:00"/>
    <x v="9"/>
    <s v="May"/>
    <n v="5"/>
    <x v="0"/>
    <s v="North"/>
    <s v="Website"/>
    <x v="703"/>
    <n v="409.5"/>
    <n v="955.5"/>
    <n v="1"/>
  </r>
  <r>
    <s v="O00876"/>
    <s v="C0126"/>
    <d v="2023-05-30T00:00:00"/>
    <x v="9"/>
    <s v="May"/>
    <n v="5"/>
    <x v="2"/>
    <s v="South"/>
    <s v="Website"/>
    <x v="704"/>
    <n v="261.59999999999997"/>
    <n v="610.40000000000009"/>
    <n v="1"/>
  </r>
  <r>
    <s v="O00877"/>
    <s v="C0451"/>
    <d v="2023-05-31T00:00:00"/>
    <x v="9"/>
    <s v="May"/>
    <n v="5"/>
    <x v="0"/>
    <s v="West"/>
    <s v="App"/>
    <x v="705"/>
    <n v="581.1"/>
    <n v="1355.9"/>
    <n v="1"/>
  </r>
  <r>
    <s v="O00878"/>
    <s v="C0173"/>
    <d v="2023-06-01T00:00:00"/>
    <x v="9"/>
    <s v="June"/>
    <n v="6"/>
    <x v="2"/>
    <s v="West"/>
    <s v="Website"/>
    <x v="706"/>
    <n v="227.4"/>
    <n v="530.6"/>
    <n v="1"/>
  </r>
  <r>
    <s v="O00879"/>
    <s v="C0141"/>
    <d v="2023-06-02T00:00:00"/>
    <x v="9"/>
    <s v="June"/>
    <n v="6"/>
    <x v="0"/>
    <s v="West"/>
    <s v="App"/>
    <x v="707"/>
    <n v="540.29999999999995"/>
    <n v="1260.7"/>
    <n v="1"/>
  </r>
  <r>
    <s v="O00880"/>
    <s v="C0242"/>
    <d v="2023-06-03T00:00:00"/>
    <x v="9"/>
    <s v="June"/>
    <n v="6"/>
    <x v="3"/>
    <s v="East"/>
    <s v="Website"/>
    <x v="708"/>
    <n v="166.79999999999998"/>
    <n v="389.20000000000005"/>
    <n v="1"/>
  </r>
  <r>
    <s v="O00881"/>
    <s v="C0220"/>
    <d v="2023-06-04T00:00:00"/>
    <x v="9"/>
    <s v="June"/>
    <n v="6"/>
    <x v="1"/>
    <s v="North"/>
    <s v="Website"/>
    <x v="413"/>
    <n v="414.59999999999997"/>
    <n v="967.40000000000009"/>
    <n v="1"/>
  </r>
  <r>
    <s v="O00882"/>
    <s v="C0126"/>
    <d v="2023-06-05T00:00:00"/>
    <x v="9"/>
    <s v="June"/>
    <n v="6"/>
    <x v="2"/>
    <s v="West"/>
    <s v="Website"/>
    <x v="709"/>
    <n v="231"/>
    <n v="539"/>
    <n v="1"/>
  </r>
  <r>
    <s v="O00883"/>
    <s v="C0058"/>
    <d v="2023-06-06T00:00:00"/>
    <x v="9"/>
    <s v="June"/>
    <n v="6"/>
    <x v="2"/>
    <s v="North"/>
    <s v="Website"/>
    <x v="710"/>
    <n v="286.5"/>
    <n v="668.5"/>
    <n v="1"/>
  </r>
  <r>
    <s v="O00884"/>
    <s v="C0148"/>
    <d v="2023-06-07T00:00:00"/>
    <x v="9"/>
    <s v="June"/>
    <n v="6"/>
    <x v="2"/>
    <s v="East"/>
    <s v="Website"/>
    <x v="711"/>
    <n v="185.7"/>
    <n v="433.3"/>
    <n v="1"/>
  </r>
  <r>
    <s v="O00885"/>
    <s v="C0476"/>
    <d v="2023-06-08T00:00:00"/>
    <x v="9"/>
    <s v="June"/>
    <n v="6"/>
    <x v="1"/>
    <s v="West"/>
    <s v="Website"/>
    <x v="712"/>
    <n v="316.8"/>
    <n v="739.2"/>
    <n v="1"/>
  </r>
  <r>
    <s v="O00886"/>
    <s v="C0456"/>
    <d v="2023-06-09T00:00:00"/>
    <x v="9"/>
    <s v="June"/>
    <n v="6"/>
    <x v="2"/>
    <s v="East"/>
    <s v="Website"/>
    <x v="713"/>
    <n v="286.2"/>
    <n v="667.8"/>
    <n v="1"/>
  </r>
  <r>
    <s v="O00887"/>
    <s v="C0317"/>
    <d v="2023-06-10T00:00:00"/>
    <x v="9"/>
    <s v="June"/>
    <n v="6"/>
    <x v="3"/>
    <s v="East"/>
    <s v="Website"/>
    <x v="714"/>
    <n v="150.29999999999998"/>
    <n v="350.70000000000005"/>
    <n v="1"/>
  </r>
  <r>
    <s v="O00888"/>
    <s v="C0383"/>
    <d v="2023-06-11T00:00:00"/>
    <x v="9"/>
    <s v="June"/>
    <n v="6"/>
    <x v="2"/>
    <s v="North"/>
    <s v="App"/>
    <x v="715"/>
    <n v="237"/>
    <n v="553"/>
    <n v="1"/>
  </r>
  <r>
    <s v="O00889"/>
    <s v="C0361"/>
    <d v="2023-06-12T00:00:00"/>
    <x v="9"/>
    <s v="June"/>
    <n v="6"/>
    <x v="3"/>
    <s v="West"/>
    <s v="App"/>
    <x v="716"/>
    <n v="205.79999999999998"/>
    <n v="480.20000000000005"/>
    <n v="1"/>
  </r>
  <r>
    <s v="O00890"/>
    <s v="C0423"/>
    <d v="2023-06-13T00:00:00"/>
    <x v="9"/>
    <s v="June"/>
    <n v="6"/>
    <x v="4"/>
    <s v="East"/>
    <s v="Website"/>
    <x v="717"/>
    <n v="124.8"/>
    <n v="291.2"/>
    <n v="1"/>
  </r>
  <r>
    <s v="O00891"/>
    <s v="C0001"/>
    <d v="2023-06-14T00:00:00"/>
    <x v="9"/>
    <s v="June"/>
    <n v="6"/>
    <x v="0"/>
    <s v="West"/>
    <s v="App"/>
    <x v="718"/>
    <n v="455.4"/>
    <n v="1062.5999999999999"/>
    <n v="1"/>
  </r>
  <r>
    <s v="O00892"/>
    <s v="C0387"/>
    <d v="2023-06-15T00:00:00"/>
    <x v="9"/>
    <s v="June"/>
    <n v="6"/>
    <x v="3"/>
    <s v="North"/>
    <s v="Website"/>
    <x v="719"/>
    <n v="239.39999999999998"/>
    <n v="558.6"/>
    <n v="1"/>
  </r>
  <r>
    <s v="O00893"/>
    <s v="C0461"/>
    <d v="2023-06-16T00:00:00"/>
    <x v="9"/>
    <s v="June"/>
    <n v="6"/>
    <x v="0"/>
    <s v="East"/>
    <s v="App"/>
    <x v="720"/>
    <n v="458.7"/>
    <n v="1070.3"/>
    <n v="1"/>
  </r>
  <r>
    <s v="O00894"/>
    <s v="C0348"/>
    <d v="2023-06-17T00:00:00"/>
    <x v="9"/>
    <s v="June"/>
    <n v="6"/>
    <x v="4"/>
    <s v="North"/>
    <s v="App"/>
    <x v="721"/>
    <n v="115.5"/>
    <n v="269.5"/>
    <n v="1"/>
  </r>
  <r>
    <s v="O00895"/>
    <s v="C0190"/>
    <d v="2023-06-18T00:00:00"/>
    <x v="9"/>
    <s v="June"/>
    <n v="6"/>
    <x v="2"/>
    <s v="West"/>
    <s v="App"/>
    <x v="395"/>
    <n v="261.89999999999998"/>
    <n v="611.1"/>
    <n v="1"/>
  </r>
  <r>
    <s v="O00896"/>
    <s v="C0191"/>
    <d v="2023-06-19T00:00:00"/>
    <x v="9"/>
    <s v="June"/>
    <n v="6"/>
    <x v="4"/>
    <s v="West"/>
    <s v="Website"/>
    <x v="722"/>
    <n v="110.39999999999999"/>
    <n v="257.60000000000002"/>
    <n v="1"/>
  </r>
  <r>
    <s v="O00897"/>
    <s v="C0369"/>
    <d v="2023-06-20T00:00:00"/>
    <x v="9"/>
    <s v="June"/>
    <n v="6"/>
    <x v="4"/>
    <s v="North"/>
    <s v="App"/>
    <x v="723"/>
    <n v="30"/>
    <n v="70"/>
    <n v="1"/>
  </r>
  <r>
    <s v="O00898"/>
    <s v="C0409"/>
    <d v="2023-06-21T00:00:00"/>
    <x v="9"/>
    <s v="June"/>
    <n v="6"/>
    <x v="4"/>
    <s v="South"/>
    <s v="Website"/>
    <x v="724"/>
    <n v="117"/>
    <n v="273"/>
    <n v="1"/>
  </r>
  <r>
    <s v="O00899"/>
    <s v="C0312"/>
    <d v="2023-06-22T00:00:00"/>
    <x v="9"/>
    <s v="June"/>
    <n v="6"/>
    <x v="4"/>
    <s v="East"/>
    <s v="App"/>
    <x v="725"/>
    <n v="144"/>
    <n v="336"/>
    <n v="1"/>
  </r>
  <r>
    <s v="O00900"/>
    <s v="C0417"/>
    <d v="2023-06-23T00:00:00"/>
    <x v="9"/>
    <s v="June"/>
    <n v="6"/>
    <x v="2"/>
    <s v="West"/>
    <s v="Website"/>
    <x v="646"/>
    <n v="299.09999999999997"/>
    <n v="697.90000000000009"/>
    <n v="1"/>
  </r>
  <r>
    <s v="O00901"/>
    <s v="C0422"/>
    <d v="2023-06-24T00:00:00"/>
    <x v="9"/>
    <s v="June"/>
    <n v="6"/>
    <x v="0"/>
    <s v="West"/>
    <s v="App"/>
    <x v="726"/>
    <n v="411.9"/>
    <n v="961.1"/>
    <n v="1"/>
  </r>
  <r>
    <s v="O00902"/>
    <s v="C0117"/>
    <d v="2023-06-25T00:00:00"/>
    <x v="9"/>
    <s v="June"/>
    <n v="6"/>
    <x v="2"/>
    <s v="East"/>
    <s v="App"/>
    <x v="711"/>
    <n v="185.7"/>
    <n v="433.3"/>
    <n v="1"/>
  </r>
  <r>
    <s v="O00903"/>
    <s v="C0134"/>
    <d v="2023-06-26T00:00:00"/>
    <x v="9"/>
    <s v="June"/>
    <n v="6"/>
    <x v="0"/>
    <s v="North"/>
    <s v="App"/>
    <x v="727"/>
    <n v="463.5"/>
    <n v="1081.5"/>
    <n v="1"/>
  </r>
  <r>
    <s v="O00904"/>
    <s v="C0058"/>
    <d v="2023-06-27T00:00:00"/>
    <x v="9"/>
    <s v="June"/>
    <n v="6"/>
    <x v="1"/>
    <s v="North"/>
    <s v="Website"/>
    <x v="728"/>
    <n v="352.5"/>
    <n v="822.5"/>
    <n v="1"/>
  </r>
  <r>
    <s v="O00905"/>
    <s v="C0044"/>
    <d v="2023-06-28T00:00:00"/>
    <x v="9"/>
    <s v="June"/>
    <n v="6"/>
    <x v="2"/>
    <s v="North"/>
    <s v="App"/>
    <x v="729"/>
    <n v="237.89999999999998"/>
    <n v="555.1"/>
    <n v="1"/>
  </r>
  <r>
    <s v="O00906"/>
    <s v="C0173"/>
    <d v="2023-06-29T00:00:00"/>
    <x v="9"/>
    <s v="June"/>
    <n v="6"/>
    <x v="3"/>
    <s v="South"/>
    <s v="Website"/>
    <x v="730"/>
    <n v="106.8"/>
    <n v="249.2"/>
    <n v="1"/>
  </r>
  <r>
    <s v="O00907"/>
    <s v="C0160"/>
    <d v="2023-06-30T00:00:00"/>
    <x v="9"/>
    <s v="June"/>
    <n v="6"/>
    <x v="1"/>
    <s v="South"/>
    <s v="App"/>
    <x v="731"/>
    <n v="435.3"/>
    <n v="1015.7"/>
    <n v="1"/>
  </r>
  <r>
    <s v="O00908"/>
    <s v="C0173"/>
    <d v="2023-07-01T00:00:00"/>
    <x v="10"/>
    <s v="July"/>
    <n v="7"/>
    <x v="4"/>
    <s v="West"/>
    <s v="Website"/>
    <x v="732"/>
    <n v="75.3"/>
    <n v="175.7"/>
    <n v="1"/>
  </r>
  <r>
    <s v="O00909"/>
    <s v="C0317"/>
    <d v="2023-07-02T00:00:00"/>
    <x v="10"/>
    <s v="July"/>
    <n v="7"/>
    <x v="0"/>
    <s v="North"/>
    <s v="Website"/>
    <x v="374"/>
    <n v="552.6"/>
    <n v="1289.4000000000001"/>
    <n v="1"/>
  </r>
  <r>
    <s v="O00910"/>
    <s v="C0303"/>
    <d v="2023-07-03T00:00:00"/>
    <x v="10"/>
    <s v="July"/>
    <n v="7"/>
    <x v="4"/>
    <s v="East"/>
    <s v="Website"/>
    <x v="555"/>
    <n v="168.9"/>
    <n v="394.1"/>
    <n v="1"/>
  </r>
  <r>
    <s v="O00911"/>
    <s v="C0149"/>
    <d v="2023-07-04T00:00:00"/>
    <x v="10"/>
    <s v="July"/>
    <n v="7"/>
    <x v="3"/>
    <s v="West"/>
    <s v="Website"/>
    <x v="733"/>
    <n v="180"/>
    <n v="420"/>
    <n v="1"/>
  </r>
  <r>
    <s v="O00912"/>
    <s v="C0080"/>
    <d v="2023-07-05T00:00:00"/>
    <x v="10"/>
    <s v="July"/>
    <n v="7"/>
    <x v="2"/>
    <s v="East"/>
    <s v="Website"/>
    <x v="73"/>
    <n v="305.7"/>
    <n v="713.3"/>
    <n v="1"/>
  </r>
  <r>
    <s v="O00913"/>
    <s v="C0374"/>
    <d v="2023-07-06T00:00:00"/>
    <x v="10"/>
    <s v="July"/>
    <n v="7"/>
    <x v="1"/>
    <s v="West"/>
    <s v="Website"/>
    <x v="734"/>
    <n v="402.9"/>
    <n v="940.1"/>
    <n v="1"/>
  </r>
  <r>
    <s v="O00914"/>
    <s v="C0213"/>
    <d v="2023-07-07T00:00:00"/>
    <x v="10"/>
    <s v="July"/>
    <n v="7"/>
    <x v="4"/>
    <s v="South"/>
    <s v="Website"/>
    <x v="143"/>
    <n v="135.6"/>
    <n v="316.39999999999998"/>
    <n v="1"/>
  </r>
  <r>
    <s v="O00915"/>
    <s v="C0203"/>
    <d v="2023-07-08T00:00:00"/>
    <x v="10"/>
    <s v="July"/>
    <n v="7"/>
    <x v="0"/>
    <s v="West"/>
    <s v="App"/>
    <x v="735"/>
    <n v="517.19999999999993"/>
    <n v="1206.8000000000002"/>
    <n v="1"/>
  </r>
  <r>
    <s v="O00916"/>
    <s v="C0252"/>
    <d v="2023-07-09T00:00:00"/>
    <x v="10"/>
    <s v="July"/>
    <n v="7"/>
    <x v="2"/>
    <s v="South"/>
    <s v="App"/>
    <x v="736"/>
    <n v="270.89999999999998"/>
    <n v="632.1"/>
    <n v="1"/>
  </r>
  <r>
    <s v="O00917"/>
    <s v="C0229"/>
    <d v="2023-07-10T00:00:00"/>
    <x v="10"/>
    <s v="July"/>
    <n v="7"/>
    <x v="2"/>
    <s v="West"/>
    <s v="Website"/>
    <x v="737"/>
    <n v="229.2"/>
    <n v="534.79999999999995"/>
    <n v="1"/>
  </r>
  <r>
    <s v="O00918"/>
    <s v="C0164"/>
    <d v="2023-07-11T00:00:00"/>
    <x v="10"/>
    <s v="July"/>
    <n v="7"/>
    <x v="0"/>
    <s v="North"/>
    <s v="Website"/>
    <x v="738"/>
    <n v="454.8"/>
    <n v="1061.2"/>
    <n v="1"/>
  </r>
  <r>
    <s v="O00919"/>
    <s v="C0227"/>
    <d v="2023-07-12T00:00:00"/>
    <x v="10"/>
    <s v="July"/>
    <n v="7"/>
    <x v="2"/>
    <s v="East"/>
    <s v="Website"/>
    <x v="739"/>
    <n v="233.7"/>
    <n v="545.29999999999995"/>
    <n v="1"/>
  </r>
  <r>
    <s v="O00920"/>
    <s v="C0147"/>
    <d v="2023-07-13T00:00:00"/>
    <x v="10"/>
    <s v="July"/>
    <n v="7"/>
    <x v="0"/>
    <s v="North"/>
    <s v="Website"/>
    <x v="740"/>
    <n v="449.7"/>
    <n v="1049.3"/>
    <n v="1"/>
  </r>
  <r>
    <s v="O00921"/>
    <s v="C0020"/>
    <d v="2023-07-14T00:00:00"/>
    <x v="10"/>
    <s v="July"/>
    <n v="7"/>
    <x v="0"/>
    <s v="West"/>
    <s v="App"/>
    <x v="741"/>
    <n v="606.6"/>
    <n v="1415.4"/>
    <n v="1"/>
  </r>
  <r>
    <s v="O00922"/>
    <s v="C0441"/>
    <d v="2023-07-15T00:00:00"/>
    <x v="10"/>
    <s v="July"/>
    <n v="7"/>
    <x v="0"/>
    <s v="West"/>
    <s v="App"/>
    <x v="524"/>
    <n v="531"/>
    <n v="1239"/>
    <n v="1"/>
  </r>
  <r>
    <s v="O00923"/>
    <s v="C0402"/>
    <d v="2023-07-16T00:00:00"/>
    <x v="10"/>
    <s v="July"/>
    <n v="7"/>
    <x v="3"/>
    <s v="West"/>
    <s v="Website"/>
    <x v="742"/>
    <n v="207.29999999999998"/>
    <n v="483.70000000000005"/>
    <n v="1"/>
  </r>
  <r>
    <s v="O00924"/>
    <s v="C0047"/>
    <d v="2023-07-17T00:00:00"/>
    <x v="10"/>
    <s v="July"/>
    <n v="7"/>
    <x v="2"/>
    <s v="South"/>
    <s v="Website"/>
    <x v="743"/>
    <n v="241.79999999999998"/>
    <n v="564.20000000000005"/>
    <n v="1"/>
  </r>
  <r>
    <s v="O00925"/>
    <s v="C0233"/>
    <d v="2023-07-18T00:00:00"/>
    <x v="10"/>
    <s v="July"/>
    <n v="7"/>
    <x v="3"/>
    <s v="East"/>
    <s v="Website"/>
    <x v="744"/>
    <n v="180.9"/>
    <n v="422.1"/>
    <n v="1"/>
  </r>
  <r>
    <s v="O00926"/>
    <s v="C0305"/>
    <d v="2023-07-19T00:00:00"/>
    <x v="10"/>
    <s v="July"/>
    <n v="7"/>
    <x v="2"/>
    <s v="East"/>
    <s v="App"/>
    <x v="745"/>
    <n v="181.79999999999998"/>
    <n v="424.20000000000005"/>
    <n v="1"/>
  </r>
  <r>
    <s v="O00927"/>
    <s v="C0014"/>
    <d v="2023-07-20T00:00:00"/>
    <x v="10"/>
    <s v="July"/>
    <n v="7"/>
    <x v="2"/>
    <s v="West"/>
    <s v="App"/>
    <x v="746"/>
    <n v="226.5"/>
    <n v="528.5"/>
    <n v="1"/>
  </r>
  <r>
    <s v="O00928"/>
    <s v="C0143"/>
    <d v="2023-07-21T00:00:00"/>
    <x v="10"/>
    <s v="July"/>
    <n v="7"/>
    <x v="2"/>
    <s v="West"/>
    <s v="Website"/>
    <x v="696"/>
    <n v="272.7"/>
    <n v="636.29999999999995"/>
    <n v="1"/>
  </r>
  <r>
    <s v="O00929"/>
    <s v="C0415"/>
    <d v="2023-07-22T00:00:00"/>
    <x v="10"/>
    <s v="July"/>
    <n v="7"/>
    <x v="2"/>
    <s v="South"/>
    <s v="Website"/>
    <x v="719"/>
    <n v="239.39999999999998"/>
    <n v="558.6"/>
    <n v="1"/>
  </r>
  <r>
    <s v="O00930"/>
    <s v="C0001"/>
    <d v="2023-07-23T00:00:00"/>
    <x v="10"/>
    <s v="July"/>
    <n v="7"/>
    <x v="0"/>
    <s v="North"/>
    <s v="App"/>
    <x v="747"/>
    <n v="552"/>
    <n v="1288"/>
    <n v="1"/>
  </r>
  <r>
    <s v="O00931"/>
    <s v="C0373"/>
    <d v="2023-07-24T00:00:00"/>
    <x v="10"/>
    <s v="July"/>
    <n v="7"/>
    <x v="1"/>
    <s v="North"/>
    <s v="App"/>
    <x v="748"/>
    <n v="313.8"/>
    <n v="732.2"/>
    <n v="1"/>
  </r>
  <r>
    <s v="O00932"/>
    <s v="C0054"/>
    <d v="2023-07-25T00:00:00"/>
    <x v="10"/>
    <s v="July"/>
    <n v="7"/>
    <x v="0"/>
    <s v="East"/>
    <s v="Website"/>
    <x v="281"/>
    <n v="524.69999999999993"/>
    <n v="1224.3000000000002"/>
    <n v="1"/>
  </r>
  <r>
    <s v="O00933"/>
    <s v="C0374"/>
    <d v="2023-07-26T00:00:00"/>
    <x v="10"/>
    <s v="July"/>
    <n v="7"/>
    <x v="1"/>
    <s v="South"/>
    <s v="Website"/>
    <x v="749"/>
    <n v="398.7"/>
    <n v="930.3"/>
    <n v="1"/>
  </r>
  <r>
    <s v="O00934"/>
    <s v="C0259"/>
    <d v="2023-07-27T00:00:00"/>
    <x v="10"/>
    <s v="July"/>
    <n v="7"/>
    <x v="1"/>
    <s v="West"/>
    <s v="Website"/>
    <x v="56"/>
    <n v="322.5"/>
    <n v="752.5"/>
    <n v="1"/>
  </r>
  <r>
    <s v="O00935"/>
    <s v="C0144"/>
    <d v="2023-07-28T00:00:00"/>
    <x v="10"/>
    <s v="July"/>
    <n v="7"/>
    <x v="0"/>
    <s v="East"/>
    <s v="Website"/>
    <x v="750"/>
    <n v="549.29999999999995"/>
    <n v="1281.7"/>
    <n v="1"/>
  </r>
  <r>
    <s v="O00936"/>
    <s v="C0471"/>
    <d v="2023-07-29T00:00:00"/>
    <x v="10"/>
    <s v="July"/>
    <n v="7"/>
    <x v="0"/>
    <s v="South"/>
    <s v="Website"/>
    <x v="468"/>
    <n v="439.2"/>
    <n v="1024.8"/>
    <n v="1"/>
  </r>
  <r>
    <s v="O00937"/>
    <s v="C0441"/>
    <d v="2023-07-30T00:00:00"/>
    <x v="10"/>
    <s v="July"/>
    <n v="7"/>
    <x v="4"/>
    <s v="North"/>
    <s v="Website"/>
    <x v="751"/>
    <n v="104.7"/>
    <n v="244.3"/>
    <n v="1"/>
  </r>
  <r>
    <s v="O00938"/>
    <s v="C0459"/>
    <d v="2023-07-31T00:00:00"/>
    <x v="10"/>
    <s v="July"/>
    <n v="7"/>
    <x v="2"/>
    <s v="South"/>
    <s v="Website"/>
    <x v="752"/>
    <n v="177.6"/>
    <n v="414.4"/>
    <n v="1"/>
  </r>
  <r>
    <s v="O00939"/>
    <s v="C0012"/>
    <d v="2023-08-01T00:00:00"/>
    <x v="10"/>
    <s v="August"/>
    <n v="8"/>
    <x v="0"/>
    <s v="North"/>
    <s v="Website"/>
    <x v="660"/>
    <n v="409.8"/>
    <n v="956.2"/>
    <n v="1"/>
  </r>
  <r>
    <s v="O00940"/>
    <s v="C0330"/>
    <d v="2023-08-02T00:00:00"/>
    <x v="10"/>
    <s v="August"/>
    <n v="8"/>
    <x v="3"/>
    <s v="South"/>
    <s v="App"/>
    <x v="312"/>
    <n v="196.2"/>
    <n v="457.8"/>
    <n v="1"/>
  </r>
  <r>
    <s v="O00941"/>
    <s v="C0224"/>
    <d v="2023-08-03T00:00:00"/>
    <x v="10"/>
    <s v="August"/>
    <n v="8"/>
    <x v="0"/>
    <s v="East"/>
    <s v="Website"/>
    <x v="753"/>
    <n v="545.69999999999993"/>
    <n v="1273.3000000000002"/>
    <n v="1"/>
  </r>
  <r>
    <s v="O00942"/>
    <s v="C0272"/>
    <d v="2023-08-04T00:00:00"/>
    <x v="10"/>
    <s v="August"/>
    <n v="8"/>
    <x v="1"/>
    <s v="North"/>
    <s v="Website"/>
    <x v="315"/>
    <n v="249.29999999999998"/>
    <n v="581.70000000000005"/>
    <n v="1"/>
  </r>
  <r>
    <s v="O00943"/>
    <s v="C0456"/>
    <d v="2023-08-05T00:00:00"/>
    <x v="10"/>
    <s v="August"/>
    <n v="8"/>
    <x v="3"/>
    <s v="East"/>
    <s v="Website"/>
    <x v="754"/>
    <n v="158.4"/>
    <n v="369.6"/>
    <n v="1"/>
  </r>
  <r>
    <s v="O00944"/>
    <s v="C0358"/>
    <d v="2023-08-06T00:00:00"/>
    <x v="10"/>
    <s v="August"/>
    <n v="8"/>
    <x v="0"/>
    <s v="East"/>
    <s v="Website"/>
    <x v="755"/>
    <n v="451.2"/>
    <n v="1052.8"/>
    <n v="1"/>
  </r>
  <r>
    <s v="O00945"/>
    <s v="C0460"/>
    <d v="2023-08-07T00:00:00"/>
    <x v="10"/>
    <s v="August"/>
    <n v="8"/>
    <x v="0"/>
    <s v="North"/>
    <s v="App"/>
    <x v="753"/>
    <n v="545.69999999999993"/>
    <n v="1273.3000000000002"/>
    <n v="1"/>
  </r>
  <r>
    <s v="O00946"/>
    <s v="C0408"/>
    <d v="2023-08-08T00:00:00"/>
    <x v="10"/>
    <s v="August"/>
    <n v="8"/>
    <x v="0"/>
    <s v="North"/>
    <s v="Website"/>
    <x v="351"/>
    <n v="546.6"/>
    <n v="1275.4000000000001"/>
    <n v="1"/>
  </r>
  <r>
    <s v="O00947"/>
    <s v="C0156"/>
    <d v="2023-08-09T00:00:00"/>
    <x v="10"/>
    <s v="August"/>
    <n v="8"/>
    <x v="2"/>
    <s v="West"/>
    <s v="Website"/>
    <x v="756"/>
    <n v="348.9"/>
    <n v="814.1"/>
    <n v="1"/>
  </r>
  <r>
    <s v="O00948"/>
    <s v="C0373"/>
    <d v="2023-08-10T00:00:00"/>
    <x v="10"/>
    <s v="August"/>
    <n v="8"/>
    <x v="0"/>
    <s v="West"/>
    <s v="App"/>
    <x v="757"/>
    <n v="489.29999999999995"/>
    <n v="1141.7"/>
    <n v="1"/>
  </r>
  <r>
    <s v="O00949"/>
    <s v="C0008"/>
    <d v="2023-08-11T00:00:00"/>
    <x v="10"/>
    <s v="August"/>
    <n v="8"/>
    <x v="1"/>
    <s v="West"/>
    <s v="Website"/>
    <x v="64"/>
    <n v="472.79999999999995"/>
    <n v="1103.2"/>
    <n v="1"/>
  </r>
  <r>
    <s v="O00950"/>
    <s v="C0122"/>
    <d v="2023-08-12T00:00:00"/>
    <x v="10"/>
    <s v="August"/>
    <n v="8"/>
    <x v="0"/>
    <s v="East"/>
    <s v="App"/>
    <x v="758"/>
    <n v="457.8"/>
    <n v="1068.2"/>
    <n v="1"/>
  </r>
  <r>
    <s v="O00951"/>
    <s v="C0348"/>
    <d v="2023-08-13T00:00:00"/>
    <x v="10"/>
    <s v="August"/>
    <n v="8"/>
    <x v="2"/>
    <s v="East"/>
    <s v="Website"/>
    <x v="24"/>
    <n v="224.4"/>
    <n v="523.6"/>
    <n v="1"/>
  </r>
  <r>
    <s v="O00952"/>
    <s v="C0164"/>
    <d v="2023-08-14T00:00:00"/>
    <x v="10"/>
    <s v="August"/>
    <n v="8"/>
    <x v="3"/>
    <s v="West"/>
    <s v="Website"/>
    <x v="567"/>
    <n v="148.19999999999999"/>
    <n v="345.8"/>
    <n v="1"/>
  </r>
  <r>
    <s v="O00953"/>
    <s v="C0090"/>
    <d v="2023-08-15T00:00:00"/>
    <x v="10"/>
    <s v="August"/>
    <n v="8"/>
    <x v="4"/>
    <s v="East"/>
    <s v="Website"/>
    <x v="759"/>
    <n v="174.9"/>
    <n v="408.1"/>
    <n v="1"/>
  </r>
  <r>
    <s v="O00954"/>
    <s v="C0136"/>
    <d v="2023-08-16T00:00:00"/>
    <x v="10"/>
    <s v="August"/>
    <n v="8"/>
    <x v="1"/>
    <s v="East"/>
    <s v="Website"/>
    <x v="760"/>
    <n v="408"/>
    <n v="952"/>
    <n v="1"/>
  </r>
  <r>
    <s v="O00955"/>
    <s v="C0186"/>
    <d v="2023-08-17T00:00:00"/>
    <x v="10"/>
    <s v="August"/>
    <n v="8"/>
    <x v="2"/>
    <s v="North"/>
    <s v="App"/>
    <x v="761"/>
    <n v="291.3"/>
    <n v="679.7"/>
    <n v="1"/>
  </r>
  <r>
    <s v="O00956"/>
    <s v="C0316"/>
    <d v="2023-08-18T00:00:00"/>
    <x v="10"/>
    <s v="August"/>
    <n v="8"/>
    <x v="1"/>
    <s v="North"/>
    <s v="App"/>
    <x v="428"/>
    <n v="368.7"/>
    <n v="860.3"/>
    <n v="1"/>
  </r>
  <r>
    <s v="O00957"/>
    <s v="C0178"/>
    <d v="2023-08-19T00:00:00"/>
    <x v="10"/>
    <s v="August"/>
    <n v="8"/>
    <x v="2"/>
    <s v="East"/>
    <s v="Website"/>
    <x v="762"/>
    <n v="250.5"/>
    <n v="584.5"/>
    <n v="1"/>
  </r>
  <r>
    <s v="O00958"/>
    <s v="C0028"/>
    <d v="2023-08-20T00:00:00"/>
    <x v="10"/>
    <s v="August"/>
    <n v="8"/>
    <x v="2"/>
    <s v="West"/>
    <s v="Website"/>
    <x v="94"/>
    <n v="258.59999999999997"/>
    <n v="603.40000000000009"/>
    <n v="1"/>
  </r>
  <r>
    <s v="O00959"/>
    <s v="C0220"/>
    <d v="2023-08-21T00:00:00"/>
    <x v="10"/>
    <s v="August"/>
    <n v="8"/>
    <x v="0"/>
    <s v="South"/>
    <s v="App"/>
    <x v="136"/>
    <n v="314.09999999999997"/>
    <n v="732.90000000000009"/>
    <n v="1"/>
  </r>
  <r>
    <s v="O00960"/>
    <s v="C0357"/>
    <d v="2023-08-22T00:00:00"/>
    <x v="10"/>
    <s v="August"/>
    <n v="8"/>
    <x v="4"/>
    <s v="West"/>
    <s v="App"/>
    <x v="763"/>
    <n v="72.599999999999994"/>
    <n v="169.4"/>
    <n v="1"/>
  </r>
  <r>
    <s v="O00961"/>
    <s v="C0041"/>
    <d v="2023-08-23T00:00:00"/>
    <x v="10"/>
    <s v="August"/>
    <n v="8"/>
    <x v="2"/>
    <s v="South"/>
    <s v="Website"/>
    <x v="549"/>
    <n v="321.59999999999997"/>
    <n v="750.40000000000009"/>
    <n v="1"/>
  </r>
  <r>
    <s v="O00962"/>
    <s v="C0228"/>
    <d v="2023-08-24T00:00:00"/>
    <x v="10"/>
    <s v="August"/>
    <n v="8"/>
    <x v="0"/>
    <s v="West"/>
    <s v="Website"/>
    <x v="764"/>
    <n v="530.4"/>
    <n v="1237.5999999999999"/>
    <n v="1"/>
  </r>
  <r>
    <s v="O00963"/>
    <s v="C0192"/>
    <d v="2023-08-25T00:00:00"/>
    <x v="10"/>
    <s v="August"/>
    <n v="8"/>
    <x v="2"/>
    <s v="North"/>
    <s v="Website"/>
    <x v="10"/>
    <n v="267.3"/>
    <n v="623.70000000000005"/>
    <n v="1"/>
  </r>
  <r>
    <s v="O00964"/>
    <s v="C0411"/>
    <d v="2023-08-26T00:00:00"/>
    <x v="10"/>
    <s v="August"/>
    <n v="8"/>
    <x v="2"/>
    <s v="East"/>
    <s v="App"/>
    <x v="375"/>
    <n v="242.7"/>
    <n v="566.29999999999995"/>
    <n v="1"/>
  </r>
  <r>
    <s v="O00965"/>
    <s v="C0447"/>
    <d v="2023-08-27T00:00:00"/>
    <x v="10"/>
    <s v="August"/>
    <n v="8"/>
    <x v="4"/>
    <s v="East"/>
    <s v="Website"/>
    <x v="167"/>
    <n v="112.2"/>
    <n v="261.8"/>
    <n v="1"/>
  </r>
  <r>
    <s v="O00966"/>
    <s v="C0145"/>
    <d v="2023-08-28T00:00:00"/>
    <x v="10"/>
    <s v="August"/>
    <n v="8"/>
    <x v="1"/>
    <s v="North"/>
    <s v="Website"/>
    <x v="765"/>
    <n v="314.7"/>
    <n v="734.3"/>
    <n v="1"/>
  </r>
  <r>
    <s v="O00967"/>
    <s v="C0201"/>
    <d v="2023-08-29T00:00:00"/>
    <x v="10"/>
    <s v="August"/>
    <n v="8"/>
    <x v="4"/>
    <s v="South"/>
    <s v="App"/>
    <x v="766"/>
    <n v="122.39999999999999"/>
    <n v="285.60000000000002"/>
    <n v="1"/>
  </r>
  <r>
    <s v="O00968"/>
    <s v="C0417"/>
    <d v="2023-08-30T00:00:00"/>
    <x v="10"/>
    <s v="August"/>
    <n v="8"/>
    <x v="0"/>
    <s v="South"/>
    <s v="Website"/>
    <x v="767"/>
    <n v="515.1"/>
    <n v="1201.9000000000001"/>
    <n v="1"/>
  </r>
  <r>
    <s v="O00969"/>
    <s v="C0212"/>
    <d v="2023-08-31T00:00:00"/>
    <x v="10"/>
    <s v="August"/>
    <n v="8"/>
    <x v="2"/>
    <s v="South"/>
    <s v="Website"/>
    <x v="47"/>
    <n v="290.09999999999997"/>
    <n v="676.90000000000009"/>
    <n v="1"/>
  </r>
  <r>
    <s v="O00970"/>
    <s v="C0461"/>
    <d v="2023-09-01T00:00:00"/>
    <x v="10"/>
    <s v="September"/>
    <n v="9"/>
    <x v="2"/>
    <s v="North"/>
    <s v="Website"/>
    <x v="768"/>
    <n v="288.89999999999998"/>
    <n v="674.1"/>
    <n v="1"/>
  </r>
  <r>
    <s v="O00971"/>
    <s v="C0220"/>
    <d v="2023-09-02T00:00:00"/>
    <x v="10"/>
    <s v="September"/>
    <n v="9"/>
    <x v="0"/>
    <s v="South"/>
    <s v="Website"/>
    <x v="106"/>
    <n v="555.9"/>
    <n v="1297.0999999999999"/>
    <n v="1"/>
  </r>
  <r>
    <s v="O00972"/>
    <s v="C0240"/>
    <d v="2023-09-03T00:00:00"/>
    <x v="10"/>
    <s v="September"/>
    <n v="9"/>
    <x v="0"/>
    <s v="North"/>
    <s v="Website"/>
    <x v="769"/>
    <n v="536.4"/>
    <n v="1251.5999999999999"/>
    <n v="1"/>
  </r>
  <r>
    <s v="O00973"/>
    <s v="C0413"/>
    <d v="2023-09-04T00:00:00"/>
    <x v="10"/>
    <s v="September"/>
    <n v="9"/>
    <x v="4"/>
    <s v="West"/>
    <s v="Website"/>
    <x v="770"/>
    <n v="65.099999999999994"/>
    <n v="151.9"/>
    <n v="1"/>
  </r>
  <r>
    <s v="O00974"/>
    <s v="C0397"/>
    <d v="2023-09-05T00:00:00"/>
    <x v="10"/>
    <s v="September"/>
    <n v="9"/>
    <x v="0"/>
    <s v="West"/>
    <s v="Website"/>
    <x v="771"/>
    <n v="433.5"/>
    <n v="1011.5"/>
    <n v="1"/>
  </r>
  <r>
    <s v="O00975"/>
    <s v="C0046"/>
    <d v="2023-09-06T00:00:00"/>
    <x v="10"/>
    <s v="September"/>
    <n v="9"/>
    <x v="2"/>
    <s v="North"/>
    <s v="Website"/>
    <x v="498"/>
    <n v="207.6"/>
    <n v="484.4"/>
    <n v="1"/>
  </r>
  <r>
    <s v="O00976"/>
    <s v="C0035"/>
    <d v="2023-09-07T00:00:00"/>
    <x v="10"/>
    <s v="September"/>
    <n v="9"/>
    <x v="0"/>
    <s v="East"/>
    <s v="App"/>
    <x v="772"/>
    <n v="643.5"/>
    <n v="1501.5"/>
    <n v="1"/>
  </r>
  <r>
    <s v="O00977"/>
    <s v="C0253"/>
    <d v="2023-09-08T00:00:00"/>
    <x v="10"/>
    <s v="September"/>
    <n v="9"/>
    <x v="0"/>
    <s v="West"/>
    <s v="App"/>
    <x v="773"/>
    <n v="514.79999999999995"/>
    <n v="1201.2"/>
    <n v="1"/>
  </r>
  <r>
    <s v="O00978"/>
    <s v="C0390"/>
    <d v="2023-09-09T00:00:00"/>
    <x v="10"/>
    <s v="September"/>
    <n v="9"/>
    <x v="0"/>
    <s v="South"/>
    <s v="Website"/>
    <x v="774"/>
    <n v="488.09999999999997"/>
    <n v="1138.9000000000001"/>
    <n v="1"/>
  </r>
  <r>
    <s v="O00979"/>
    <s v="C0082"/>
    <d v="2023-09-10T00:00:00"/>
    <x v="10"/>
    <s v="September"/>
    <n v="9"/>
    <x v="3"/>
    <s v="North"/>
    <s v="Website"/>
    <x v="775"/>
    <n v="201.9"/>
    <n v="471.1"/>
    <n v="1"/>
  </r>
  <r>
    <s v="O00980"/>
    <s v="C0371"/>
    <d v="2023-09-11T00:00:00"/>
    <x v="10"/>
    <s v="September"/>
    <n v="9"/>
    <x v="4"/>
    <s v="South"/>
    <s v="Website"/>
    <x v="776"/>
    <n v="153.9"/>
    <n v="359.1"/>
    <n v="1"/>
  </r>
  <r>
    <s v="O00981"/>
    <s v="C0256"/>
    <d v="2023-09-12T00:00:00"/>
    <x v="10"/>
    <s v="September"/>
    <n v="9"/>
    <x v="3"/>
    <s v="South"/>
    <s v="Website"/>
    <x v="777"/>
    <n v="150.9"/>
    <n v="352.1"/>
    <n v="1"/>
  </r>
  <r>
    <s v="O00982"/>
    <s v="C0197"/>
    <d v="2023-09-13T00:00:00"/>
    <x v="10"/>
    <s v="September"/>
    <n v="9"/>
    <x v="2"/>
    <s v="East"/>
    <s v="Website"/>
    <x v="778"/>
    <n v="211.5"/>
    <n v="493.5"/>
    <n v="1"/>
  </r>
  <r>
    <s v="O00983"/>
    <s v="C0303"/>
    <d v="2023-09-14T00:00:00"/>
    <x v="10"/>
    <s v="September"/>
    <n v="9"/>
    <x v="0"/>
    <s v="South"/>
    <s v="App"/>
    <x v="779"/>
    <n v="498.59999999999997"/>
    <n v="1163.4000000000001"/>
    <n v="1"/>
  </r>
  <r>
    <s v="O00984"/>
    <s v="C0409"/>
    <d v="2023-09-15T00:00:00"/>
    <x v="10"/>
    <s v="September"/>
    <n v="9"/>
    <x v="2"/>
    <s v="East"/>
    <s v="Website"/>
    <x v="780"/>
    <n v="213.6"/>
    <n v="498.4"/>
    <n v="1"/>
  </r>
  <r>
    <s v="O00985"/>
    <s v="C0450"/>
    <d v="2023-09-16T00:00:00"/>
    <x v="10"/>
    <s v="September"/>
    <n v="9"/>
    <x v="2"/>
    <s v="West"/>
    <s v="Website"/>
    <x v="781"/>
    <n v="259.5"/>
    <n v="605.5"/>
    <n v="1"/>
  </r>
  <r>
    <s v="O00986"/>
    <s v="C0010"/>
    <d v="2023-09-17T00:00:00"/>
    <x v="10"/>
    <s v="September"/>
    <n v="9"/>
    <x v="4"/>
    <s v="North"/>
    <s v="Website"/>
    <x v="751"/>
    <n v="104.7"/>
    <n v="244.3"/>
    <n v="1"/>
  </r>
  <r>
    <s v="O00987"/>
    <s v="C0312"/>
    <d v="2023-09-18T00:00:00"/>
    <x v="10"/>
    <s v="September"/>
    <n v="9"/>
    <x v="0"/>
    <s v="South"/>
    <s v="App"/>
    <x v="782"/>
    <n v="578.4"/>
    <n v="1349.6"/>
    <n v="1"/>
  </r>
  <r>
    <s v="O00988"/>
    <s v="C0286"/>
    <d v="2023-09-19T00:00:00"/>
    <x v="10"/>
    <s v="September"/>
    <n v="9"/>
    <x v="2"/>
    <s v="North"/>
    <s v="Website"/>
    <x v="62"/>
    <n v="307.8"/>
    <n v="718.2"/>
    <n v="1"/>
  </r>
  <r>
    <s v="O00989"/>
    <s v="C0242"/>
    <d v="2023-09-20T00:00:00"/>
    <x v="10"/>
    <s v="September"/>
    <n v="9"/>
    <x v="0"/>
    <s v="South"/>
    <s v="App"/>
    <x v="441"/>
    <n v="474.9"/>
    <n v="1108.0999999999999"/>
    <n v="1"/>
  </r>
  <r>
    <s v="O00990"/>
    <s v="C0251"/>
    <d v="2023-09-21T00:00:00"/>
    <x v="10"/>
    <s v="September"/>
    <n v="9"/>
    <x v="2"/>
    <s v="North"/>
    <s v="Website"/>
    <x v="783"/>
    <n v="257.7"/>
    <n v="601.29999999999995"/>
    <n v="1"/>
  </r>
  <r>
    <s v="O00991"/>
    <s v="C0365"/>
    <d v="2023-09-22T00:00:00"/>
    <x v="10"/>
    <s v="September"/>
    <n v="9"/>
    <x v="1"/>
    <s v="South"/>
    <s v="App"/>
    <x v="784"/>
    <n v="374.7"/>
    <n v="874.3"/>
    <n v="1"/>
  </r>
  <r>
    <s v="O00992"/>
    <s v="C0005"/>
    <d v="2023-09-23T00:00:00"/>
    <x v="10"/>
    <s v="September"/>
    <n v="9"/>
    <x v="2"/>
    <s v="South"/>
    <s v="App"/>
    <x v="785"/>
    <n v="225.29999999999998"/>
    <n v="525.70000000000005"/>
    <n v="1"/>
  </r>
  <r>
    <s v="O00993"/>
    <s v="C0119"/>
    <d v="2023-09-24T00:00:00"/>
    <x v="10"/>
    <s v="September"/>
    <n v="9"/>
    <x v="2"/>
    <s v="South"/>
    <s v="Website"/>
    <x v="618"/>
    <n v="278.7"/>
    <n v="650.29999999999995"/>
    <n v="1"/>
  </r>
  <r>
    <s v="O00994"/>
    <s v="C0289"/>
    <d v="2023-09-25T00:00:00"/>
    <x v="10"/>
    <s v="September"/>
    <n v="9"/>
    <x v="2"/>
    <s v="South"/>
    <s v="Website"/>
    <x v="786"/>
    <n v="261.3"/>
    <n v="609.70000000000005"/>
    <n v="1"/>
  </r>
  <r>
    <s v="O00995"/>
    <s v="C0374"/>
    <d v="2023-09-26T00:00:00"/>
    <x v="10"/>
    <s v="September"/>
    <n v="9"/>
    <x v="2"/>
    <s v="South"/>
    <s v="Website"/>
    <x v="568"/>
    <n v="236.39999999999998"/>
    <n v="551.6"/>
    <n v="1"/>
  </r>
  <r>
    <s v="O00996"/>
    <s v="C0065"/>
    <d v="2023-09-27T00:00:00"/>
    <x v="10"/>
    <s v="September"/>
    <n v="9"/>
    <x v="4"/>
    <s v="South"/>
    <s v="Website"/>
    <x v="20"/>
    <n v="163.79999999999998"/>
    <n v="382.20000000000005"/>
    <n v="1"/>
  </r>
  <r>
    <s v="O00997"/>
    <s v="C0146"/>
    <d v="2023-09-28T00:00:00"/>
    <x v="10"/>
    <s v="September"/>
    <n v="9"/>
    <x v="4"/>
    <s v="South"/>
    <s v="App"/>
    <x v="787"/>
    <n v="116.39999999999999"/>
    <n v="271.60000000000002"/>
    <n v="1"/>
  </r>
  <r>
    <s v="O00998"/>
    <s v="C0224"/>
    <d v="2023-09-29T00:00:00"/>
    <x v="10"/>
    <s v="September"/>
    <n v="9"/>
    <x v="3"/>
    <s v="South"/>
    <s v="App"/>
    <x v="788"/>
    <n v="216.6"/>
    <n v="505.4"/>
    <n v="1"/>
  </r>
  <r>
    <s v="O00999"/>
    <s v="C0239"/>
    <d v="2023-09-30T00:00:00"/>
    <x v="10"/>
    <s v="September"/>
    <n v="9"/>
    <x v="4"/>
    <s v="South"/>
    <s v="App"/>
    <x v="500"/>
    <n v="142.19999999999999"/>
    <n v="331.8"/>
    <n v="1"/>
  </r>
  <r>
    <s v="O01000"/>
    <s v="C0177"/>
    <d v="2023-10-01T00:00:00"/>
    <x v="11"/>
    <s v="October"/>
    <n v="10"/>
    <x v="2"/>
    <s v="North"/>
    <s v="App"/>
    <x v="405"/>
    <n v="279.3"/>
    <n v="651.70000000000005"/>
    <n v="1"/>
  </r>
  <r>
    <s v="O01001"/>
    <s v="C0267"/>
    <d v="2023-10-02T00:00:00"/>
    <x v="11"/>
    <s v="October"/>
    <n v="10"/>
    <x v="1"/>
    <s v="East"/>
    <s v="Website"/>
    <x v="789"/>
    <n v="206.1"/>
    <n v="480.9"/>
    <n v="1"/>
  </r>
  <r>
    <s v="O01002"/>
    <s v="C0341"/>
    <d v="2023-10-03T00:00:00"/>
    <x v="11"/>
    <s v="October"/>
    <n v="10"/>
    <x v="2"/>
    <s v="South"/>
    <s v="Website"/>
    <x v="790"/>
    <n v="253.2"/>
    <n v="590.79999999999995"/>
    <n v="1"/>
  </r>
  <r>
    <s v="O01003"/>
    <s v="C0282"/>
    <d v="2023-10-04T00:00:00"/>
    <x v="11"/>
    <s v="October"/>
    <n v="10"/>
    <x v="0"/>
    <s v="East"/>
    <s v="App"/>
    <x v="791"/>
    <n v="526.19999999999993"/>
    <n v="1227.8000000000002"/>
    <n v="1"/>
  </r>
  <r>
    <s v="O01004"/>
    <s v="C0063"/>
    <d v="2023-10-05T00:00:00"/>
    <x v="11"/>
    <s v="October"/>
    <n v="10"/>
    <x v="4"/>
    <s v="South"/>
    <s v="Website"/>
    <x v="792"/>
    <n v="164.4"/>
    <n v="383.6"/>
    <n v="1"/>
  </r>
  <r>
    <s v="O01005"/>
    <s v="C0217"/>
    <d v="2023-10-06T00:00:00"/>
    <x v="11"/>
    <s v="October"/>
    <n v="10"/>
    <x v="0"/>
    <s v="South"/>
    <s v="App"/>
    <x v="793"/>
    <n v="493.2"/>
    <n v="1150.8"/>
    <n v="1"/>
  </r>
  <r>
    <s v="O01006"/>
    <s v="C0342"/>
    <d v="2023-10-07T00:00:00"/>
    <x v="11"/>
    <s v="October"/>
    <n v="10"/>
    <x v="3"/>
    <s v="North"/>
    <s v="Website"/>
    <x v="312"/>
    <n v="196.2"/>
    <n v="457.8"/>
    <n v="1"/>
  </r>
  <r>
    <s v="O01007"/>
    <s v="C0315"/>
    <d v="2023-10-08T00:00:00"/>
    <x v="11"/>
    <s v="October"/>
    <n v="10"/>
    <x v="2"/>
    <s v="West"/>
    <s v="Website"/>
    <x v="86"/>
    <n v="218.1"/>
    <n v="508.9"/>
    <n v="1"/>
  </r>
  <r>
    <s v="O01008"/>
    <s v="C0283"/>
    <d v="2023-10-09T00:00:00"/>
    <x v="11"/>
    <s v="October"/>
    <n v="10"/>
    <x v="1"/>
    <s v="West"/>
    <s v="App"/>
    <x v="602"/>
    <n v="327.3"/>
    <n v="763.7"/>
    <n v="1"/>
  </r>
  <r>
    <s v="O01009"/>
    <s v="C0177"/>
    <d v="2023-10-10T00:00:00"/>
    <x v="11"/>
    <s v="October"/>
    <n v="10"/>
    <x v="1"/>
    <s v="North"/>
    <s v="Website"/>
    <x v="432"/>
    <n v="438.59999999999997"/>
    <n v="1023.4000000000001"/>
    <n v="1"/>
  </r>
  <r>
    <s v="O01010"/>
    <s v="C0461"/>
    <d v="2023-10-11T00:00:00"/>
    <x v="11"/>
    <s v="October"/>
    <n v="10"/>
    <x v="4"/>
    <s v="East"/>
    <s v="App"/>
    <x v="322"/>
    <n v="103.5"/>
    <n v="241.5"/>
    <n v="1"/>
  </r>
  <r>
    <s v="O01011"/>
    <s v="C0417"/>
    <d v="2023-10-12T00:00:00"/>
    <x v="11"/>
    <s v="October"/>
    <n v="10"/>
    <x v="1"/>
    <s v="West"/>
    <s v="App"/>
    <x v="697"/>
    <n v="357.59999999999997"/>
    <n v="834.40000000000009"/>
    <n v="1"/>
  </r>
  <r>
    <s v="O01012"/>
    <s v="C0098"/>
    <d v="2023-10-13T00:00:00"/>
    <x v="11"/>
    <s v="October"/>
    <n v="10"/>
    <x v="1"/>
    <s v="North"/>
    <s v="App"/>
    <x v="345"/>
    <n v="481.2"/>
    <n v="1122.8"/>
    <n v="1"/>
  </r>
  <r>
    <s v="O01013"/>
    <s v="C0105"/>
    <d v="2023-10-14T00:00:00"/>
    <x v="11"/>
    <s v="October"/>
    <n v="10"/>
    <x v="0"/>
    <s v="North"/>
    <s v="App"/>
    <x v="794"/>
    <n v="495.9"/>
    <n v="1157.0999999999999"/>
    <n v="1"/>
  </r>
  <r>
    <s v="O01014"/>
    <s v="C0099"/>
    <d v="2023-10-15T00:00:00"/>
    <x v="11"/>
    <s v="October"/>
    <n v="10"/>
    <x v="2"/>
    <s v="West"/>
    <s v="Website"/>
    <x v="17"/>
    <n v="288.59999999999997"/>
    <n v="673.40000000000009"/>
    <n v="1"/>
  </r>
  <r>
    <s v="O01015"/>
    <s v="C0385"/>
    <d v="2023-10-16T00:00:00"/>
    <x v="11"/>
    <s v="October"/>
    <n v="10"/>
    <x v="0"/>
    <s v="East"/>
    <s v="App"/>
    <x v="154"/>
    <n v="634.19999999999993"/>
    <n v="1479.8000000000002"/>
    <n v="1"/>
  </r>
  <r>
    <s v="O01016"/>
    <s v="C0405"/>
    <d v="2023-10-17T00:00:00"/>
    <x v="11"/>
    <s v="October"/>
    <n v="10"/>
    <x v="1"/>
    <s v="North"/>
    <s v="Website"/>
    <x v="325"/>
    <n v="342.3"/>
    <n v="798.7"/>
    <n v="1"/>
  </r>
  <r>
    <s v="O01017"/>
    <s v="C0496"/>
    <d v="2023-10-18T00:00:00"/>
    <x v="11"/>
    <s v="October"/>
    <n v="10"/>
    <x v="2"/>
    <s v="South"/>
    <s v="Website"/>
    <x v="795"/>
    <n v="276.59999999999997"/>
    <n v="645.40000000000009"/>
    <n v="1"/>
  </r>
  <r>
    <s v="O01018"/>
    <s v="C0311"/>
    <d v="2023-10-19T00:00:00"/>
    <x v="11"/>
    <s v="October"/>
    <n v="10"/>
    <x v="1"/>
    <s v="East"/>
    <s v="App"/>
    <x v="283"/>
    <n v="340.5"/>
    <n v="794.5"/>
    <n v="1"/>
  </r>
  <r>
    <s v="O01019"/>
    <s v="C0006"/>
    <d v="2023-10-20T00:00:00"/>
    <x v="11"/>
    <s v="October"/>
    <n v="10"/>
    <x v="0"/>
    <s v="East"/>
    <s v="Website"/>
    <x v="796"/>
    <n v="589.19999999999993"/>
    <n v="1374.8000000000002"/>
    <n v="1"/>
  </r>
  <r>
    <s v="O01020"/>
    <s v="C0476"/>
    <d v="2023-10-21T00:00:00"/>
    <x v="11"/>
    <s v="October"/>
    <n v="10"/>
    <x v="0"/>
    <s v="West"/>
    <s v="Website"/>
    <x v="797"/>
    <n v="443.7"/>
    <n v="1035.3"/>
    <n v="1"/>
  </r>
  <r>
    <s v="O01021"/>
    <s v="C0465"/>
    <d v="2023-10-22T00:00:00"/>
    <x v="11"/>
    <s v="October"/>
    <n v="10"/>
    <x v="1"/>
    <s v="West"/>
    <s v="Website"/>
    <x v="798"/>
    <n v="394.5"/>
    <n v="920.5"/>
    <n v="1"/>
  </r>
  <r>
    <s v="O01022"/>
    <s v="C0197"/>
    <d v="2023-10-23T00:00:00"/>
    <x v="11"/>
    <s v="October"/>
    <n v="10"/>
    <x v="0"/>
    <s v="South"/>
    <s v="Website"/>
    <x v="799"/>
    <n v="588.6"/>
    <n v="1373.4"/>
    <n v="1"/>
  </r>
  <r>
    <s v="O01023"/>
    <s v="C0351"/>
    <d v="2023-10-24T00:00:00"/>
    <x v="11"/>
    <s v="October"/>
    <n v="10"/>
    <x v="0"/>
    <s v="North"/>
    <s v="App"/>
    <x v="800"/>
    <n v="522.9"/>
    <n v="1220.0999999999999"/>
    <n v="1"/>
  </r>
  <r>
    <s v="O01024"/>
    <s v="C0133"/>
    <d v="2023-10-25T00:00:00"/>
    <x v="11"/>
    <s v="October"/>
    <n v="10"/>
    <x v="0"/>
    <s v="West"/>
    <s v="Website"/>
    <x v="64"/>
    <n v="472.79999999999995"/>
    <n v="1103.2"/>
    <n v="1"/>
  </r>
  <r>
    <s v="O01025"/>
    <s v="C0358"/>
    <d v="2023-10-26T00:00:00"/>
    <x v="11"/>
    <s v="October"/>
    <n v="10"/>
    <x v="3"/>
    <s v="West"/>
    <s v="App"/>
    <x v="801"/>
    <n v="195.9"/>
    <n v="457.1"/>
    <n v="1"/>
  </r>
  <r>
    <s v="O01026"/>
    <s v="C0259"/>
    <d v="2023-10-27T00:00:00"/>
    <x v="11"/>
    <s v="October"/>
    <n v="10"/>
    <x v="1"/>
    <s v="East"/>
    <s v="App"/>
    <x v="605"/>
    <n v="425.4"/>
    <n v="992.6"/>
    <n v="1"/>
  </r>
  <r>
    <s v="O01027"/>
    <s v="C0437"/>
    <d v="2023-10-28T00:00:00"/>
    <x v="11"/>
    <s v="October"/>
    <n v="10"/>
    <x v="2"/>
    <s v="West"/>
    <s v="App"/>
    <x v="550"/>
    <n v="226.2"/>
    <n v="527.79999999999995"/>
    <n v="1"/>
  </r>
  <r>
    <s v="O01028"/>
    <s v="C0023"/>
    <d v="2023-10-29T00:00:00"/>
    <x v="11"/>
    <s v="October"/>
    <n v="10"/>
    <x v="0"/>
    <s v="West"/>
    <s v="Website"/>
    <x v="402"/>
    <n v="525.29999999999995"/>
    <n v="1225.7"/>
    <n v="1"/>
  </r>
  <r>
    <s v="O01029"/>
    <s v="C0485"/>
    <d v="2023-10-30T00:00:00"/>
    <x v="11"/>
    <s v="October"/>
    <n v="10"/>
    <x v="2"/>
    <s v="West"/>
    <s v="App"/>
    <x v="566"/>
    <n v="230.7"/>
    <n v="538.29999999999995"/>
    <n v="1"/>
  </r>
  <r>
    <s v="O01030"/>
    <s v="C0053"/>
    <d v="2023-10-31T00:00:00"/>
    <x v="11"/>
    <s v="October"/>
    <n v="10"/>
    <x v="4"/>
    <s v="West"/>
    <s v="Website"/>
    <x v="802"/>
    <n v="77.7"/>
    <n v="181.3"/>
    <n v="1"/>
  </r>
  <r>
    <s v="O01031"/>
    <s v="C0165"/>
    <d v="2023-11-01T00:00:00"/>
    <x v="11"/>
    <s v="November"/>
    <n v="11"/>
    <x v="1"/>
    <s v="East"/>
    <s v="App"/>
    <x v="803"/>
    <n v="383.7"/>
    <n v="895.3"/>
    <n v="1"/>
  </r>
  <r>
    <s v="O01032"/>
    <s v="C0202"/>
    <d v="2023-11-02T00:00:00"/>
    <x v="11"/>
    <s v="November"/>
    <n v="11"/>
    <x v="0"/>
    <s v="South"/>
    <s v="Website"/>
    <x v="75"/>
    <n v="615.9"/>
    <n v="1437.1"/>
    <n v="1"/>
  </r>
  <r>
    <s v="O01033"/>
    <s v="C0458"/>
    <d v="2023-11-03T00:00:00"/>
    <x v="11"/>
    <s v="November"/>
    <n v="11"/>
    <x v="0"/>
    <s v="South"/>
    <s v="App"/>
    <x v="804"/>
    <n v="469.2"/>
    <n v="1094.8"/>
    <n v="1"/>
  </r>
  <r>
    <s v="O01034"/>
    <s v="C0083"/>
    <d v="2023-11-04T00:00:00"/>
    <x v="11"/>
    <s v="November"/>
    <n v="11"/>
    <x v="0"/>
    <s v="North"/>
    <s v="App"/>
    <x v="805"/>
    <n v="558.6"/>
    <n v="1303.4000000000001"/>
    <n v="1"/>
  </r>
  <r>
    <s v="O01035"/>
    <s v="C0145"/>
    <d v="2023-11-05T00:00:00"/>
    <x v="11"/>
    <s v="November"/>
    <n v="11"/>
    <x v="1"/>
    <s v="West"/>
    <s v="Website"/>
    <x v="806"/>
    <n v="482.7"/>
    <n v="1126.3"/>
    <n v="1"/>
  </r>
  <r>
    <s v="O01036"/>
    <s v="C0085"/>
    <d v="2023-11-06T00:00:00"/>
    <x v="11"/>
    <s v="November"/>
    <n v="11"/>
    <x v="4"/>
    <s v="East"/>
    <s v="Website"/>
    <x v="242"/>
    <n v="118.5"/>
    <n v="276.5"/>
    <n v="1"/>
  </r>
  <r>
    <s v="O01037"/>
    <s v="C0078"/>
    <d v="2023-11-07T00:00:00"/>
    <x v="11"/>
    <s v="November"/>
    <n v="11"/>
    <x v="0"/>
    <s v="North"/>
    <s v="App"/>
    <x v="254"/>
    <n v="518.69999999999993"/>
    <n v="1210.3000000000002"/>
    <n v="1"/>
  </r>
  <r>
    <s v="O01038"/>
    <s v="C0457"/>
    <d v="2023-11-08T00:00:00"/>
    <x v="11"/>
    <s v="November"/>
    <n v="11"/>
    <x v="0"/>
    <s v="North"/>
    <s v="Website"/>
    <x v="807"/>
    <n v="591.9"/>
    <n v="1381.1"/>
    <n v="1"/>
  </r>
  <r>
    <s v="O01039"/>
    <s v="C0366"/>
    <d v="2023-11-09T00:00:00"/>
    <x v="11"/>
    <s v="November"/>
    <n v="11"/>
    <x v="0"/>
    <s v="South"/>
    <s v="App"/>
    <x v="808"/>
    <n v="448.2"/>
    <n v="1045.8"/>
    <n v="1"/>
  </r>
  <r>
    <s v="O01040"/>
    <s v="C0001"/>
    <d v="2023-11-10T00:00:00"/>
    <x v="11"/>
    <s v="November"/>
    <n v="11"/>
    <x v="3"/>
    <s v="East"/>
    <s v="Website"/>
    <x v="790"/>
    <n v="253.2"/>
    <n v="590.79999999999995"/>
    <n v="1"/>
  </r>
  <r>
    <s v="O01041"/>
    <s v="C0051"/>
    <d v="2023-11-11T00:00:00"/>
    <x v="11"/>
    <s v="November"/>
    <n v="11"/>
    <x v="0"/>
    <s v="East"/>
    <s v="Website"/>
    <x v="809"/>
    <n v="507"/>
    <n v="1183"/>
    <n v="1"/>
  </r>
  <r>
    <s v="O01042"/>
    <s v="C0173"/>
    <d v="2023-11-12T00:00:00"/>
    <x v="11"/>
    <s v="November"/>
    <n v="11"/>
    <x v="4"/>
    <s v="East"/>
    <s v="App"/>
    <x v="810"/>
    <n v="168"/>
    <n v="392"/>
    <n v="1"/>
  </r>
  <r>
    <s v="O01043"/>
    <s v="C0205"/>
    <d v="2023-11-13T00:00:00"/>
    <x v="11"/>
    <s v="November"/>
    <n v="11"/>
    <x v="1"/>
    <s v="South"/>
    <s v="App"/>
    <x v="811"/>
    <n v="283.5"/>
    <n v="661.5"/>
    <n v="1"/>
  </r>
  <r>
    <s v="O01044"/>
    <s v="C0260"/>
    <d v="2023-11-14T00:00:00"/>
    <x v="11"/>
    <s v="November"/>
    <n v="11"/>
    <x v="2"/>
    <s v="South"/>
    <s v="App"/>
    <x v="812"/>
    <n v="319.8"/>
    <n v="746.2"/>
    <n v="1"/>
  </r>
  <r>
    <s v="O01045"/>
    <s v="C0446"/>
    <d v="2023-11-15T00:00:00"/>
    <x v="11"/>
    <s v="November"/>
    <n v="11"/>
    <x v="0"/>
    <s v="South"/>
    <s v="Website"/>
    <x v="246"/>
    <n v="579.6"/>
    <n v="1352.4"/>
    <n v="1"/>
  </r>
  <r>
    <s v="O01046"/>
    <s v="C0449"/>
    <d v="2023-11-16T00:00:00"/>
    <x v="11"/>
    <s v="November"/>
    <n v="11"/>
    <x v="0"/>
    <s v="South"/>
    <s v="App"/>
    <x v="516"/>
    <n v="604.5"/>
    <n v="1410.5"/>
    <n v="1"/>
  </r>
  <r>
    <s v="O01047"/>
    <s v="C0369"/>
    <d v="2023-11-17T00:00:00"/>
    <x v="11"/>
    <s v="November"/>
    <n v="11"/>
    <x v="1"/>
    <s v="South"/>
    <s v="Website"/>
    <x v="223"/>
    <n v="297.89999999999998"/>
    <n v="695.1"/>
    <n v="1"/>
  </r>
  <r>
    <s v="O01048"/>
    <s v="C0488"/>
    <d v="2023-11-18T00:00:00"/>
    <x v="11"/>
    <s v="November"/>
    <n v="11"/>
    <x v="4"/>
    <s v="West"/>
    <s v="App"/>
    <x v="813"/>
    <n v="77.099999999999994"/>
    <n v="179.9"/>
    <n v="1"/>
  </r>
  <r>
    <s v="O01049"/>
    <s v="C0288"/>
    <d v="2023-11-19T00:00:00"/>
    <x v="11"/>
    <s v="November"/>
    <n v="11"/>
    <x v="1"/>
    <s v="West"/>
    <s v="App"/>
    <x v="536"/>
    <n v="396.3"/>
    <n v="924.7"/>
    <n v="1"/>
  </r>
  <r>
    <s v="O01050"/>
    <s v="C0034"/>
    <d v="2023-11-20T00:00:00"/>
    <x v="11"/>
    <s v="November"/>
    <n v="11"/>
    <x v="2"/>
    <s v="East"/>
    <s v="Website"/>
    <x v="762"/>
    <n v="250.5"/>
    <n v="584.5"/>
    <n v="1"/>
  </r>
  <r>
    <s v="O01051"/>
    <s v="C0348"/>
    <d v="2023-11-21T00:00:00"/>
    <x v="11"/>
    <s v="November"/>
    <n v="11"/>
    <x v="0"/>
    <s v="North"/>
    <s v="Website"/>
    <x v="116"/>
    <n v="524.4"/>
    <n v="1223.5999999999999"/>
    <n v="1"/>
  </r>
  <r>
    <s v="O01052"/>
    <s v="C0095"/>
    <d v="2023-11-22T00:00:00"/>
    <x v="11"/>
    <s v="November"/>
    <n v="11"/>
    <x v="3"/>
    <s v="East"/>
    <s v="Website"/>
    <x v="61"/>
    <n v="206.7"/>
    <n v="482.3"/>
    <n v="1"/>
  </r>
  <r>
    <s v="O01053"/>
    <s v="C0072"/>
    <d v="2023-11-23T00:00:00"/>
    <x v="11"/>
    <s v="November"/>
    <n v="11"/>
    <x v="4"/>
    <s v="North"/>
    <s v="App"/>
    <x v="814"/>
    <n v="103.8"/>
    <n v="242.2"/>
    <n v="1"/>
  </r>
  <r>
    <s v="O01054"/>
    <s v="C0039"/>
    <d v="2023-11-24T00:00:00"/>
    <x v="11"/>
    <s v="November"/>
    <n v="11"/>
    <x v="0"/>
    <s v="South"/>
    <s v="Website"/>
    <x v="246"/>
    <n v="579.6"/>
    <n v="1352.4"/>
    <n v="1"/>
  </r>
  <r>
    <s v="O01055"/>
    <s v="C0154"/>
    <d v="2023-11-25T00:00:00"/>
    <x v="11"/>
    <s v="November"/>
    <n v="11"/>
    <x v="3"/>
    <s v="North"/>
    <s v="App"/>
    <x v="815"/>
    <n v="208.2"/>
    <n v="485.8"/>
    <n v="1"/>
  </r>
  <r>
    <s v="O01056"/>
    <s v="C0250"/>
    <d v="2023-11-26T00:00:00"/>
    <x v="11"/>
    <s v="November"/>
    <n v="11"/>
    <x v="1"/>
    <s v="East"/>
    <s v="Website"/>
    <x v="338"/>
    <n v="412.2"/>
    <n v="961.8"/>
    <n v="1"/>
  </r>
  <r>
    <s v="O01057"/>
    <s v="C0162"/>
    <d v="2023-11-27T00:00:00"/>
    <x v="11"/>
    <s v="November"/>
    <n v="11"/>
    <x v="1"/>
    <s v="East"/>
    <s v="App"/>
    <x v="816"/>
    <n v="312.3"/>
    <n v="728.7"/>
    <n v="1"/>
  </r>
  <r>
    <s v="O01058"/>
    <s v="C0438"/>
    <d v="2023-11-28T00:00:00"/>
    <x v="11"/>
    <s v="November"/>
    <n v="11"/>
    <x v="1"/>
    <s v="North"/>
    <s v="App"/>
    <x v="817"/>
    <n v="497.4"/>
    <n v="1160.5999999999999"/>
    <n v="1"/>
  </r>
  <r>
    <s v="O01059"/>
    <s v="C0118"/>
    <d v="2023-11-29T00:00:00"/>
    <x v="11"/>
    <s v="November"/>
    <n v="11"/>
    <x v="4"/>
    <s v="West"/>
    <s v="Website"/>
    <x v="818"/>
    <n v="40.5"/>
    <n v="94.5"/>
    <n v="1"/>
  </r>
  <r>
    <s v="O01060"/>
    <s v="C0259"/>
    <d v="2023-11-30T00:00:00"/>
    <x v="11"/>
    <s v="November"/>
    <n v="11"/>
    <x v="1"/>
    <s v="South"/>
    <s v="Website"/>
    <x v="819"/>
    <n v="388.5"/>
    <n v="906.5"/>
    <n v="1"/>
  </r>
  <r>
    <s v="O01061"/>
    <s v="C0379"/>
    <d v="2023-12-01T00:00:00"/>
    <x v="11"/>
    <s v="December"/>
    <n v="12"/>
    <x v="0"/>
    <s v="South"/>
    <s v="Website"/>
    <x v="657"/>
    <n v="448.5"/>
    <n v="1046.5"/>
    <n v="1"/>
  </r>
  <r>
    <s v="O01062"/>
    <s v="C0306"/>
    <d v="2023-12-02T00:00:00"/>
    <x v="11"/>
    <s v="December"/>
    <n v="12"/>
    <x v="2"/>
    <s v="East"/>
    <s v="App"/>
    <x v="820"/>
    <n v="265.5"/>
    <n v="619.5"/>
    <n v="1"/>
  </r>
  <r>
    <s v="O01063"/>
    <s v="C0268"/>
    <d v="2023-12-03T00:00:00"/>
    <x v="11"/>
    <s v="December"/>
    <n v="12"/>
    <x v="3"/>
    <s v="West"/>
    <s v="App"/>
    <x v="585"/>
    <n v="171.6"/>
    <n v="400.4"/>
    <n v="1"/>
  </r>
  <r>
    <s v="O01064"/>
    <s v="C0449"/>
    <d v="2023-12-04T00:00:00"/>
    <x v="11"/>
    <s v="December"/>
    <n v="12"/>
    <x v="0"/>
    <s v="North"/>
    <s v="Website"/>
    <x v="821"/>
    <n v="453"/>
    <n v="1057"/>
    <n v="1"/>
  </r>
  <r>
    <s v="O01065"/>
    <s v="C0054"/>
    <d v="2023-12-05T00:00:00"/>
    <x v="11"/>
    <s v="December"/>
    <n v="12"/>
    <x v="2"/>
    <s v="South"/>
    <s v="App"/>
    <x v="822"/>
    <n v="162.29999999999998"/>
    <n v="378.70000000000005"/>
    <n v="1"/>
  </r>
  <r>
    <s v="O01066"/>
    <s v="C0236"/>
    <d v="2023-12-06T00:00:00"/>
    <x v="11"/>
    <s v="December"/>
    <n v="12"/>
    <x v="2"/>
    <s v="West"/>
    <s v="Website"/>
    <x v="761"/>
    <n v="291.3"/>
    <n v="679.7"/>
    <n v="1"/>
  </r>
  <r>
    <s v="O01067"/>
    <s v="C0389"/>
    <d v="2023-12-07T00:00:00"/>
    <x v="11"/>
    <s v="December"/>
    <n v="12"/>
    <x v="2"/>
    <s v="South"/>
    <s v="Website"/>
    <x v="823"/>
    <n v="216"/>
    <n v="504"/>
    <n v="1"/>
  </r>
  <r>
    <s v="O01068"/>
    <s v="C0478"/>
    <d v="2023-12-08T00:00:00"/>
    <x v="11"/>
    <s v="December"/>
    <n v="12"/>
    <x v="1"/>
    <s v="West"/>
    <s v="App"/>
    <x v="824"/>
    <n v="330"/>
    <n v="770"/>
    <n v="1"/>
  </r>
  <r>
    <s v="O01069"/>
    <s v="C0222"/>
    <d v="2023-12-09T00:00:00"/>
    <x v="11"/>
    <s v="December"/>
    <n v="12"/>
    <x v="3"/>
    <s v="West"/>
    <s v="Website"/>
    <x v="825"/>
    <n v="292.2"/>
    <n v="681.8"/>
    <n v="1"/>
  </r>
  <r>
    <s v="O01070"/>
    <s v="C0251"/>
    <d v="2023-12-10T00:00:00"/>
    <x v="11"/>
    <s v="December"/>
    <n v="12"/>
    <x v="0"/>
    <s v="East"/>
    <s v="Website"/>
    <x v="527"/>
    <n v="531.29999999999995"/>
    <n v="1239.7"/>
    <n v="1"/>
  </r>
  <r>
    <s v="O01071"/>
    <s v="C0313"/>
    <d v="2023-12-11T00:00:00"/>
    <x v="11"/>
    <s v="December"/>
    <n v="12"/>
    <x v="0"/>
    <s v="South"/>
    <s v="Website"/>
    <x v="826"/>
    <n v="465.9"/>
    <n v="1087.0999999999999"/>
    <n v="1"/>
  </r>
  <r>
    <s v="O01072"/>
    <s v="C0401"/>
    <d v="2023-12-12T00:00:00"/>
    <x v="11"/>
    <s v="December"/>
    <n v="12"/>
    <x v="0"/>
    <s v="North"/>
    <s v="Website"/>
    <x v="827"/>
    <n v="538.19999999999993"/>
    <n v="1255.8000000000002"/>
    <n v="1"/>
  </r>
  <r>
    <s v="O01073"/>
    <s v="C0112"/>
    <d v="2023-12-13T00:00:00"/>
    <x v="11"/>
    <s v="December"/>
    <n v="12"/>
    <x v="4"/>
    <s v="East"/>
    <s v="Website"/>
    <x v="828"/>
    <n v="124.19999999999999"/>
    <n v="289.8"/>
    <n v="1"/>
  </r>
  <r>
    <s v="O01074"/>
    <s v="C0255"/>
    <d v="2023-12-14T00:00:00"/>
    <x v="11"/>
    <s v="December"/>
    <n v="12"/>
    <x v="1"/>
    <s v="East"/>
    <s v="Website"/>
    <x v="829"/>
    <n v="353.4"/>
    <n v="824.6"/>
    <n v="1"/>
  </r>
  <r>
    <s v="O01075"/>
    <s v="C0303"/>
    <d v="2023-12-15T00:00:00"/>
    <x v="11"/>
    <s v="December"/>
    <n v="12"/>
    <x v="0"/>
    <s v="North"/>
    <s v="App"/>
    <x v="830"/>
    <n v="405.3"/>
    <n v="945.7"/>
    <n v="1"/>
  </r>
  <r>
    <s v="O01076"/>
    <s v="C0407"/>
    <d v="2023-12-16T00:00:00"/>
    <x v="11"/>
    <s v="December"/>
    <n v="12"/>
    <x v="4"/>
    <s v="East"/>
    <s v="Website"/>
    <x v="349"/>
    <n v="146.1"/>
    <n v="340.9"/>
    <n v="1"/>
  </r>
  <r>
    <s v="O01077"/>
    <s v="C0207"/>
    <d v="2023-12-17T00:00:00"/>
    <x v="11"/>
    <s v="December"/>
    <n v="12"/>
    <x v="4"/>
    <s v="West"/>
    <s v="Website"/>
    <x v="754"/>
    <n v="158.4"/>
    <n v="369.6"/>
    <n v="1"/>
  </r>
  <r>
    <s v="O01078"/>
    <s v="C0229"/>
    <d v="2023-12-18T00:00:00"/>
    <x v="11"/>
    <s v="December"/>
    <n v="12"/>
    <x v="4"/>
    <s v="West"/>
    <s v="Website"/>
    <x v="831"/>
    <n v="138.6"/>
    <n v="323.39999999999998"/>
    <n v="1"/>
  </r>
  <r>
    <s v="O01079"/>
    <s v="C0341"/>
    <d v="2023-12-19T00:00:00"/>
    <x v="11"/>
    <s v="December"/>
    <n v="12"/>
    <x v="3"/>
    <s v="South"/>
    <s v="Website"/>
    <x v="144"/>
    <n v="168.6"/>
    <n v="393.4"/>
    <n v="1"/>
  </r>
  <r>
    <s v="O01080"/>
    <s v="C0398"/>
    <d v="2023-12-20T00:00:00"/>
    <x v="11"/>
    <s v="December"/>
    <n v="12"/>
    <x v="0"/>
    <s v="South"/>
    <s v="App"/>
    <x v="832"/>
    <n v="507.29999999999995"/>
    <n v="1183.7"/>
    <n v="1"/>
  </r>
  <r>
    <s v="O01081"/>
    <s v="C0066"/>
    <d v="2023-12-21T00:00:00"/>
    <x v="11"/>
    <s v="December"/>
    <n v="12"/>
    <x v="4"/>
    <s v="North"/>
    <s v="App"/>
    <x v="526"/>
    <n v="129.6"/>
    <n v="302.39999999999998"/>
    <n v="1"/>
  </r>
  <r>
    <s v="O01082"/>
    <s v="C0075"/>
    <d v="2023-12-22T00:00:00"/>
    <x v="11"/>
    <s v="December"/>
    <n v="12"/>
    <x v="2"/>
    <s v="South"/>
    <s v="Website"/>
    <x v="225"/>
    <n v="275.39999999999998"/>
    <n v="642.6"/>
    <n v="1"/>
  </r>
  <r>
    <s v="O01083"/>
    <s v="C0435"/>
    <d v="2023-12-23T00:00:00"/>
    <x v="11"/>
    <s v="December"/>
    <n v="12"/>
    <x v="4"/>
    <s v="West"/>
    <s v="App"/>
    <x v="143"/>
    <n v="135.6"/>
    <n v="316.39999999999998"/>
    <n v="1"/>
  </r>
  <r>
    <s v="O01084"/>
    <s v="C0103"/>
    <d v="2023-12-24T00:00:00"/>
    <x v="11"/>
    <s v="December"/>
    <n v="12"/>
    <x v="1"/>
    <s v="North"/>
    <s v="Website"/>
    <x v="683"/>
    <n v="388.8"/>
    <n v="907.2"/>
    <n v="1"/>
  </r>
  <r>
    <s v="O01085"/>
    <s v="C0422"/>
    <d v="2023-12-25T00:00:00"/>
    <x v="11"/>
    <s v="December"/>
    <n v="12"/>
    <x v="4"/>
    <s v="North"/>
    <s v="Website"/>
    <x v="833"/>
    <n v="120"/>
    <n v="280"/>
    <n v="1"/>
  </r>
  <r>
    <s v="O01086"/>
    <s v="C0192"/>
    <d v="2023-12-26T00:00:00"/>
    <x v="11"/>
    <s v="December"/>
    <n v="12"/>
    <x v="1"/>
    <s v="South"/>
    <s v="Website"/>
    <x v="834"/>
    <n v="298.2"/>
    <n v="695.8"/>
    <n v="1"/>
  </r>
  <r>
    <s v="O01087"/>
    <s v="C0252"/>
    <d v="2023-12-27T00:00:00"/>
    <x v="11"/>
    <s v="December"/>
    <n v="12"/>
    <x v="0"/>
    <s v="West"/>
    <s v="Website"/>
    <x v="575"/>
    <n v="513"/>
    <n v="1197"/>
    <n v="1"/>
  </r>
  <r>
    <s v="O01088"/>
    <s v="C0226"/>
    <d v="2023-12-28T00:00:00"/>
    <x v="11"/>
    <s v="December"/>
    <n v="12"/>
    <x v="2"/>
    <s v="North"/>
    <s v="Website"/>
    <x v="686"/>
    <n v="173.1"/>
    <n v="403.9"/>
    <n v="1"/>
  </r>
  <r>
    <s v="O01089"/>
    <s v="C0294"/>
    <d v="2023-12-29T00:00:00"/>
    <x v="11"/>
    <s v="December"/>
    <n v="12"/>
    <x v="3"/>
    <s v="West"/>
    <s v="App"/>
    <x v="835"/>
    <n v="137.69999999999999"/>
    <n v="321.3"/>
    <n v="1"/>
  </r>
  <r>
    <s v="O01090"/>
    <s v="C0306"/>
    <d v="2023-12-30T00:00:00"/>
    <x v="11"/>
    <s v="December"/>
    <n v="12"/>
    <x v="3"/>
    <s v="West"/>
    <s v="Website"/>
    <x v="836"/>
    <n v="216.29999999999998"/>
    <n v="504.70000000000005"/>
    <n v="1"/>
  </r>
  <r>
    <s v="O01091"/>
    <s v="C0098"/>
    <d v="2023-12-31T00:00:00"/>
    <x v="11"/>
    <s v="December"/>
    <n v="12"/>
    <x v="0"/>
    <s v="West"/>
    <s v="App"/>
    <x v="837"/>
    <n v="495"/>
    <n v="1155"/>
    <n v="1"/>
  </r>
  <r>
    <s v="O01092"/>
    <s v="C0338"/>
    <d v="2024-01-01T00:00:00"/>
    <x v="12"/>
    <s v="January"/>
    <n v="1"/>
    <x v="0"/>
    <s v="South"/>
    <s v="Website"/>
    <x v="838"/>
    <n v="508.5"/>
    <n v="1186.5"/>
    <n v="1"/>
  </r>
  <r>
    <s v="O01093"/>
    <s v="C0286"/>
    <d v="2024-01-02T00:00:00"/>
    <x v="12"/>
    <s v="January"/>
    <n v="1"/>
    <x v="0"/>
    <s v="East"/>
    <s v="Website"/>
    <x v="839"/>
    <n v="512.69999999999993"/>
    <n v="1196.3000000000002"/>
    <n v="1"/>
  </r>
  <r>
    <s v="O01094"/>
    <s v="C0335"/>
    <d v="2024-01-03T00:00:00"/>
    <x v="12"/>
    <s v="January"/>
    <n v="1"/>
    <x v="1"/>
    <s v="East"/>
    <s v="App"/>
    <x v="840"/>
    <n v="498.9"/>
    <n v="1164.0999999999999"/>
    <n v="1"/>
  </r>
  <r>
    <s v="O01095"/>
    <s v="C0347"/>
    <d v="2024-01-04T00:00:00"/>
    <x v="12"/>
    <s v="January"/>
    <n v="1"/>
    <x v="4"/>
    <s v="North"/>
    <s v="Website"/>
    <x v="828"/>
    <n v="124.19999999999999"/>
    <n v="289.8"/>
    <n v="1"/>
  </r>
  <r>
    <s v="O01096"/>
    <s v="C0435"/>
    <d v="2024-01-05T00:00:00"/>
    <x v="12"/>
    <s v="January"/>
    <n v="1"/>
    <x v="0"/>
    <s v="West"/>
    <s v="Website"/>
    <x v="841"/>
    <n v="703.5"/>
    <n v="1641.5"/>
    <n v="1"/>
  </r>
  <r>
    <s v="O01097"/>
    <s v="C0447"/>
    <d v="2024-01-06T00:00:00"/>
    <x v="12"/>
    <s v="January"/>
    <n v="1"/>
    <x v="2"/>
    <s v="South"/>
    <s v="App"/>
    <x v="842"/>
    <n v="256.5"/>
    <n v="598.5"/>
    <n v="1"/>
  </r>
  <r>
    <s v="O01098"/>
    <s v="C0482"/>
    <d v="2024-01-07T00:00:00"/>
    <x v="12"/>
    <s v="January"/>
    <n v="1"/>
    <x v="4"/>
    <s v="West"/>
    <s v="App"/>
    <x v="843"/>
    <n v="157.19999999999999"/>
    <n v="366.8"/>
    <n v="1"/>
  </r>
  <r>
    <s v="O01099"/>
    <s v="C0308"/>
    <d v="2024-01-08T00:00:00"/>
    <x v="12"/>
    <s v="January"/>
    <n v="1"/>
    <x v="1"/>
    <s v="West"/>
    <s v="App"/>
    <x v="844"/>
    <n v="325.5"/>
    <n v="759.5"/>
    <n v="1"/>
  </r>
  <r>
    <s v="O01100"/>
    <s v="C0249"/>
    <d v="2024-01-09T00:00:00"/>
    <x v="12"/>
    <s v="January"/>
    <n v="1"/>
    <x v="2"/>
    <s v="South"/>
    <s v="App"/>
    <x v="393"/>
    <n v="180.6"/>
    <n v="421.4"/>
    <n v="1"/>
  </r>
  <r>
    <s v="O01101"/>
    <s v="C0166"/>
    <d v="2024-01-10T00:00:00"/>
    <x v="12"/>
    <s v="January"/>
    <n v="1"/>
    <x v="1"/>
    <s v="East"/>
    <s v="App"/>
    <x v="845"/>
    <n v="351.9"/>
    <n v="821.1"/>
    <n v="1"/>
  </r>
  <r>
    <s v="O01102"/>
    <s v="C0481"/>
    <d v="2024-01-11T00:00:00"/>
    <x v="12"/>
    <s v="January"/>
    <n v="1"/>
    <x v="2"/>
    <s v="West"/>
    <s v="App"/>
    <x v="681"/>
    <n v="189.9"/>
    <n v="443.1"/>
    <n v="1"/>
  </r>
  <r>
    <s v="O01103"/>
    <s v="C0472"/>
    <d v="2024-01-12T00:00:00"/>
    <x v="12"/>
    <s v="January"/>
    <n v="1"/>
    <x v="0"/>
    <s v="West"/>
    <s v="Website"/>
    <x v="846"/>
    <n v="547.5"/>
    <n v="1277.5"/>
    <n v="1"/>
  </r>
  <r>
    <s v="O01104"/>
    <s v="C0335"/>
    <d v="2024-01-13T00:00:00"/>
    <x v="12"/>
    <s v="January"/>
    <n v="1"/>
    <x v="1"/>
    <s v="East"/>
    <s v="Website"/>
    <x v="847"/>
    <n v="304.5"/>
    <n v="710.5"/>
    <n v="1"/>
  </r>
  <r>
    <s v="O01105"/>
    <s v="C0030"/>
    <d v="2024-01-14T00:00:00"/>
    <x v="12"/>
    <s v="January"/>
    <n v="1"/>
    <x v="1"/>
    <s v="South"/>
    <s v="Website"/>
    <x v="406"/>
    <n v="350.4"/>
    <n v="817.6"/>
    <n v="1"/>
  </r>
  <r>
    <s v="O01106"/>
    <s v="C0247"/>
    <d v="2024-01-15T00:00:00"/>
    <x v="12"/>
    <s v="January"/>
    <n v="1"/>
    <x v="4"/>
    <s v="North"/>
    <s v="Website"/>
    <x v="290"/>
    <n v="175.5"/>
    <n v="409.5"/>
    <n v="1"/>
  </r>
  <r>
    <s v="O01107"/>
    <s v="C0106"/>
    <d v="2024-01-16T00:00:00"/>
    <x v="12"/>
    <s v="January"/>
    <n v="1"/>
    <x v="1"/>
    <s v="East"/>
    <s v="App"/>
    <x v="358"/>
    <n v="397.2"/>
    <n v="926.8"/>
    <n v="1"/>
  </r>
  <r>
    <s v="O01108"/>
    <s v="C0051"/>
    <d v="2024-01-17T00:00:00"/>
    <x v="12"/>
    <s v="January"/>
    <n v="1"/>
    <x v="4"/>
    <s v="North"/>
    <s v="App"/>
    <x v="848"/>
    <n v="126.89999999999999"/>
    <n v="296.10000000000002"/>
    <n v="1"/>
  </r>
  <r>
    <s v="O01109"/>
    <s v="C0081"/>
    <d v="2024-01-18T00:00:00"/>
    <x v="12"/>
    <s v="January"/>
    <n v="1"/>
    <x v="0"/>
    <s v="North"/>
    <s v="Website"/>
    <x v="89"/>
    <n v="456.9"/>
    <n v="1066.0999999999999"/>
    <n v="1"/>
  </r>
  <r>
    <s v="O01110"/>
    <s v="C0133"/>
    <d v="2024-01-19T00:00:00"/>
    <x v="12"/>
    <s v="January"/>
    <n v="1"/>
    <x v="2"/>
    <s v="East"/>
    <s v="Website"/>
    <x v="315"/>
    <n v="249.29999999999998"/>
    <n v="581.70000000000005"/>
    <n v="1"/>
  </r>
  <r>
    <s v="O01111"/>
    <s v="C0285"/>
    <d v="2024-01-20T00:00:00"/>
    <x v="12"/>
    <s v="January"/>
    <n v="1"/>
    <x v="0"/>
    <s v="West"/>
    <s v="App"/>
    <x v="849"/>
    <n v="436.2"/>
    <n v="1017.8"/>
    <n v="1"/>
  </r>
  <r>
    <s v="O01112"/>
    <s v="C0388"/>
    <d v="2024-01-21T00:00:00"/>
    <x v="12"/>
    <s v="January"/>
    <n v="1"/>
    <x v="0"/>
    <s v="North"/>
    <s v="Website"/>
    <x v="850"/>
    <n v="387"/>
    <n v="903"/>
    <n v="1"/>
  </r>
  <r>
    <s v="O01113"/>
    <s v="C0138"/>
    <d v="2024-01-22T00:00:00"/>
    <x v="12"/>
    <s v="January"/>
    <n v="1"/>
    <x v="1"/>
    <s v="North"/>
    <s v="App"/>
    <x v="851"/>
    <n v="382.2"/>
    <n v="891.8"/>
    <n v="1"/>
  </r>
  <r>
    <s v="O01114"/>
    <s v="C0184"/>
    <d v="2024-01-23T00:00:00"/>
    <x v="12"/>
    <s v="January"/>
    <n v="1"/>
    <x v="3"/>
    <s v="South"/>
    <s v="Website"/>
    <x v="852"/>
    <n v="221.7"/>
    <n v="517.29999999999995"/>
    <n v="1"/>
  </r>
  <r>
    <s v="O01115"/>
    <s v="C0401"/>
    <d v="2024-01-24T00:00:00"/>
    <x v="12"/>
    <s v="January"/>
    <n v="1"/>
    <x v="0"/>
    <s v="West"/>
    <s v="Website"/>
    <x v="853"/>
    <n v="580.19999999999993"/>
    <n v="1353.8000000000002"/>
    <n v="1"/>
  </r>
  <r>
    <s v="O01116"/>
    <s v="C0330"/>
    <d v="2024-01-25T00:00:00"/>
    <x v="12"/>
    <s v="January"/>
    <n v="1"/>
    <x v="2"/>
    <s v="North"/>
    <s v="Website"/>
    <x v="854"/>
    <n v="267.59999999999997"/>
    <n v="624.40000000000009"/>
    <n v="1"/>
  </r>
  <r>
    <s v="O01117"/>
    <s v="C0273"/>
    <d v="2024-01-26T00:00:00"/>
    <x v="12"/>
    <s v="January"/>
    <n v="1"/>
    <x v="4"/>
    <s v="South"/>
    <s v="Website"/>
    <x v="855"/>
    <n v="71.399999999999991"/>
    <n v="166.60000000000002"/>
    <n v="1"/>
  </r>
  <r>
    <s v="O01118"/>
    <s v="C0340"/>
    <d v="2024-01-27T00:00:00"/>
    <x v="12"/>
    <s v="January"/>
    <n v="1"/>
    <x v="0"/>
    <s v="West"/>
    <s v="App"/>
    <x v="856"/>
    <n v="613.19999999999993"/>
    <n v="1430.8000000000002"/>
    <n v="1"/>
  </r>
  <r>
    <s v="O01119"/>
    <s v="C0472"/>
    <d v="2024-01-28T00:00:00"/>
    <x v="12"/>
    <s v="January"/>
    <n v="1"/>
    <x v="1"/>
    <s v="East"/>
    <s v="App"/>
    <x v="185"/>
    <n v="387.9"/>
    <n v="905.1"/>
    <n v="1"/>
  </r>
  <r>
    <s v="O01120"/>
    <s v="C0069"/>
    <d v="2024-01-29T00:00:00"/>
    <x v="12"/>
    <s v="January"/>
    <n v="1"/>
    <x v="1"/>
    <s v="East"/>
    <s v="App"/>
    <x v="857"/>
    <n v="364.2"/>
    <n v="849.8"/>
    <n v="1"/>
  </r>
  <r>
    <s v="O01121"/>
    <s v="C0034"/>
    <d v="2024-01-30T00:00:00"/>
    <x v="12"/>
    <s v="January"/>
    <n v="1"/>
    <x v="1"/>
    <s v="South"/>
    <s v="Website"/>
    <x v="262"/>
    <n v="330.9"/>
    <n v="772.1"/>
    <n v="1"/>
  </r>
  <r>
    <s v="O01122"/>
    <s v="C0262"/>
    <d v="2024-01-31T00:00:00"/>
    <x v="12"/>
    <s v="January"/>
    <n v="1"/>
    <x v="0"/>
    <s v="East"/>
    <s v="Website"/>
    <x v="858"/>
    <n v="553.5"/>
    <n v="1291.5"/>
    <n v="1"/>
  </r>
  <r>
    <s v="O01123"/>
    <s v="C0053"/>
    <d v="2024-02-01T00:00:00"/>
    <x v="12"/>
    <s v="February"/>
    <n v="2"/>
    <x v="2"/>
    <s v="North"/>
    <s v="App"/>
    <x v="859"/>
    <n v="246.89999999999998"/>
    <n v="576.1"/>
    <n v="1"/>
  </r>
  <r>
    <s v="O01124"/>
    <s v="C0450"/>
    <d v="2024-02-02T00:00:00"/>
    <x v="12"/>
    <s v="February"/>
    <n v="2"/>
    <x v="4"/>
    <s v="West"/>
    <s v="App"/>
    <x v="860"/>
    <n v="162"/>
    <n v="378"/>
    <n v="1"/>
  </r>
  <r>
    <s v="O01125"/>
    <s v="C0205"/>
    <d v="2024-02-03T00:00:00"/>
    <x v="12"/>
    <s v="February"/>
    <n v="2"/>
    <x v="1"/>
    <s v="North"/>
    <s v="Website"/>
    <x v="861"/>
    <n v="306.59999999999997"/>
    <n v="715.40000000000009"/>
    <n v="1"/>
  </r>
  <r>
    <s v="O01126"/>
    <s v="C0126"/>
    <d v="2024-02-04T00:00:00"/>
    <x v="12"/>
    <s v="February"/>
    <n v="2"/>
    <x v="0"/>
    <s v="North"/>
    <s v="Website"/>
    <x v="862"/>
    <n v="442.2"/>
    <n v="1031.8"/>
    <n v="1"/>
  </r>
  <r>
    <s v="O01127"/>
    <s v="C0235"/>
    <d v="2024-02-05T00:00:00"/>
    <x v="12"/>
    <s v="February"/>
    <n v="2"/>
    <x v="4"/>
    <s v="East"/>
    <s v="App"/>
    <x v="517"/>
    <n v="151.79999999999998"/>
    <n v="354.20000000000005"/>
    <n v="1"/>
  </r>
  <r>
    <s v="O01128"/>
    <s v="C0043"/>
    <d v="2024-02-06T00:00:00"/>
    <x v="12"/>
    <s v="February"/>
    <n v="2"/>
    <x v="0"/>
    <s v="North"/>
    <s v="Website"/>
    <x v="863"/>
    <n v="470.7"/>
    <n v="1098.3"/>
    <n v="1"/>
  </r>
  <r>
    <s v="O01129"/>
    <s v="C0240"/>
    <d v="2024-02-07T00:00:00"/>
    <x v="12"/>
    <s v="February"/>
    <n v="2"/>
    <x v="1"/>
    <s v="East"/>
    <s v="Website"/>
    <x v="210"/>
    <n v="347.7"/>
    <n v="811.3"/>
    <n v="1"/>
  </r>
  <r>
    <s v="O01130"/>
    <s v="C0459"/>
    <d v="2024-02-08T00:00:00"/>
    <x v="12"/>
    <s v="February"/>
    <n v="2"/>
    <x v="0"/>
    <s v="West"/>
    <s v="Website"/>
    <x v="380"/>
    <n v="488.4"/>
    <n v="1139.5999999999999"/>
    <n v="1"/>
  </r>
  <r>
    <s v="O01131"/>
    <s v="C0371"/>
    <d v="2024-02-09T00:00:00"/>
    <x v="12"/>
    <s v="February"/>
    <n v="2"/>
    <x v="3"/>
    <s v="West"/>
    <s v="Website"/>
    <x v="864"/>
    <n v="190.2"/>
    <n v="443.8"/>
    <n v="1"/>
  </r>
  <r>
    <s v="O01132"/>
    <s v="C0111"/>
    <d v="2024-02-10T00:00:00"/>
    <x v="12"/>
    <s v="February"/>
    <n v="2"/>
    <x v="2"/>
    <s v="North"/>
    <s v="App"/>
    <x v="785"/>
    <n v="225.29999999999998"/>
    <n v="525.70000000000005"/>
    <n v="1"/>
  </r>
  <r>
    <s v="O01133"/>
    <s v="C0249"/>
    <d v="2024-02-11T00:00:00"/>
    <x v="12"/>
    <s v="February"/>
    <n v="2"/>
    <x v="2"/>
    <s v="South"/>
    <s v="App"/>
    <x v="340"/>
    <n v="327.9"/>
    <n v="765.1"/>
    <n v="1"/>
  </r>
  <r>
    <s v="O01134"/>
    <s v="C0151"/>
    <d v="2024-02-12T00:00:00"/>
    <x v="12"/>
    <s v="February"/>
    <n v="2"/>
    <x v="0"/>
    <s v="East"/>
    <s v="Website"/>
    <x v="865"/>
    <n v="462.59999999999997"/>
    <n v="1079.4000000000001"/>
    <n v="1"/>
  </r>
  <r>
    <s v="O01135"/>
    <s v="C0183"/>
    <d v="2024-02-13T00:00:00"/>
    <x v="12"/>
    <s v="February"/>
    <n v="2"/>
    <x v="2"/>
    <s v="East"/>
    <s v="Website"/>
    <x v="866"/>
    <n v="282.3"/>
    <n v="658.7"/>
    <n v="1"/>
  </r>
  <r>
    <s v="O01136"/>
    <s v="C0336"/>
    <d v="2024-02-14T00:00:00"/>
    <x v="12"/>
    <s v="February"/>
    <n v="2"/>
    <x v="4"/>
    <s v="North"/>
    <s v="Website"/>
    <x v="700"/>
    <n v="109.5"/>
    <n v="255.5"/>
    <n v="1"/>
  </r>
  <r>
    <s v="O01137"/>
    <s v="C0095"/>
    <d v="2024-02-15T00:00:00"/>
    <x v="12"/>
    <s v="February"/>
    <n v="2"/>
    <x v="3"/>
    <s v="East"/>
    <s v="Website"/>
    <x v="8"/>
    <n v="231.29999999999998"/>
    <n v="539.70000000000005"/>
    <n v="1"/>
  </r>
  <r>
    <s v="O01138"/>
    <s v="C0459"/>
    <d v="2024-02-16T00:00:00"/>
    <x v="12"/>
    <s v="February"/>
    <n v="2"/>
    <x v="2"/>
    <s v="East"/>
    <s v="Website"/>
    <x v="867"/>
    <n v="328.2"/>
    <n v="765.8"/>
    <n v="1"/>
  </r>
  <r>
    <s v="O01139"/>
    <s v="C0374"/>
    <d v="2024-02-17T00:00:00"/>
    <x v="12"/>
    <s v="February"/>
    <n v="2"/>
    <x v="2"/>
    <s v="South"/>
    <s v="App"/>
    <x v="868"/>
    <n v="167.1"/>
    <n v="389.9"/>
    <n v="1"/>
  </r>
  <r>
    <s v="O01140"/>
    <s v="C0400"/>
    <d v="2024-02-18T00:00:00"/>
    <x v="12"/>
    <s v="February"/>
    <n v="2"/>
    <x v="1"/>
    <s v="South"/>
    <s v="Website"/>
    <x v="522"/>
    <n v="378.9"/>
    <n v="884.1"/>
    <n v="1"/>
  </r>
  <r>
    <s v="O01141"/>
    <s v="C0008"/>
    <d v="2024-02-19T00:00:00"/>
    <x v="12"/>
    <s v="February"/>
    <n v="2"/>
    <x v="4"/>
    <s v="North"/>
    <s v="Website"/>
    <x v="869"/>
    <n v="161.4"/>
    <n v="376.6"/>
    <n v="1"/>
  </r>
  <r>
    <s v="O01142"/>
    <s v="C0388"/>
    <d v="2024-02-20T00:00:00"/>
    <x v="12"/>
    <s v="February"/>
    <n v="2"/>
    <x v="1"/>
    <s v="South"/>
    <s v="Website"/>
    <x v="306"/>
    <n v="298.8"/>
    <n v="697.2"/>
    <n v="1"/>
  </r>
  <r>
    <s v="O01143"/>
    <s v="C0360"/>
    <d v="2024-02-21T00:00:00"/>
    <x v="12"/>
    <s v="February"/>
    <n v="2"/>
    <x v="2"/>
    <s v="North"/>
    <s v="Website"/>
    <x v="825"/>
    <n v="292.2"/>
    <n v="681.8"/>
    <n v="1"/>
  </r>
  <r>
    <s v="O01144"/>
    <s v="C0388"/>
    <d v="2024-02-22T00:00:00"/>
    <x v="12"/>
    <s v="February"/>
    <n v="2"/>
    <x v="2"/>
    <s v="West"/>
    <s v="Website"/>
    <x v="870"/>
    <n v="211.2"/>
    <n v="492.8"/>
    <n v="1"/>
  </r>
  <r>
    <s v="O01145"/>
    <s v="C0184"/>
    <d v="2024-02-23T00:00:00"/>
    <x v="12"/>
    <s v="February"/>
    <n v="2"/>
    <x v="1"/>
    <s v="North"/>
    <s v="Website"/>
    <x v="871"/>
    <n v="361.2"/>
    <n v="842.8"/>
    <n v="1"/>
  </r>
  <r>
    <s v="O01146"/>
    <s v="C0281"/>
    <d v="2024-02-24T00:00:00"/>
    <x v="12"/>
    <s v="February"/>
    <n v="2"/>
    <x v="0"/>
    <s v="West"/>
    <s v="App"/>
    <x v="872"/>
    <n v="502.5"/>
    <n v="1172.5"/>
    <n v="1"/>
  </r>
  <r>
    <s v="O01147"/>
    <s v="C0195"/>
    <d v="2024-02-25T00:00:00"/>
    <x v="12"/>
    <s v="February"/>
    <n v="2"/>
    <x v="1"/>
    <s v="North"/>
    <s v="Website"/>
    <x v="873"/>
    <n v="267.89999999999998"/>
    <n v="625.1"/>
    <n v="1"/>
  </r>
  <r>
    <s v="O01148"/>
    <s v="C0352"/>
    <d v="2024-02-26T00:00:00"/>
    <x v="12"/>
    <s v="February"/>
    <n v="2"/>
    <x v="2"/>
    <s v="East"/>
    <s v="Website"/>
    <x v="874"/>
    <n v="223.2"/>
    <n v="520.79999999999995"/>
    <n v="1"/>
  </r>
  <r>
    <s v="O01149"/>
    <s v="C0195"/>
    <d v="2024-02-27T00:00:00"/>
    <x v="12"/>
    <s v="February"/>
    <n v="2"/>
    <x v="4"/>
    <s v="South"/>
    <s v="App"/>
    <x v="875"/>
    <n v="105.89999999999999"/>
    <n v="247.10000000000002"/>
    <n v="1"/>
  </r>
  <r>
    <s v="O01150"/>
    <s v="C0155"/>
    <d v="2024-02-28T00:00:00"/>
    <x v="12"/>
    <s v="February"/>
    <n v="2"/>
    <x v="0"/>
    <s v="West"/>
    <s v="App"/>
    <x v="876"/>
    <n v="464.4"/>
    <n v="1083.5999999999999"/>
    <n v="1"/>
  </r>
  <r>
    <s v="O01151"/>
    <s v="C0093"/>
    <d v="2024-02-29T00:00:00"/>
    <x v="12"/>
    <s v="February"/>
    <n v="2"/>
    <x v="1"/>
    <s v="North"/>
    <s v="Website"/>
    <x v="96"/>
    <n v="315"/>
    <n v="735"/>
    <n v="1"/>
  </r>
  <r>
    <s v="O01152"/>
    <s v="C0160"/>
    <d v="2024-03-01T00:00:00"/>
    <x v="12"/>
    <s v="March"/>
    <n v="3"/>
    <x v="2"/>
    <s v="South"/>
    <s v="App"/>
    <x v="842"/>
    <n v="256.5"/>
    <n v="598.5"/>
    <n v="1"/>
  </r>
  <r>
    <s v="O01153"/>
    <s v="C0434"/>
    <d v="2024-03-02T00:00:00"/>
    <x v="12"/>
    <s v="March"/>
    <n v="3"/>
    <x v="1"/>
    <s v="North"/>
    <s v="Website"/>
    <x v="51"/>
    <n v="320.7"/>
    <n v="748.3"/>
    <n v="1"/>
  </r>
  <r>
    <s v="O01154"/>
    <s v="C0061"/>
    <d v="2024-03-03T00:00:00"/>
    <x v="12"/>
    <s v="March"/>
    <n v="3"/>
    <x v="0"/>
    <s v="South"/>
    <s v="Website"/>
    <x v="877"/>
    <n v="503.09999999999997"/>
    <n v="1173.9000000000001"/>
    <n v="1"/>
  </r>
  <r>
    <s v="O01155"/>
    <s v="C0122"/>
    <d v="2024-03-04T00:00:00"/>
    <x v="12"/>
    <s v="March"/>
    <n v="3"/>
    <x v="1"/>
    <s v="South"/>
    <s v="Website"/>
    <x v="878"/>
    <n v="357.9"/>
    <n v="835.1"/>
    <n v="1"/>
  </r>
  <r>
    <s v="O01156"/>
    <s v="C0051"/>
    <d v="2024-03-05T00:00:00"/>
    <x v="12"/>
    <s v="March"/>
    <n v="3"/>
    <x v="1"/>
    <s v="North"/>
    <s v="App"/>
    <x v="879"/>
    <n v="457.2"/>
    <n v="1066.8"/>
    <n v="1"/>
  </r>
  <r>
    <s v="O01157"/>
    <s v="C0403"/>
    <d v="2024-03-06T00:00:00"/>
    <x v="12"/>
    <s v="March"/>
    <n v="3"/>
    <x v="1"/>
    <s v="West"/>
    <s v="App"/>
    <x v="880"/>
    <n v="379.5"/>
    <n v="885.5"/>
    <n v="1"/>
  </r>
  <r>
    <s v="O01158"/>
    <s v="C0277"/>
    <d v="2024-03-07T00:00:00"/>
    <x v="12"/>
    <s v="March"/>
    <n v="3"/>
    <x v="1"/>
    <s v="West"/>
    <s v="Website"/>
    <x v="304"/>
    <n v="356.09999999999997"/>
    <n v="830.90000000000009"/>
    <n v="1"/>
  </r>
  <r>
    <s v="O01159"/>
    <s v="C0005"/>
    <d v="2024-03-08T00:00:00"/>
    <x v="12"/>
    <s v="March"/>
    <n v="3"/>
    <x v="1"/>
    <s v="East"/>
    <s v="Website"/>
    <x v="881"/>
    <n v="294.59999999999997"/>
    <n v="687.40000000000009"/>
    <n v="1"/>
  </r>
  <r>
    <s v="O01160"/>
    <s v="C0466"/>
    <d v="2024-03-09T00:00:00"/>
    <x v="12"/>
    <s v="March"/>
    <n v="3"/>
    <x v="4"/>
    <s v="South"/>
    <s v="App"/>
    <x v="714"/>
    <n v="150.29999999999998"/>
    <n v="350.70000000000005"/>
    <n v="1"/>
  </r>
  <r>
    <s v="O01161"/>
    <s v="C0092"/>
    <d v="2024-03-10T00:00:00"/>
    <x v="12"/>
    <s v="March"/>
    <n v="3"/>
    <x v="0"/>
    <s v="East"/>
    <s v="Website"/>
    <x v="726"/>
    <n v="411.9"/>
    <n v="961.1"/>
    <n v="1"/>
  </r>
  <r>
    <s v="O01162"/>
    <s v="C0170"/>
    <d v="2024-03-11T00:00:00"/>
    <x v="12"/>
    <s v="March"/>
    <n v="3"/>
    <x v="4"/>
    <s v="East"/>
    <s v="Website"/>
    <x v="882"/>
    <n v="74.399999999999991"/>
    <n v="173.60000000000002"/>
    <n v="1"/>
  </r>
  <r>
    <s v="O01163"/>
    <s v="C0317"/>
    <d v="2024-03-12T00:00:00"/>
    <x v="12"/>
    <s v="March"/>
    <n v="3"/>
    <x v="2"/>
    <s v="North"/>
    <s v="App"/>
    <x v="42"/>
    <n v="269.39999999999998"/>
    <n v="628.6"/>
    <n v="1"/>
  </r>
  <r>
    <s v="O01164"/>
    <s v="C0022"/>
    <d v="2024-03-13T00:00:00"/>
    <x v="12"/>
    <s v="March"/>
    <n v="3"/>
    <x v="0"/>
    <s v="North"/>
    <s v="App"/>
    <x v="540"/>
    <n v="383.09999999999997"/>
    <n v="893.90000000000009"/>
    <n v="1"/>
  </r>
  <r>
    <s v="O01165"/>
    <s v="C0405"/>
    <d v="2024-03-14T00:00:00"/>
    <x v="12"/>
    <s v="March"/>
    <n v="3"/>
    <x v="0"/>
    <s v="North"/>
    <s v="App"/>
    <x v="171"/>
    <n v="564.6"/>
    <n v="1317.4"/>
    <n v="1"/>
  </r>
  <r>
    <s v="O01166"/>
    <s v="C0326"/>
    <d v="2024-03-15T00:00:00"/>
    <x v="12"/>
    <s v="March"/>
    <n v="3"/>
    <x v="2"/>
    <s v="South"/>
    <s v="App"/>
    <x v="883"/>
    <n v="337.8"/>
    <n v="788.2"/>
    <n v="1"/>
  </r>
  <r>
    <s v="O01167"/>
    <s v="C0001"/>
    <d v="2024-03-16T00:00:00"/>
    <x v="12"/>
    <s v="March"/>
    <n v="3"/>
    <x v="4"/>
    <s v="North"/>
    <s v="Website"/>
    <x v="884"/>
    <n v="126.6"/>
    <n v="295.39999999999998"/>
    <n v="1"/>
  </r>
  <r>
    <s v="O01168"/>
    <s v="C0133"/>
    <d v="2024-03-17T00:00:00"/>
    <x v="12"/>
    <s v="March"/>
    <n v="3"/>
    <x v="1"/>
    <s v="North"/>
    <s v="App"/>
    <x v="405"/>
    <n v="279.3"/>
    <n v="651.70000000000005"/>
    <n v="1"/>
  </r>
  <r>
    <s v="O01169"/>
    <s v="C0233"/>
    <d v="2024-03-18T00:00:00"/>
    <x v="12"/>
    <s v="March"/>
    <n v="3"/>
    <x v="4"/>
    <s v="South"/>
    <s v="App"/>
    <x v="885"/>
    <n v="157.79999999999998"/>
    <n v="368.20000000000005"/>
    <n v="1"/>
  </r>
  <r>
    <s v="O01170"/>
    <s v="C0012"/>
    <d v="2024-03-19T00:00:00"/>
    <x v="12"/>
    <s v="March"/>
    <n v="3"/>
    <x v="2"/>
    <s v="South"/>
    <s v="Website"/>
    <x v="759"/>
    <n v="174.9"/>
    <n v="408.1"/>
    <n v="1"/>
  </r>
  <r>
    <s v="O01171"/>
    <s v="C0346"/>
    <d v="2024-03-20T00:00:00"/>
    <x v="12"/>
    <s v="March"/>
    <n v="3"/>
    <x v="2"/>
    <s v="West"/>
    <s v="Website"/>
    <x v="836"/>
    <n v="216.29999999999998"/>
    <n v="504.70000000000005"/>
    <n v="1"/>
  </r>
  <r>
    <s v="O01172"/>
    <s v="C0046"/>
    <d v="2024-03-21T00:00:00"/>
    <x v="12"/>
    <s v="March"/>
    <n v="3"/>
    <x v="0"/>
    <s v="North"/>
    <s v="Website"/>
    <x v="886"/>
    <n v="353.09999999999997"/>
    <n v="823.90000000000009"/>
    <n v="1"/>
  </r>
  <r>
    <s v="O01173"/>
    <s v="C0034"/>
    <d v="2024-03-22T00:00:00"/>
    <x v="12"/>
    <s v="March"/>
    <n v="3"/>
    <x v="2"/>
    <s v="North"/>
    <s v="Website"/>
    <x v="378"/>
    <n v="284.39999999999998"/>
    <n v="663.6"/>
    <n v="1"/>
  </r>
  <r>
    <s v="O01174"/>
    <s v="C0433"/>
    <d v="2024-03-23T00:00:00"/>
    <x v="12"/>
    <s v="March"/>
    <n v="3"/>
    <x v="2"/>
    <s v="North"/>
    <s v="App"/>
    <x v="573"/>
    <n v="272.09999999999997"/>
    <n v="634.90000000000009"/>
    <n v="1"/>
  </r>
  <r>
    <s v="O01175"/>
    <s v="C0078"/>
    <d v="2024-03-24T00:00:00"/>
    <x v="12"/>
    <s v="March"/>
    <n v="3"/>
    <x v="0"/>
    <s v="West"/>
    <s v="App"/>
    <x v="887"/>
    <n v="505.5"/>
    <n v="1179.5"/>
    <n v="1"/>
  </r>
  <r>
    <s v="O01176"/>
    <s v="C0218"/>
    <d v="2024-03-25T00:00:00"/>
    <x v="12"/>
    <s v="March"/>
    <n v="3"/>
    <x v="0"/>
    <s v="North"/>
    <s v="Website"/>
    <x v="880"/>
    <n v="379.5"/>
    <n v="885.5"/>
    <n v="1"/>
  </r>
  <r>
    <s v="O01177"/>
    <s v="C0301"/>
    <d v="2024-03-26T00:00:00"/>
    <x v="12"/>
    <s v="March"/>
    <n v="3"/>
    <x v="1"/>
    <s v="West"/>
    <s v="Website"/>
    <x v="888"/>
    <n v="437.7"/>
    <n v="1021.3"/>
    <n v="1"/>
  </r>
  <r>
    <s v="O01178"/>
    <s v="C0411"/>
    <d v="2024-03-27T00:00:00"/>
    <x v="12"/>
    <s v="March"/>
    <n v="3"/>
    <x v="1"/>
    <s v="East"/>
    <s v="App"/>
    <x v="522"/>
    <n v="378.9"/>
    <n v="884.1"/>
    <n v="1"/>
  </r>
  <r>
    <s v="O01179"/>
    <s v="C0073"/>
    <d v="2024-03-28T00:00:00"/>
    <x v="12"/>
    <s v="March"/>
    <n v="3"/>
    <x v="3"/>
    <s v="West"/>
    <s v="Website"/>
    <x v="889"/>
    <n v="275.7"/>
    <n v="643.29999999999995"/>
    <n v="1"/>
  </r>
  <r>
    <s v="O01180"/>
    <s v="C0282"/>
    <d v="2024-03-29T00:00:00"/>
    <x v="12"/>
    <s v="March"/>
    <n v="3"/>
    <x v="3"/>
    <s v="East"/>
    <s v="Website"/>
    <x v="890"/>
    <n v="175.79999999999998"/>
    <n v="410.20000000000005"/>
    <n v="1"/>
  </r>
  <r>
    <s v="O01181"/>
    <s v="C0249"/>
    <d v="2024-03-30T00:00:00"/>
    <x v="12"/>
    <s v="March"/>
    <n v="3"/>
    <x v="1"/>
    <s v="North"/>
    <s v="Website"/>
    <x v="891"/>
    <n v="395.4"/>
    <n v="922.6"/>
    <n v="1"/>
  </r>
  <r>
    <s v="O01182"/>
    <s v="C0047"/>
    <d v="2024-03-31T00:00:00"/>
    <x v="12"/>
    <s v="March"/>
    <n v="3"/>
    <x v="2"/>
    <s v="East"/>
    <s v="Website"/>
    <x v="568"/>
    <n v="236.39999999999998"/>
    <n v="551.6"/>
    <n v="1"/>
  </r>
  <r>
    <s v="O01183"/>
    <s v="C0121"/>
    <d v="2024-04-01T00:00:00"/>
    <x v="13"/>
    <s v="April"/>
    <n v="4"/>
    <x v="1"/>
    <s v="West"/>
    <s v="Website"/>
    <x v="892"/>
    <n v="366.9"/>
    <n v="856.1"/>
    <n v="1"/>
  </r>
  <r>
    <s v="O01184"/>
    <s v="C0214"/>
    <d v="2024-04-02T00:00:00"/>
    <x v="13"/>
    <s v="April"/>
    <n v="4"/>
    <x v="4"/>
    <s v="South"/>
    <s v="Website"/>
    <x v="893"/>
    <n v="144.29999999999998"/>
    <n v="336.70000000000005"/>
    <n v="1"/>
  </r>
  <r>
    <s v="O01185"/>
    <s v="C0239"/>
    <d v="2024-04-03T00:00:00"/>
    <x v="13"/>
    <s v="April"/>
    <n v="4"/>
    <x v="0"/>
    <s v="East"/>
    <s v="Website"/>
    <x v="326"/>
    <n v="534.29999999999995"/>
    <n v="1246.7"/>
    <n v="1"/>
  </r>
  <r>
    <s v="O01186"/>
    <s v="C0056"/>
    <d v="2024-04-04T00:00:00"/>
    <x v="13"/>
    <s v="April"/>
    <n v="4"/>
    <x v="2"/>
    <s v="East"/>
    <s v="Website"/>
    <x v="894"/>
    <n v="234"/>
    <n v="546"/>
    <n v="1"/>
  </r>
  <r>
    <s v="O01187"/>
    <s v="C0350"/>
    <d v="2024-04-05T00:00:00"/>
    <x v="13"/>
    <s v="April"/>
    <n v="4"/>
    <x v="4"/>
    <s v="North"/>
    <s v="Website"/>
    <x v="895"/>
    <n v="179.1"/>
    <n v="417.9"/>
    <n v="1"/>
  </r>
  <r>
    <s v="O01188"/>
    <s v="C0107"/>
    <d v="2024-04-06T00:00:00"/>
    <x v="13"/>
    <s v="April"/>
    <n v="4"/>
    <x v="2"/>
    <s v="West"/>
    <s v="Website"/>
    <x v="42"/>
    <n v="269.39999999999998"/>
    <n v="628.6"/>
    <n v="1"/>
  </r>
  <r>
    <s v="O01189"/>
    <s v="C0319"/>
    <d v="2024-04-07T00:00:00"/>
    <x v="13"/>
    <s v="April"/>
    <n v="4"/>
    <x v="1"/>
    <s v="East"/>
    <s v="App"/>
    <x v="896"/>
    <n v="497.09999999999997"/>
    <n v="1159.9000000000001"/>
    <n v="1"/>
  </r>
  <r>
    <s v="O01190"/>
    <s v="C0048"/>
    <d v="2024-04-08T00:00:00"/>
    <x v="13"/>
    <s v="April"/>
    <n v="4"/>
    <x v="1"/>
    <s v="East"/>
    <s v="App"/>
    <x v="817"/>
    <n v="497.4"/>
    <n v="1160.5999999999999"/>
    <n v="1"/>
  </r>
  <r>
    <s v="O01191"/>
    <s v="C0061"/>
    <d v="2024-04-09T00:00:00"/>
    <x v="13"/>
    <s v="April"/>
    <n v="4"/>
    <x v="0"/>
    <s v="East"/>
    <s v="Website"/>
    <x v="806"/>
    <n v="482.7"/>
    <n v="1126.3"/>
    <n v="1"/>
  </r>
  <r>
    <s v="O01192"/>
    <s v="C0337"/>
    <d v="2024-04-10T00:00:00"/>
    <x v="13"/>
    <s v="April"/>
    <n v="4"/>
    <x v="2"/>
    <s v="East"/>
    <s v="Website"/>
    <x v="894"/>
    <n v="234"/>
    <n v="546"/>
    <n v="1"/>
  </r>
  <r>
    <s v="O01193"/>
    <s v="C0026"/>
    <d v="2024-04-11T00:00:00"/>
    <x v="13"/>
    <s v="April"/>
    <n v="4"/>
    <x v="2"/>
    <s v="South"/>
    <s v="App"/>
    <x v="825"/>
    <n v="292.2"/>
    <n v="681.8"/>
    <n v="1"/>
  </r>
  <r>
    <s v="O01194"/>
    <s v="C0292"/>
    <d v="2024-04-12T00:00:00"/>
    <x v="13"/>
    <s v="April"/>
    <n v="4"/>
    <x v="0"/>
    <s v="West"/>
    <s v="Website"/>
    <x v="897"/>
    <n v="588.29999999999995"/>
    <n v="1372.7"/>
    <n v="1"/>
  </r>
  <r>
    <s v="O01195"/>
    <s v="C0257"/>
    <d v="2024-04-13T00:00:00"/>
    <x v="13"/>
    <s v="April"/>
    <n v="4"/>
    <x v="0"/>
    <s v="North"/>
    <s v="Website"/>
    <x v="898"/>
    <n v="392.4"/>
    <n v="915.6"/>
    <n v="1"/>
  </r>
  <r>
    <s v="O01196"/>
    <s v="C0008"/>
    <d v="2024-04-14T00:00:00"/>
    <x v="13"/>
    <s v="April"/>
    <n v="4"/>
    <x v="4"/>
    <s v="North"/>
    <s v="App"/>
    <x v="899"/>
    <n v="96"/>
    <n v="224"/>
    <n v="1"/>
  </r>
  <r>
    <s v="O01197"/>
    <s v="C0113"/>
    <d v="2024-04-15T00:00:00"/>
    <x v="13"/>
    <s v="April"/>
    <n v="4"/>
    <x v="0"/>
    <s v="South"/>
    <s v="App"/>
    <x v="779"/>
    <n v="498.59999999999997"/>
    <n v="1163.4000000000001"/>
    <n v="1"/>
  </r>
  <r>
    <s v="O01198"/>
    <s v="C0355"/>
    <d v="2024-04-16T00:00:00"/>
    <x v="13"/>
    <s v="April"/>
    <n v="4"/>
    <x v="2"/>
    <s v="West"/>
    <s v="App"/>
    <x v="152"/>
    <n v="260.09999999999997"/>
    <n v="606.90000000000009"/>
    <n v="1"/>
  </r>
  <r>
    <s v="O01199"/>
    <s v="C0253"/>
    <d v="2024-04-17T00:00:00"/>
    <x v="13"/>
    <s v="April"/>
    <n v="4"/>
    <x v="0"/>
    <s v="East"/>
    <s v="Website"/>
    <x v="900"/>
    <n v="528.9"/>
    <n v="1234.0999999999999"/>
    <n v="1"/>
  </r>
  <r>
    <s v="O01200"/>
    <s v="C0180"/>
    <d v="2024-04-18T00:00:00"/>
    <x v="13"/>
    <s v="April"/>
    <n v="4"/>
    <x v="3"/>
    <s v="South"/>
    <s v="App"/>
    <x v="836"/>
    <n v="216.29999999999998"/>
    <n v="504.70000000000005"/>
    <n v="1"/>
  </r>
  <r>
    <s v="O01201"/>
    <s v="C0207"/>
    <d v="2024-04-19T00:00:00"/>
    <x v="13"/>
    <s v="April"/>
    <n v="4"/>
    <x v="0"/>
    <s v="West"/>
    <s v="Website"/>
    <x v="627"/>
    <n v="624.6"/>
    <n v="1457.4"/>
    <n v="1"/>
  </r>
  <r>
    <s v="O01202"/>
    <s v="C0303"/>
    <d v="2024-04-20T00:00:00"/>
    <x v="13"/>
    <s v="April"/>
    <n v="4"/>
    <x v="2"/>
    <s v="East"/>
    <s v="App"/>
    <x v="815"/>
    <n v="208.2"/>
    <n v="485.8"/>
    <n v="1"/>
  </r>
  <r>
    <s v="O01203"/>
    <s v="C0127"/>
    <d v="2024-04-21T00:00:00"/>
    <x v="13"/>
    <s v="April"/>
    <n v="4"/>
    <x v="4"/>
    <s v="South"/>
    <s v="Website"/>
    <x v="352"/>
    <n v="202.79999999999998"/>
    <n v="473.20000000000005"/>
    <n v="1"/>
  </r>
  <r>
    <s v="O01204"/>
    <s v="C0056"/>
    <d v="2024-04-22T00:00:00"/>
    <x v="13"/>
    <s v="April"/>
    <n v="4"/>
    <x v="4"/>
    <s v="West"/>
    <s v="Website"/>
    <x v="259"/>
    <n v="160.19999999999999"/>
    <n v="373.8"/>
    <n v="1"/>
  </r>
  <r>
    <s v="O01205"/>
    <s v="C0214"/>
    <d v="2024-04-23T00:00:00"/>
    <x v="13"/>
    <s v="April"/>
    <n v="4"/>
    <x v="0"/>
    <s v="North"/>
    <s v="App"/>
    <x v="901"/>
    <n v="473.4"/>
    <n v="1104.5999999999999"/>
    <n v="1"/>
  </r>
  <r>
    <s v="O01206"/>
    <s v="C0014"/>
    <d v="2024-04-24T00:00:00"/>
    <x v="13"/>
    <s v="April"/>
    <n v="4"/>
    <x v="4"/>
    <s v="North"/>
    <s v="Website"/>
    <x v="745"/>
    <n v="181.79999999999998"/>
    <n v="424.20000000000005"/>
    <n v="1"/>
  </r>
  <r>
    <s v="O01207"/>
    <s v="C0474"/>
    <d v="2024-04-25T00:00:00"/>
    <x v="13"/>
    <s v="April"/>
    <n v="4"/>
    <x v="2"/>
    <s v="West"/>
    <s v="Website"/>
    <x v="302"/>
    <n v="240.29999999999998"/>
    <n v="560.70000000000005"/>
    <n v="1"/>
  </r>
  <r>
    <s v="O01208"/>
    <s v="C0028"/>
    <d v="2024-04-26T00:00:00"/>
    <x v="13"/>
    <s v="April"/>
    <n v="4"/>
    <x v="2"/>
    <s v="North"/>
    <s v="App"/>
    <x v="902"/>
    <n v="224.1"/>
    <n v="522.9"/>
    <n v="1"/>
  </r>
  <r>
    <s v="O01209"/>
    <s v="C0471"/>
    <d v="2024-04-27T00:00:00"/>
    <x v="13"/>
    <s v="April"/>
    <n v="4"/>
    <x v="0"/>
    <s v="West"/>
    <s v="Website"/>
    <x v="279"/>
    <n v="491.4"/>
    <n v="1146.5999999999999"/>
    <n v="1"/>
  </r>
  <r>
    <s v="O01210"/>
    <s v="C0078"/>
    <d v="2024-04-28T00:00:00"/>
    <x v="13"/>
    <s v="April"/>
    <n v="4"/>
    <x v="0"/>
    <s v="East"/>
    <s v="Website"/>
    <x v="447"/>
    <n v="543.9"/>
    <n v="1269.0999999999999"/>
    <n v="1"/>
  </r>
  <r>
    <s v="O01211"/>
    <s v="C0216"/>
    <d v="2024-04-29T00:00:00"/>
    <x v="13"/>
    <s v="April"/>
    <n v="4"/>
    <x v="1"/>
    <s v="West"/>
    <s v="Website"/>
    <x v="876"/>
    <n v="464.4"/>
    <n v="1083.5999999999999"/>
    <n v="1"/>
  </r>
  <r>
    <s v="O01212"/>
    <s v="C0386"/>
    <d v="2024-04-30T00:00:00"/>
    <x v="13"/>
    <s v="April"/>
    <n v="4"/>
    <x v="2"/>
    <s v="East"/>
    <s v="App"/>
    <x v="746"/>
    <n v="226.5"/>
    <n v="528.5"/>
    <n v="1"/>
  </r>
  <r>
    <s v="O01213"/>
    <s v="C0365"/>
    <d v="2024-05-01T00:00:00"/>
    <x v="13"/>
    <s v="May"/>
    <n v="5"/>
    <x v="2"/>
    <s v="South"/>
    <s v="App"/>
    <x v="88"/>
    <n v="282.89999999999998"/>
    <n v="660.1"/>
    <n v="1"/>
  </r>
  <r>
    <s v="O01214"/>
    <s v="C0154"/>
    <d v="2024-05-02T00:00:00"/>
    <x v="13"/>
    <s v="May"/>
    <n v="5"/>
    <x v="1"/>
    <s v="West"/>
    <s v="Website"/>
    <x v="862"/>
    <n v="442.2"/>
    <n v="1031.8"/>
    <n v="1"/>
  </r>
  <r>
    <s v="O01215"/>
    <s v="C0014"/>
    <d v="2024-05-03T00:00:00"/>
    <x v="13"/>
    <s v="May"/>
    <n v="5"/>
    <x v="4"/>
    <s v="South"/>
    <s v="App"/>
    <x v="903"/>
    <n v="157.5"/>
    <n v="367.5"/>
    <n v="1"/>
  </r>
  <r>
    <s v="O01216"/>
    <s v="C0187"/>
    <d v="2024-05-04T00:00:00"/>
    <x v="13"/>
    <s v="May"/>
    <n v="5"/>
    <x v="0"/>
    <s v="North"/>
    <s v="Website"/>
    <x v="65"/>
    <n v="529.5"/>
    <n v="1235.5"/>
    <n v="1"/>
  </r>
  <r>
    <s v="O01217"/>
    <s v="C0312"/>
    <d v="2024-05-05T00:00:00"/>
    <x v="13"/>
    <s v="May"/>
    <n v="5"/>
    <x v="1"/>
    <s v="East"/>
    <s v="App"/>
    <x v="904"/>
    <n v="359.09999999999997"/>
    <n v="837.90000000000009"/>
    <n v="1"/>
  </r>
  <r>
    <s v="O01218"/>
    <s v="C0371"/>
    <d v="2024-05-06T00:00:00"/>
    <x v="13"/>
    <s v="May"/>
    <n v="5"/>
    <x v="0"/>
    <s v="West"/>
    <s v="Website"/>
    <x v="553"/>
    <n v="512.1"/>
    <n v="1194.9000000000001"/>
    <n v="1"/>
  </r>
  <r>
    <s v="O01219"/>
    <s v="C0007"/>
    <d v="2024-05-07T00:00:00"/>
    <x v="13"/>
    <s v="May"/>
    <n v="5"/>
    <x v="4"/>
    <s v="South"/>
    <s v="Website"/>
    <x v="674"/>
    <n v="128.69999999999999"/>
    <n v="300.3"/>
    <n v="1"/>
  </r>
  <r>
    <s v="O01220"/>
    <s v="C0003"/>
    <d v="2024-05-08T00:00:00"/>
    <x v="13"/>
    <s v="May"/>
    <n v="5"/>
    <x v="1"/>
    <s v="East"/>
    <s v="App"/>
    <x v="905"/>
    <n v="349.2"/>
    <n v="814.8"/>
    <n v="1"/>
  </r>
  <r>
    <s v="O01221"/>
    <s v="C0111"/>
    <d v="2024-05-09T00:00:00"/>
    <x v="13"/>
    <s v="May"/>
    <n v="5"/>
    <x v="3"/>
    <s v="East"/>
    <s v="Website"/>
    <x v="843"/>
    <n v="157.19999999999999"/>
    <n v="366.8"/>
    <n v="1"/>
  </r>
  <r>
    <s v="O01222"/>
    <s v="C0407"/>
    <d v="2024-05-10T00:00:00"/>
    <x v="13"/>
    <s v="May"/>
    <n v="5"/>
    <x v="0"/>
    <s v="North"/>
    <s v="Website"/>
    <x v="906"/>
    <n v="406.2"/>
    <n v="947.8"/>
    <n v="1"/>
  </r>
  <r>
    <s v="O01223"/>
    <s v="C0238"/>
    <d v="2024-05-11T00:00:00"/>
    <x v="13"/>
    <s v="May"/>
    <n v="5"/>
    <x v="0"/>
    <s v="North"/>
    <s v="Website"/>
    <x v="522"/>
    <n v="378.9"/>
    <n v="884.1"/>
    <n v="1"/>
  </r>
  <r>
    <s v="O01224"/>
    <s v="C0363"/>
    <d v="2024-05-12T00:00:00"/>
    <x v="13"/>
    <s v="May"/>
    <n v="5"/>
    <x v="0"/>
    <s v="East"/>
    <s v="App"/>
    <x v="907"/>
    <n v="570.29999999999995"/>
    <n v="1330.7"/>
    <n v="1"/>
  </r>
  <r>
    <s v="O01225"/>
    <s v="C0239"/>
    <d v="2024-05-13T00:00:00"/>
    <x v="13"/>
    <s v="May"/>
    <n v="5"/>
    <x v="0"/>
    <s v="East"/>
    <s v="Website"/>
    <x v="908"/>
    <n v="446.09999999999997"/>
    <n v="1040.9000000000001"/>
    <n v="1"/>
  </r>
  <r>
    <s v="O01226"/>
    <s v="C0493"/>
    <d v="2024-05-14T00:00:00"/>
    <x v="13"/>
    <s v="May"/>
    <n v="5"/>
    <x v="0"/>
    <s v="West"/>
    <s v="Website"/>
    <x v="909"/>
    <n v="576.9"/>
    <n v="1346.1"/>
    <n v="1"/>
  </r>
  <r>
    <s v="O01227"/>
    <s v="C0274"/>
    <d v="2024-05-15T00:00:00"/>
    <x v="13"/>
    <s v="May"/>
    <n v="5"/>
    <x v="3"/>
    <s v="East"/>
    <s v="Website"/>
    <x v="910"/>
    <n v="231.89999999999998"/>
    <n v="541.1"/>
    <n v="1"/>
  </r>
  <r>
    <s v="O01228"/>
    <s v="C0294"/>
    <d v="2024-05-16T00:00:00"/>
    <x v="13"/>
    <s v="May"/>
    <n v="5"/>
    <x v="0"/>
    <s v="West"/>
    <s v="Website"/>
    <x v="911"/>
    <n v="560.1"/>
    <n v="1306.9000000000001"/>
    <n v="1"/>
  </r>
  <r>
    <s v="O01229"/>
    <s v="C0227"/>
    <d v="2024-05-17T00:00:00"/>
    <x v="13"/>
    <s v="May"/>
    <n v="5"/>
    <x v="0"/>
    <s v="East"/>
    <s v="Website"/>
    <x v="669"/>
    <n v="555"/>
    <n v="1295"/>
    <n v="1"/>
  </r>
  <r>
    <s v="O01230"/>
    <s v="C0371"/>
    <d v="2024-05-18T00:00:00"/>
    <x v="13"/>
    <s v="May"/>
    <n v="5"/>
    <x v="4"/>
    <s v="North"/>
    <s v="App"/>
    <x v="421"/>
    <n v="132"/>
    <n v="308"/>
    <n v="1"/>
  </r>
  <r>
    <s v="O01231"/>
    <s v="C0015"/>
    <d v="2024-05-19T00:00:00"/>
    <x v="13"/>
    <s v="May"/>
    <n v="5"/>
    <x v="2"/>
    <s v="West"/>
    <s v="App"/>
    <x v="375"/>
    <n v="242.7"/>
    <n v="566.29999999999995"/>
    <n v="1"/>
  </r>
  <r>
    <s v="O01232"/>
    <s v="C0192"/>
    <d v="2024-05-20T00:00:00"/>
    <x v="13"/>
    <s v="May"/>
    <n v="5"/>
    <x v="4"/>
    <s v="South"/>
    <s v="Website"/>
    <x v="912"/>
    <n v="123.6"/>
    <n v="288.39999999999998"/>
    <n v="1"/>
  </r>
  <r>
    <s v="O01233"/>
    <s v="C0473"/>
    <d v="2024-05-21T00:00:00"/>
    <x v="13"/>
    <s v="May"/>
    <n v="5"/>
    <x v="0"/>
    <s v="North"/>
    <s v="Website"/>
    <x v="168"/>
    <n v="494.7"/>
    <n v="1154.3"/>
    <n v="1"/>
  </r>
  <r>
    <s v="O01234"/>
    <s v="C0119"/>
    <d v="2024-05-22T00:00:00"/>
    <x v="13"/>
    <s v="May"/>
    <n v="5"/>
    <x v="2"/>
    <s v="West"/>
    <s v="Website"/>
    <x v="654"/>
    <n v="176.7"/>
    <n v="412.3"/>
    <n v="1"/>
  </r>
  <r>
    <s v="O01235"/>
    <s v="C0485"/>
    <d v="2024-05-23T00:00:00"/>
    <x v="13"/>
    <s v="May"/>
    <n v="5"/>
    <x v="0"/>
    <s v="West"/>
    <s v="Website"/>
    <x v="755"/>
    <n v="451.2"/>
    <n v="1052.8"/>
    <n v="1"/>
  </r>
  <r>
    <s v="O01236"/>
    <s v="C0028"/>
    <d v="2024-05-24T00:00:00"/>
    <x v="13"/>
    <s v="May"/>
    <n v="5"/>
    <x v="0"/>
    <s v="South"/>
    <s v="App"/>
    <x v="913"/>
    <n v="577.79999999999995"/>
    <n v="1348.2"/>
    <n v="1"/>
  </r>
  <r>
    <s v="O01237"/>
    <s v="C0202"/>
    <d v="2024-05-25T00:00:00"/>
    <x v="13"/>
    <s v="May"/>
    <n v="5"/>
    <x v="3"/>
    <s v="West"/>
    <s v="Website"/>
    <x v="754"/>
    <n v="158.4"/>
    <n v="369.6"/>
    <n v="1"/>
  </r>
  <r>
    <s v="O01238"/>
    <s v="C0039"/>
    <d v="2024-05-26T00:00:00"/>
    <x v="13"/>
    <s v="May"/>
    <n v="5"/>
    <x v="0"/>
    <s v="East"/>
    <s v="Website"/>
    <x v="914"/>
    <n v="471.59999999999997"/>
    <n v="1100.4000000000001"/>
    <n v="1"/>
  </r>
  <r>
    <s v="O01239"/>
    <s v="C0441"/>
    <d v="2024-05-27T00:00:00"/>
    <x v="13"/>
    <s v="May"/>
    <n v="5"/>
    <x v="2"/>
    <s v="South"/>
    <s v="App"/>
    <x v="529"/>
    <n v="294.3"/>
    <n v="686.7"/>
    <n v="1"/>
  </r>
  <r>
    <s v="O01240"/>
    <s v="C0273"/>
    <d v="2024-05-28T00:00:00"/>
    <x v="13"/>
    <s v="May"/>
    <n v="5"/>
    <x v="2"/>
    <s v="North"/>
    <s v="Website"/>
    <x v="915"/>
    <n v="308.7"/>
    <n v="720.3"/>
    <n v="1"/>
  </r>
  <r>
    <s v="O01241"/>
    <s v="C0231"/>
    <d v="2024-05-29T00:00:00"/>
    <x v="13"/>
    <s v="May"/>
    <n v="5"/>
    <x v="2"/>
    <s v="North"/>
    <s v="App"/>
    <x v="916"/>
    <n v="308.09999999999997"/>
    <n v="718.90000000000009"/>
    <n v="1"/>
  </r>
  <r>
    <s v="O01242"/>
    <s v="C0086"/>
    <d v="2024-05-30T00:00:00"/>
    <x v="13"/>
    <s v="May"/>
    <n v="5"/>
    <x v="4"/>
    <s v="East"/>
    <s v="Website"/>
    <x v="917"/>
    <n v="125.39999999999999"/>
    <n v="292.60000000000002"/>
    <n v="1"/>
  </r>
  <r>
    <s v="O01243"/>
    <s v="C0474"/>
    <d v="2024-05-31T00:00:00"/>
    <x v="13"/>
    <s v="May"/>
    <n v="5"/>
    <x v="0"/>
    <s v="North"/>
    <s v="App"/>
    <x v="516"/>
    <n v="604.5"/>
    <n v="1410.5"/>
    <n v="1"/>
  </r>
  <r>
    <s v="O01244"/>
    <s v="C0126"/>
    <d v="2024-06-01T00:00:00"/>
    <x v="13"/>
    <s v="June"/>
    <n v="6"/>
    <x v="1"/>
    <s v="West"/>
    <s v="App"/>
    <x v="918"/>
    <n v="281.7"/>
    <n v="657.3"/>
    <n v="1"/>
  </r>
  <r>
    <s v="O01245"/>
    <s v="C0300"/>
    <d v="2024-06-02T00:00:00"/>
    <x v="13"/>
    <s v="June"/>
    <n v="6"/>
    <x v="3"/>
    <s v="West"/>
    <s v="App"/>
    <x v="919"/>
    <n v="184.2"/>
    <n v="429.8"/>
    <n v="1"/>
  </r>
  <r>
    <s v="O01246"/>
    <s v="C0025"/>
    <d v="2024-06-03T00:00:00"/>
    <x v="13"/>
    <s v="June"/>
    <n v="6"/>
    <x v="1"/>
    <s v="East"/>
    <s v="App"/>
    <x v="248"/>
    <n v="427.8"/>
    <n v="998.2"/>
    <n v="1"/>
  </r>
  <r>
    <s v="O01247"/>
    <s v="C0145"/>
    <d v="2024-06-04T00:00:00"/>
    <x v="13"/>
    <s v="June"/>
    <n v="6"/>
    <x v="3"/>
    <s v="North"/>
    <s v="Website"/>
    <x v="778"/>
    <n v="211.5"/>
    <n v="493.5"/>
    <n v="1"/>
  </r>
  <r>
    <s v="O01248"/>
    <s v="C0013"/>
    <d v="2024-06-05T00:00:00"/>
    <x v="13"/>
    <s v="June"/>
    <n v="6"/>
    <x v="0"/>
    <s v="North"/>
    <s v="Website"/>
    <x v="492"/>
    <n v="574.5"/>
    <n v="1340.5"/>
    <n v="1"/>
  </r>
  <r>
    <s v="O01249"/>
    <s v="C0212"/>
    <d v="2024-06-06T00:00:00"/>
    <x v="13"/>
    <s v="June"/>
    <n v="6"/>
    <x v="2"/>
    <s v="East"/>
    <s v="App"/>
    <x v="920"/>
    <n v="391.5"/>
    <n v="913.5"/>
    <n v="1"/>
  </r>
  <r>
    <s v="O01250"/>
    <s v="C0025"/>
    <d v="2024-06-07T00:00:00"/>
    <x v="13"/>
    <s v="June"/>
    <n v="6"/>
    <x v="0"/>
    <s v="South"/>
    <s v="Website"/>
    <x v="921"/>
    <n v="616.5"/>
    <n v="1438.5"/>
    <n v="1"/>
  </r>
  <r>
    <s v="O01251"/>
    <s v="C0068"/>
    <d v="2024-06-08T00:00:00"/>
    <x v="13"/>
    <s v="June"/>
    <n v="6"/>
    <x v="1"/>
    <s v="North"/>
    <s v="Website"/>
    <x v="111"/>
    <n v="504.9"/>
    <n v="1178.0999999999999"/>
    <n v="1"/>
  </r>
  <r>
    <s v="O01252"/>
    <s v="C0394"/>
    <d v="2024-06-09T00:00:00"/>
    <x v="13"/>
    <s v="June"/>
    <n v="6"/>
    <x v="3"/>
    <s v="South"/>
    <s v="Website"/>
    <x v="744"/>
    <n v="180.9"/>
    <n v="422.1"/>
    <n v="1"/>
  </r>
  <r>
    <s v="O01253"/>
    <s v="C0067"/>
    <d v="2024-06-10T00:00:00"/>
    <x v="13"/>
    <s v="June"/>
    <n v="6"/>
    <x v="0"/>
    <s v="North"/>
    <s v="Website"/>
    <x v="853"/>
    <n v="580.19999999999993"/>
    <n v="1353.8000000000002"/>
    <n v="1"/>
  </r>
  <r>
    <s v="O01254"/>
    <s v="C0233"/>
    <d v="2024-06-11T00:00:00"/>
    <x v="13"/>
    <s v="June"/>
    <n v="6"/>
    <x v="1"/>
    <s v="North"/>
    <s v="Website"/>
    <x v="306"/>
    <n v="298.8"/>
    <n v="697.2"/>
    <n v="1"/>
  </r>
  <r>
    <s v="O01255"/>
    <s v="C0109"/>
    <d v="2024-06-12T00:00:00"/>
    <x v="13"/>
    <s v="June"/>
    <n v="6"/>
    <x v="0"/>
    <s v="North"/>
    <s v="Website"/>
    <x v="887"/>
    <n v="505.5"/>
    <n v="1179.5"/>
    <n v="1"/>
  </r>
  <r>
    <s v="O01256"/>
    <s v="C0146"/>
    <d v="2024-06-13T00:00:00"/>
    <x v="13"/>
    <s v="June"/>
    <n v="6"/>
    <x v="1"/>
    <s v="North"/>
    <s v="App"/>
    <x v="922"/>
    <n v="416.4"/>
    <n v="971.6"/>
    <n v="1"/>
  </r>
  <r>
    <s v="O01257"/>
    <s v="C0111"/>
    <d v="2024-06-14T00:00:00"/>
    <x v="13"/>
    <s v="June"/>
    <n v="6"/>
    <x v="2"/>
    <s v="West"/>
    <s v="Website"/>
    <x v="570"/>
    <n v="282"/>
    <n v="658"/>
    <n v="1"/>
  </r>
  <r>
    <s v="O01258"/>
    <s v="C0228"/>
    <d v="2024-06-15T00:00:00"/>
    <x v="13"/>
    <s v="June"/>
    <n v="6"/>
    <x v="3"/>
    <s v="South"/>
    <s v="Website"/>
    <x v="923"/>
    <n v="217.2"/>
    <n v="506.8"/>
    <n v="1"/>
  </r>
  <r>
    <s v="O01259"/>
    <s v="C0111"/>
    <d v="2024-06-16T00:00:00"/>
    <x v="13"/>
    <s v="June"/>
    <n v="6"/>
    <x v="1"/>
    <s v="South"/>
    <s v="Website"/>
    <x v="571"/>
    <n v="453.9"/>
    <n v="1059.0999999999999"/>
    <n v="1"/>
  </r>
  <r>
    <s v="O01260"/>
    <s v="C0470"/>
    <d v="2024-06-17T00:00:00"/>
    <x v="13"/>
    <s v="June"/>
    <n v="6"/>
    <x v="2"/>
    <s v="North"/>
    <s v="Website"/>
    <x v="924"/>
    <n v="237.29999999999998"/>
    <n v="553.70000000000005"/>
    <n v="1"/>
  </r>
  <r>
    <s v="O01261"/>
    <s v="C0034"/>
    <d v="2024-06-18T00:00:00"/>
    <x v="13"/>
    <s v="June"/>
    <n v="6"/>
    <x v="0"/>
    <s v="North"/>
    <s v="App"/>
    <x v="840"/>
    <n v="498.9"/>
    <n v="1164.0999999999999"/>
    <n v="1"/>
  </r>
  <r>
    <s v="O01262"/>
    <s v="C0111"/>
    <d v="2024-06-19T00:00:00"/>
    <x v="13"/>
    <s v="June"/>
    <n v="6"/>
    <x v="0"/>
    <s v="South"/>
    <s v="Website"/>
    <x v="635"/>
    <n v="570.6"/>
    <n v="1331.4"/>
    <n v="1"/>
  </r>
  <r>
    <s v="O01263"/>
    <s v="C0264"/>
    <d v="2024-06-20T00:00:00"/>
    <x v="13"/>
    <s v="June"/>
    <n v="6"/>
    <x v="0"/>
    <s v="West"/>
    <s v="Website"/>
    <x v="338"/>
    <n v="412.2"/>
    <n v="961.8"/>
    <n v="1"/>
  </r>
  <r>
    <s v="O01264"/>
    <s v="C0424"/>
    <d v="2024-06-21T00:00:00"/>
    <x v="13"/>
    <s v="June"/>
    <n v="6"/>
    <x v="0"/>
    <s v="East"/>
    <s v="App"/>
    <x v="342"/>
    <n v="461.09999999999997"/>
    <n v="1075.9000000000001"/>
    <n v="1"/>
  </r>
  <r>
    <s v="O01265"/>
    <s v="C0369"/>
    <d v="2024-06-22T00:00:00"/>
    <x v="13"/>
    <s v="June"/>
    <n v="6"/>
    <x v="4"/>
    <s v="East"/>
    <s v="Website"/>
    <x v="270"/>
    <n v="148.5"/>
    <n v="346.5"/>
    <n v="1"/>
  </r>
  <r>
    <s v="O01266"/>
    <s v="C0236"/>
    <d v="2024-06-23T00:00:00"/>
    <x v="13"/>
    <s v="June"/>
    <n v="6"/>
    <x v="1"/>
    <s v="South"/>
    <s v="Website"/>
    <x v="925"/>
    <n v="393"/>
    <n v="917"/>
    <n v="1"/>
  </r>
  <r>
    <s v="O01267"/>
    <s v="C0083"/>
    <d v="2024-06-24T00:00:00"/>
    <x v="13"/>
    <s v="June"/>
    <n v="6"/>
    <x v="2"/>
    <s v="North"/>
    <s v="Website"/>
    <x v="926"/>
    <n v="274.2"/>
    <n v="639.79999999999995"/>
    <n v="1"/>
  </r>
  <r>
    <s v="O01268"/>
    <s v="C0042"/>
    <d v="2024-06-25T00:00:00"/>
    <x v="13"/>
    <s v="June"/>
    <n v="6"/>
    <x v="0"/>
    <s v="North"/>
    <s v="App"/>
    <x v="682"/>
    <n v="548.4"/>
    <n v="1279.5999999999999"/>
    <n v="1"/>
  </r>
  <r>
    <s v="O01269"/>
    <s v="C0425"/>
    <d v="2024-06-26T00:00:00"/>
    <x v="13"/>
    <s v="June"/>
    <n v="6"/>
    <x v="4"/>
    <s v="West"/>
    <s v="Website"/>
    <x v="72"/>
    <n v="228.29999999999998"/>
    <n v="532.70000000000005"/>
    <n v="1"/>
  </r>
  <r>
    <s v="O01270"/>
    <s v="C0101"/>
    <d v="2024-06-27T00:00:00"/>
    <x v="13"/>
    <s v="June"/>
    <n v="6"/>
    <x v="1"/>
    <s v="East"/>
    <s v="Website"/>
    <x v="180"/>
    <n v="420.9"/>
    <n v="982.1"/>
    <n v="1"/>
  </r>
  <r>
    <s v="O01271"/>
    <s v="C0006"/>
    <d v="2024-06-28T00:00:00"/>
    <x v="13"/>
    <s v="June"/>
    <n v="6"/>
    <x v="0"/>
    <s v="West"/>
    <s v="Website"/>
    <x v="177"/>
    <n v="514.19999999999993"/>
    <n v="1199.8000000000002"/>
    <n v="1"/>
  </r>
  <r>
    <s v="O01272"/>
    <s v="C0180"/>
    <d v="2024-06-29T00:00:00"/>
    <x v="13"/>
    <s v="June"/>
    <n v="6"/>
    <x v="1"/>
    <s v="East"/>
    <s v="Website"/>
    <x v="331"/>
    <n v="368.4"/>
    <n v="859.6"/>
    <n v="1"/>
  </r>
  <r>
    <s v="O01273"/>
    <s v="C0282"/>
    <d v="2024-06-30T00:00:00"/>
    <x v="13"/>
    <s v="June"/>
    <n v="6"/>
    <x v="2"/>
    <s v="South"/>
    <s v="Website"/>
    <x v="93"/>
    <n v="248.39999999999998"/>
    <n v="579.6"/>
    <n v="1"/>
  </r>
  <r>
    <s v="O01274"/>
    <s v="C0320"/>
    <d v="2024-07-01T00:00:00"/>
    <x v="14"/>
    <s v="July"/>
    <n v="7"/>
    <x v="0"/>
    <s v="East"/>
    <s v="Website"/>
    <x v="927"/>
    <n v="432.9"/>
    <n v="1010.1"/>
    <n v="1"/>
  </r>
  <r>
    <s v="O01275"/>
    <s v="C0226"/>
    <d v="2024-07-02T00:00:00"/>
    <x v="14"/>
    <s v="July"/>
    <n v="7"/>
    <x v="2"/>
    <s v="West"/>
    <s v="Website"/>
    <x v="219"/>
    <n v="230.39999999999998"/>
    <n v="537.6"/>
    <n v="1"/>
  </r>
  <r>
    <s v="O01276"/>
    <s v="C0443"/>
    <d v="2024-07-03T00:00:00"/>
    <x v="14"/>
    <s v="July"/>
    <n v="7"/>
    <x v="2"/>
    <s v="West"/>
    <s v="App"/>
    <x v="928"/>
    <n v="260.7"/>
    <n v="608.29999999999995"/>
    <n v="1"/>
  </r>
  <r>
    <s v="O01277"/>
    <s v="C0440"/>
    <d v="2024-07-04T00:00:00"/>
    <x v="14"/>
    <s v="July"/>
    <n v="7"/>
    <x v="0"/>
    <s v="West"/>
    <s v="App"/>
    <x v="929"/>
    <n v="466.2"/>
    <n v="1087.8"/>
    <n v="1"/>
  </r>
  <r>
    <s v="O01278"/>
    <s v="C0315"/>
    <d v="2024-07-05T00:00:00"/>
    <x v="14"/>
    <s v="July"/>
    <n v="7"/>
    <x v="3"/>
    <s v="South"/>
    <s v="Website"/>
    <x v="930"/>
    <n v="197.1"/>
    <n v="459.9"/>
    <n v="1"/>
  </r>
  <r>
    <s v="O01279"/>
    <s v="C0365"/>
    <d v="2024-07-06T00:00:00"/>
    <x v="14"/>
    <s v="July"/>
    <n v="7"/>
    <x v="4"/>
    <s v="East"/>
    <s v="App"/>
    <x v="931"/>
    <n v="90.6"/>
    <n v="211.4"/>
    <n v="1"/>
  </r>
  <r>
    <s v="O01280"/>
    <s v="C0454"/>
    <d v="2024-07-07T00:00:00"/>
    <x v="14"/>
    <s v="July"/>
    <n v="7"/>
    <x v="1"/>
    <s v="East"/>
    <s v="Website"/>
    <x v="932"/>
    <n v="370.8"/>
    <n v="865.2"/>
    <n v="1"/>
  </r>
  <r>
    <s v="O01281"/>
    <s v="C0229"/>
    <d v="2024-07-08T00:00:00"/>
    <x v="14"/>
    <s v="July"/>
    <n v="7"/>
    <x v="2"/>
    <s v="West"/>
    <s v="Website"/>
    <x v="556"/>
    <n v="231.6"/>
    <n v="540.4"/>
    <n v="1"/>
  </r>
  <r>
    <s v="O01282"/>
    <s v="C0377"/>
    <d v="2024-07-09T00:00:00"/>
    <x v="14"/>
    <s v="July"/>
    <n v="7"/>
    <x v="2"/>
    <s v="East"/>
    <s v="App"/>
    <x v="933"/>
    <n v="225.6"/>
    <n v="526.4"/>
    <n v="1"/>
  </r>
  <r>
    <s v="O01283"/>
    <s v="C0289"/>
    <d v="2024-07-10T00:00:00"/>
    <x v="14"/>
    <s v="July"/>
    <n v="7"/>
    <x v="1"/>
    <s v="North"/>
    <s v="App"/>
    <x v="934"/>
    <n v="463.2"/>
    <n v="1080.8"/>
    <n v="1"/>
  </r>
  <r>
    <s v="O01284"/>
    <s v="C0437"/>
    <d v="2024-07-11T00:00:00"/>
    <x v="14"/>
    <s v="July"/>
    <n v="7"/>
    <x v="2"/>
    <s v="North"/>
    <s v="App"/>
    <x v="568"/>
    <n v="236.39999999999998"/>
    <n v="551.6"/>
    <n v="1"/>
  </r>
  <r>
    <s v="O01285"/>
    <s v="C0150"/>
    <d v="2024-07-12T00:00:00"/>
    <x v="14"/>
    <s v="July"/>
    <n v="7"/>
    <x v="0"/>
    <s v="North"/>
    <s v="Website"/>
    <x v="821"/>
    <n v="453"/>
    <n v="1057"/>
    <n v="1"/>
  </r>
  <r>
    <s v="O01286"/>
    <s v="C0277"/>
    <d v="2024-07-13T00:00:00"/>
    <x v="14"/>
    <s v="July"/>
    <n v="7"/>
    <x v="2"/>
    <s v="East"/>
    <s v="App"/>
    <x v="604"/>
    <n v="310.2"/>
    <n v="723.8"/>
    <n v="1"/>
  </r>
  <r>
    <s v="O01287"/>
    <s v="C0198"/>
    <d v="2024-07-14T00:00:00"/>
    <x v="14"/>
    <s v="July"/>
    <n v="7"/>
    <x v="4"/>
    <s v="South"/>
    <s v="Website"/>
    <x v="935"/>
    <n v="137.4"/>
    <n v="320.60000000000002"/>
    <n v="1"/>
  </r>
  <r>
    <s v="O01288"/>
    <s v="C0070"/>
    <d v="2024-07-15T00:00:00"/>
    <x v="14"/>
    <s v="July"/>
    <n v="7"/>
    <x v="2"/>
    <s v="South"/>
    <s v="App"/>
    <x v="936"/>
    <n v="182.4"/>
    <n v="425.6"/>
    <n v="1"/>
  </r>
  <r>
    <s v="O01289"/>
    <s v="C0112"/>
    <d v="2024-07-16T00:00:00"/>
    <x v="14"/>
    <s v="July"/>
    <n v="7"/>
    <x v="0"/>
    <s v="South"/>
    <s v="App"/>
    <x v="553"/>
    <n v="512.1"/>
    <n v="1194.9000000000001"/>
    <n v="1"/>
  </r>
  <r>
    <s v="O01290"/>
    <s v="C0004"/>
    <d v="2024-07-17T00:00:00"/>
    <x v="14"/>
    <s v="July"/>
    <n v="7"/>
    <x v="4"/>
    <s v="South"/>
    <s v="Website"/>
    <x v="676"/>
    <n v="119.69999999999999"/>
    <n v="279.3"/>
    <n v="1"/>
  </r>
  <r>
    <s v="O01291"/>
    <s v="C0350"/>
    <d v="2024-07-18T00:00:00"/>
    <x v="14"/>
    <s v="July"/>
    <n v="7"/>
    <x v="0"/>
    <s v="North"/>
    <s v="App"/>
    <x v="688"/>
    <n v="377.09999999999997"/>
    <n v="879.90000000000009"/>
    <n v="1"/>
  </r>
  <r>
    <s v="O01292"/>
    <s v="C0331"/>
    <d v="2024-07-19T00:00:00"/>
    <x v="14"/>
    <s v="July"/>
    <n v="7"/>
    <x v="0"/>
    <s v="North"/>
    <s v="Website"/>
    <x v="937"/>
    <n v="655.8"/>
    <n v="1530.2"/>
    <n v="1"/>
  </r>
  <r>
    <s v="O01293"/>
    <s v="C0446"/>
    <d v="2024-07-20T00:00:00"/>
    <x v="14"/>
    <s v="July"/>
    <n v="7"/>
    <x v="0"/>
    <s v="West"/>
    <s v="Website"/>
    <x v="938"/>
    <n v="445.2"/>
    <n v="1038.8"/>
    <n v="1"/>
  </r>
  <r>
    <s v="O01294"/>
    <s v="C0318"/>
    <d v="2024-07-21T00:00:00"/>
    <x v="14"/>
    <s v="July"/>
    <n v="7"/>
    <x v="2"/>
    <s v="East"/>
    <s v="Website"/>
    <x v="494"/>
    <n v="319.5"/>
    <n v="745.5"/>
    <n v="1"/>
  </r>
  <r>
    <s v="O01295"/>
    <s v="C0350"/>
    <d v="2024-07-22T00:00:00"/>
    <x v="14"/>
    <s v="July"/>
    <n v="7"/>
    <x v="4"/>
    <s v="East"/>
    <s v="Website"/>
    <x v="939"/>
    <n v="101.39999999999999"/>
    <n v="236.60000000000002"/>
    <n v="1"/>
  </r>
  <r>
    <s v="O01296"/>
    <s v="C0095"/>
    <d v="2024-07-23T00:00:00"/>
    <x v="14"/>
    <s v="July"/>
    <n v="7"/>
    <x v="2"/>
    <s v="South"/>
    <s v="App"/>
    <x v="940"/>
    <n v="222.9"/>
    <n v="520.1"/>
    <n v="1"/>
  </r>
  <r>
    <s v="O01297"/>
    <s v="C0152"/>
    <d v="2024-07-24T00:00:00"/>
    <x v="14"/>
    <s v="July"/>
    <n v="7"/>
    <x v="0"/>
    <s v="North"/>
    <s v="App"/>
    <x v="941"/>
    <n v="511.79999999999995"/>
    <n v="1194.2"/>
    <n v="1"/>
  </r>
  <r>
    <s v="O01298"/>
    <s v="C0311"/>
    <d v="2024-07-25T00:00:00"/>
    <x v="14"/>
    <s v="July"/>
    <n v="7"/>
    <x v="4"/>
    <s v="South"/>
    <s v="Website"/>
    <x v="384"/>
    <n v="140.1"/>
    <n v="326.89999999999998"/>
    <n v="1"/>
  </r>
  <r>
    <s v="O01299"/>
    <s v="C0137"/>
    <d v="2024-07-26T00:00:00"/>
    <x v="14"/>
    <s v="July"/>
    <n v="7"/>
    <x v="4"/>
    <s v="West"/>
    <s v="App"/>
    <x v="543"/>
    <n v="93.899999999999991"/>
    <n v="219.10000000000002"/>
    <n v="1"/>
  </r>
  <r>
    <s v="O01300"/>
    <s v="C0247"/>
    <d v="2024-07-27T00:00:00"/>
    <x v="14"/>
    <s v="July"/>
    <n v="7"/>
    <x v="4"/>
    <s v="East"/>
    <s v="App"/>
    <x v="942"/>
    <n v="105.6"/>
    <n v="246.4"/>
    <n v="1"/>
  </r>
  <r>
    <s v="O01301"/>
    <s v="C0387"/>
    <d v="2024-07-28T00:00:00"/>
    <x v="14"/>
    <s v="July"/>
    <n v="7"/>
    <x v="0"/>
    <s v="East"/>
    <s v="Website"/>
    <x v="943"/>
    <n v="420.3"/>
    <n v="980.7"/>
    <n v="1"/>
  </r>
  <r>
    <s v="O01302"/>
    <s v="C0243"/>
    <d v="2024-07-29T00:00:00"/>
    <x v="14"/>
    <s v="July"/>
    <n v="7"/>
    <x v="2"/>
    <s v="South"/>
    <s v="App"/>
    <x v="822"/>
    <n v="162.29999999999998"/>
    <n v="378.70000000000005"/>
    <n v="1"/>
  </r>
  <r>
    <s v="O01303"/>
    <s v="C0031"/>
    <d v="2024-07-30T00:00:00"/>
    <x v="14"/>
    <s v="July"/>
    <n v="7"/>
    <x v="3"/>
    <s v="West"/>
    <s v="Website"/>
    <x v="14"/>
    <n v="246.6"/>
    <n v="575.4"/>
    <n v="1"/>
  </r>
  <r>
    <s v="O01304"/>
    <s v="C0040"/>
    <d v="2024-07-31T00:00:00"/>
    <x v="14"/>
    <s v="July"/>
    <n v="7"/>
    <x v="4"/>
    <s v="East"/>
    <s v="App"/>
    <x v="944"/>
    <n v="80.399999999999991"/>
    <n v="187.60000000000002"/>
    <n v="1"/>
  </r>
  <r>
    <s v="O01305"/>
    <s v="C0229"/>
    <d v="2024-08-01T00:00:00"/>
    <x v="14"/>
    <s v="August"/>
    <n v="8"/>
    <x v="0"/>
    <s v="West"/>
    <s v="Website"/>
    <x v="945"/>
    <n v="417.3"/>
    <n v="973.7"/>
    <n v="1"/>
  </r>
  <r>
    <s v="O01306"/>
    <s v="C0036"/>
    <d v="2024-08-02T00:00:00"/>
    <x v="14"/>
    <s v="August"/>
    <n v="8"/>
    <x v="0"/>
    <s v="West"/>
    <s v="Website"/>
    <x v="75"/>
    <n v="615.9"/>
    <n v="1437.1"/>
    <n v="1"/>
  </r>
  <r>
    <s v="O01307"/>
    <s v="C0408"/>
    <d v="2024-08-03T00:00:00"/>
    <x v="14"/>
    <s v="August"/>
    <n v="8"/>
    <x v="2"/>
    <s v="South"/>
    <s v="Website"/>
    <x v="696"/>
    <n v="272.7"/>
    <n v="636.29999999999995"/>
    <n v="1"/>
  </r>
  <r>
    <s v="O01308"/>
    <s v="C0223"/>
    <d v="2024-08-04T00:00:00"/>
    <x v="14"/>
    <s v="August"/>
    <n v="8"/>
    <x v="3"/>
    <s v="North"/>
    <s v="App"/>
    <x v="357"/>
    <n v="240"/>
    <n v="560"/>
    <n v="1"/>
  </r>
  <r>
    <s v="O01309"/>
    <s v="C0006"/>
    <d v="2024-08-05T00:00:00"/>
    <x v="14"/>
    <s v="August"/>
    <n v="8"/>
    <x v="2"/>
    <s v="South"/>
    <s v="Website"/>
    <x v="946"/>
    <n v="230.1"/>
    <n v="536.9"/>
    <n v="1"/>
  </r>
  <r>
    <s v="O01310"/>
    <s v="C0322"/>
    <d v="2024-08-06T00:00:00"/>
    <x v="14"/>
    <s v="August"/>
    <n v="8"/>
    <x v="2"/>
    <s v="North"/>
    <s v="Website"/>
    <x v="47"/>
    <n v="290.09999999999997"/>
    <n v="676.90000000000009"/>
    <n v="1"/>
  </r>
  <r>
    <s v="O01311"/>
    <s v="C0468"/>
    <d v="2024-08-07T00:00:00"/>
    <x v="14"/>
    <s v="August"/>
    <n v="8"/>
    <x v="0"/>
    <s v="West"/>
    <s v="Website"/>
    <x v="333"/>
    <n v="588.9"/>
    <n v="1374.1"/>
    <n v="1"/>
  </r>
  <r>
    <s v="O01312"/>
    <s v="C0220"/>
    <d v="2024-08-08T00:00:00"/>
    <x v="14"/>
    <s v="August"/>
    <n v="8"/>
    <x v="1"/>
    <s v="North"/>
    <s v="App"/>
    <x v="523"/>
    <n v="335.09999999999997"/>
    <n v="781.90000000000009"/>
    <n v="1"/>
  </r>
  <r>
    <s v="O01313"/>
    <s v="C0075"/>
    <d v="2024-08-09T00:00:00"/>
    <x v="14"/>
    <s v="August"/>
    <n v="8"/>
    <x v="4"/>
    <s v="West"/>
    <s v="Website"/>
    <x v="822"/>
    <n v="162.29999999999998"/>
    <n v="378.70000000000005"/>
    <n v="1"/>
  </r>
  <r>
    <s v="O01314"/>
    <s v="C0004"/>
    <d v="2024-08-10T00:00:00"/>
    <x v="14"/>
    <s v="August"/>
    <n v="8"/>
    <x v="2"/>
    <s v="East"/>
    <s v="Website"/>
    <x v="947"/>
    <n v="196.79999999999998"/>
    <n v="459.20000000000005"/>
    <n v="1"/>
  </r>
  <r>
    <s v="O01315"/>
    <s v="C0335"/>
    <d v="2024-08-11T00:00:00"/>
    <x v="14"/>
    <s v="August"/>
    <n v="8"/>
    <x v="4"/>
    <s v="East"/>
    <s v="Website"/>
    <x v="948"/>
    <n v="52.8"/>
    <n v="123.2"/>
    <n v="1"/>
  </r>
  <r>
    <s v="O01316"/>
    <s v="C0134"/>
    <d v="2024-08-12T00:00:00"/>
    <x v="14"/>
    <s v="August"/>
    <n v="8"/>
    <x v="3"/>
    <s v="East"/>
    <s v="Website"/>
    <x v="613"/>
    <n v="180.29999999999998"/>
    <n v="420.70000000000005"/>
    <n v="1"/>
  </r>
  <r>
    <s v="O01317"/>
    <s v="C0118"/>
    <d v="2024-08-13T00:00:00"/>
    <x v="14"/>
    <s v="August"/>
    <n v="8"/>
    <x v="0"/>
    <s v="South"/>
    <s v="App"/>
    <x v="949"/>
    <n v="452.09999999999997"/>
    <n v="1054.9000000000001"/>
    <n v="1"/>
  </r>
  <r>
    <s v="O01318"/>
    <s v="C0369"/>
    <d v="2024-08-14T00:00:00"/>
    <x v="14"/>
    <s v="August"/>
    <n v="8"/>
    <x v="2"/>
    <s v="South"/>
    <s v="App"/>
    <x v="890"/>
    <n v="175.79999999999998"/>
    <n v="410.20000000000005"/>
    <n v="1"/>
  </r>
  <r>
    <s v="O01319"/>
    <s v="C0094"/>
    <d v="2024-08-15T00:00:00"/>
    <x v="14"/>
    <s v="August"/>
    <n v="8"/>
    <x v="0"/>
    <s v="West"/>
    <s v="Website"/>
    <x v="478"/>
    <n v="544.5"/>
    <n v="1270.5"/>
    <n v="1"/>
  </r>
  <r>
    <s v="O01320"/>
    <s v="C0486"/>
    <d v="2024-08-16T00:00:00"/>
    <x v="14"/>
    <s v="August"/>
    <n v="8"/>
    <x v="4"/>
    <s v="East"/>
    <s v="Website"/>
    <x v="290"/>
    <n v="175.5"/>
    <n v="409.5"/>
    <n v="1"/>
  </r>
  <r>
    <s v="O01321"/>
    <s v="C0435"/>
    <d v="2024-08-17T00:00:00"/>
    <x v="14"/>
    <s v="August"/>
    <n v="8"/>
    <x v="1"/>
    <s v="South"/>
    <s v="App"/>
    <x v="950"/>
    <n v="417"/>
    <n v="973"/>
    <n v="1"/>
  </r>
  <r>
    <s v="O01322"/>
    <s v="C0062"/>
    <d v="2024-08-18T00:00:00"/>
    <x v="14"/>
    <s v="August"/>
    <n v="8"/>
    <x v="1"/>
    <s v="East"/>
    <s v="Website"/>
    <x v="951"/>
    <n v="423.59999999999997"/>
    <n v="988.40000000000009"/>
    <n v="1"/>
  </r>
  <r>
    <s v="O01323"/>
    <s v="C0441"/>
    <d v="2024-08-19T00:00:00"/>
    <x v="14"/>
    <s v="August"/>
    <n v="8"/>
    <x v="4"/>
    <s v="South"/>
    <s v="App"/>
    <x v="952"/>
    <n v="136.5"/>
    <n v="318.5"/>
    <n v="1"/>
  </r>
  <r>
    <s v="O01324"/>
    <s v="C0194"/>
    <d v="2024-08-20T00:00:00"/>
    <x v="14"/>
    <s v="August"/>
    <n v="8"/>
    <x v="2"/>
    <s v="North"/>
    <s v="App"/>
    <x v="953"/>
    <n v="178.79999999999998"/>
    <n v="417.20000000000005"/>
    <n v="1"/>
  </r>
  <r>
    <s v="O01325"/>
    <s v="C0335"/>
    <d v="2024-08-21T00:00:00"/>
    <x v="14"/>
    <s v="August"/>
    <n v="8"/>
    <x v="3"/>
    <s v="North"/>
    <s v="App"/>
    <x v="144"/>
    <n v="168.6"/>
    <n v="393.4"/>
    <n v="1"/>
  </r>
  <r>
    <s v="O01326"/>
    <s v="C0203"/>
    <d v="2024-08-22T00:00:00"/>
    <x v="14"/>
    <s v="August"/>
    <n v="8"/>
    <x v="2"/>
    <s v="East"/>
    <s v="Website"/>
    <x v="223"/>
    <n v="297.89999999999998"/>
    <n v="695.1"/>
    <n v="1"/>
  </r>
  <r>
    <s v="O01327"/>
    <s v="C0392"/>
    <d v="2024-08-23T00:00:00"/>
    <x v="14"/>
    <s v="August"/>
    <n v="8"/>
    <x v="0"/>
    <s v="West"/>
    <s v="Website"/>
    <x v="891"/>
    <n v="395.4"/>
    <n v="922.6"/>
    <n v="1"/>
  </r>
  <r>
    <s v="O01328"/>
    <s v="C0026"/>
    <d v="2024-08-24T00:00:00"/>
    <x v="14"/>
    <s v="August"/>
    <n v="8"/>
    <x v="1"/>
    <s v="South"/>
    <s v="App"/>
    <x v="574"/>
    <n v="427.2"/>
    <n v="996.8"/>
    <n v="1"/>
  </r>
  <r>
    <s v="O01329"/>
    <s v="C0435"/>
    <d v="2024-08-25T00:00:00"/>
    <x v="14"/>
    <s v="August"/>
    <n v="8"/>
    <x v="4"/>
    <s v="South"/>
    <s v="Website"/>
    <x v="954"/>
    <n v="99.899999999999991"/>
    <n v="233.10000000000002"/>
    <n v="1"/>
  </r>
  <r>
    <s v="O01330"/>
    <s v="C0173"/>
    <d v="2024-08-26T00:00:00"/>
    <x v="14"/>
    <s v="August"/>
    <n v="8"/>
    <x v="2"/>
    <s v="North"/>
    <s v="App"/>
    <x v="955"/>
    <n v="289.5"/>
    <n v="675.5"/>
    <n v="1"/>
  </r>
  <r>
    <s v="O01331"/>
    <s v="C0300"/>
    <d v="2024-08-27T00:00:00"/>
    <x v="14"/>
    <s v="August"/>
    <n v="8"/>
    <x v="4"/>
    <s v="North"/>
    <s v="Website"/>
    <x v="956"/>
    <n v="90.3"/>
    <n v="210.7"/>
    <n v="1"/>
  </r>
  <r>
    <s v="O01332"/>
    <s v="C0133"/>
    <d v="2024-08-28T00:00:00"/>
    <x v="14"/>
    <s v="August"/>
    <n v="8"/>
    <x v="3"/>
    <s v="West"/>
    <s v="App"/>
    <x v="8"/>
    <n v="231.29999999999998"/>
    <n v="539.70000000000005"/>
    <n v="1"/>
  </r>
  <r>
    <s v="O01333"/>
    <s v="C0326"/>
    <d v="2024-08-29T00:00:00"/>
    <x v="14"/>
    <s v="August"/>
    <n v="8"/>
    <x v="0"/>
    <s v="West"/>
    <s v="Website"/>
    <x v="957"/>
    <n v="571.79999999999995"/>
    <n v="1334.2"/>
    <n v="1"/>
  </r>
  <r>
    <s v="O01334"/>
    <s v="C0410"/>
    <d v="2024-08-30T00:00:00"/>
    <x v="14"/>
    <s v="August"/>
    <n v="8"/>
    <x v="3"/>
    <s v="West"/>
    <s v="Website"/>
    <x v="843"/>
    <n v="157.19999999999999"/>
    <n v="366.8"/>
    <n v="1"/>
  </r>
  <r>
    <s v="O01335"/>
    <s v="C0118"/>
    <d v="2024-08-31T00:00:00"/>
    <x v="14"/>
    <s v="August"/>
    <n v="8"/>
    <x v="0"/>
    <s v="East"/>
    <s v="Website"/>
    <x v="958"/>
    <n v="523.79999999999995"/>
    <n v="1222.2"/>
    <n v="1"/>
  </r>
  <r>
    <s v="O01336"/>
    <s v="C0324"/>
    <d v="2024-09-01T00:00:00"/>
    <x v="14"/>
    <s v="September"/>
    <n v="9"/>
    <x v="0"/>
    <s v="North"/>
    <s v="App"/>
    <x v="390"/>
    <n v="583.79999999999995"/>
    <n v="1362.2"/>
    <n v="1"/>
  </r>
  <r>
    <s v="O01337"/>
    <s v="C0275"/>
    <d v="2024-09-02T00:00:00"/>
    <x v="14"/>
    <s v="September"/>
    <n v="9"/>
    <x v="0"/>
    <s v="East"/>
    <s v="App"/>
    <x v="959"/>
    <n v="475.5"/>
    <n v="1109.5"/>
    <n v="1"/>
  </r>
  <r>
    <s v="O01338"/>
    <s v="C0212"/>
    <d v="2024-09-03T00:00:00"/>
    <x v="14"/>
    <s v="September"/>
    <n v="9"/>
    <x v="4"/>
    <s v="North"/>
    <s v="Website"/>
    <x v="960"/>
    <n v="123.89999999999999"/>
    <n v="289.10000000000002"/>
    <n v="1"/>
  </r>
  <r>
    <s v="O01339"/>
    <s v="C0225"/>
    <d v="2024-09-04T00:00:00"/>
    <x v="14"/>
    <s v="September"/>
    <n v="9"/>
    <x v="1"/>
    <s v="North"/>
    <s v="Website"/>
    <x v="658"/>
    <n v="414"/>
    <n v="966"/>
    <n v="1"/>
  </r>
  <r>
    <s v="O01340"/>
    <s v="C0020"/>
    <d v="2024-09-05T00:00:00"/>
    <x v="14"/>
    <s v="September"/>
    <n v="9"/>
    <x v="0"/>
    <s v="South"/>
    <s v="App"/>
    <x v="961"/>
    <n v="521.4"/>
    <n v="1216.5999999999999"/>
    <n v="1"/>
  </r>
  <r>
    <s v="O01341"/>
    <s v="C0113"/>
    <d v="2024-09-06T00:00:00"/>
    <x v="14"/>
    <s v="September"/>
    <n v="9"/>
    <x v="2"/>
    <s v="North"/>
    <s v="Website"/>
    <x v="816"/>
    <n v="312.3"/>
    <n v="728.7"/>
    <n v="1"/>
  </r>
  <r>
    <s v="O01342"/>
    <s v="C0140"/>
    <d v="2024-09-07T00:00:00"/>
    <x v="14"/>
    <s v="September"/>
    <n v="9"/>
    <x v="1"/>
    <s v="North"/>
    <s v="Website"/>
    <x v="502"/>
    <n v="302.09999999999997"/>
    <n v="704.90000000000009"/>
    <n v="1"/>
  </r>
  <r>
    <s v="O01343"/>
    <s v="C0047"/>
    <d v="2024-09-08T00:00:00"/>
    <x v="14"/>
    <s v="September"/>
    <n v="9"/>
    <x v="0"/>
    <s v="East"/>
    <s v="Website"/>
    <x v="962"/>
    <n v="479.7"/>
    <n v="1119.3"/>
    <n v="1"/>
  </r>
  <r>
    <s v="O01344"/>
    <s v="C0001"/>
    <d v="2024-09-09T00:00:00"/>
    <x v="14"/>
    <s v="September"/>
    <n v="9"/>
    <x v="4"/>
    <s v="North"/>
    <s v="Website"/>
    <x v="963"/>
    <n v="133.19999999999999"/>
    <n v="310.8"/>
    <n v="1"/>
  </r>
  <r>
    <s v="O01345"/>
    <s v="C0090"/>
    <d v="2024-09-10T00:00:00"/>
    <x v="14"/>
    <s v="September"/>
    <n v="9"/>
    <x v="4"/>
    <s v="East"/>
    <s v="Website"/>
    <x v="964"/>
    <n v="81.899999999999991"/>
    <n v="191.10000000000002"/>
    <n v="1"/>
  </r>
  <r>
    <s v="O01346"/>
    <s v="C0142"/>
    <d v="2024-09-11T00:00:00"/>
    <x v="14"/>
    <s v="September"/>
    <n v="9"/>
    <x v="2"/>
    <s v="West"/>
    <s v="Website"/>
    <x v="965"/>
    <n v="285.59999999999997"/>
    <n v="666.40000000000009"/>
    <n v="1"/>
  </r>
  <r>
    <s v="O01347"/>
    <s v="C0320"/>
    <d v="2024-09-12T00:00:00"/>
    <x v="14"/>
    <s v="September"/>
    <n v="9"/>
    <x v="3"/>
    <s v="North"/>
    <s v="Website"/>
    <x v="689"/>
    <n v="161.69999999999999"/>
    <n v="377.3"/>
    <n v="1"/>
  </r>
  <r>
    <s v="O01348"/>
    <s v="C0038"/>
    <d v="2024-09-13T00:00:00"/>
    <x v="14"/>
    <s v="September"/>
    <n v="9"/>
    <x v="2"/>
    <s v="North"/>
    <s v="Website"/>
    <x v="966"/>
    <n v="235.5"/>
    <n v="549.5"/>
    <n v="1"/>
  </r>
  <r>
    <s v="O01349"/>
    <s v="C0293"/>
    <d v="2024-09-14T00:00:00"/>
    <x v="14"/>
    <s v="September"/>
    <n v="9"/>
    <x v="3"/>
    <s v="East"/>
    <s v="Website"/>
    <x v="967"/>
    <n v="214.5"/>
    <n v="500.5"/>
    <n v="1"/>
  </r>
  <r>
    <s v="O01350"/>
    <s v="C0382"/>
    <d v="2024-09-15T00:00:00"/>
    <x v="14"/>
    <s v="September"/>
    <n v="9"/>
    <x v="1"/>
    <s v="West"/>
    <s v="Website"/>
    <x v="594"/>
    <n v="369.9"/>
    <n v="863.1"/>
    <n v="1"/>
  </r>
  <r>
    <s v="O01351"/>
    <s v="C0139"/>
    <d v="2024-09-16T00:00:00"/>
    <x v="14"/>
    <s v="September"/>
    <n v="9"/>
    <x v="1"/>
    <s v="South"/>
    <s v="Website"/>
    <x v="968"/>
    <n v="484.79999999999995"/>
    <n v="1131.2"/>
    <n v="1"/>
  </r>
  <r>
    <s v="O01352"/>
    <s v="C0356"/>
    <d v="2024-09-17T00:00:00"/>
    <x v="14"/>
    <s v="September"/>
    <n v="9"/>
    <x v="0"/>
    <s v="West"/>
    <s v="App"/>
    <x v="969"/>
    <n v="501"/>
    <n v="1169"/>
    <n v="1"/>
  </r>
  <r>
    <s v="O01353"/>
    <s v="C0333"/>
    <d v="2024-09-18T00:00:00"/>
    <x v="14"/>
    <s v="September"/>
    <n v="9"/>
    <x v="4"/>
    <s v="East"/>
    <s v="Website"/>
    <x v="419"/>
    <n v="104.1"/>
    <n v="242.9"/>
    <n v="1"/>
  </r>
  <r>
    <s v="O01354"/>
    <s v="C0491"/>
    <d v="2024-09-19T00:00:00"/>
    <x v="14"/>
    <s v="September"/>
    <n v="9"/>
    <x v="2"/>
    <s v="West"/>
    <s v="Website"/>
    <x v="628"/>
    <n v="303.59999999999997"/>
    <n v="708.40000000000009"/>
    <n v="1"/>
  </r>
  <r>
    <s v="O01355"/>
    <s v="C0259"/>
    <d v="2024-09-20T00:00:00"/>
    <x v="14"/>
    <s v="September"/>
    <n v="9"/>
    <x v="0"/>
    <s v="East"/>
    <s v="Website"/>
    <x v="279"/>
    <n v="491.4"/>
    <n v="1146.5999999999999"/>
    <n v="1"/>
  </r>
  <r>
    <s v="O01356"/>
    <s v="C0161"/>
    <d v="2024-09-21T00:00:00"/>
    <x v="14"/>
    <s v="September"/>
    <n v="9"/>
    <x v="0"/>
    <s v="East"/>
    <s v="Website"/>
    <x v="970"/>
    <n v="460.2"/>
    <n v="1073.8"/>
    <n v="1"/>
  </r>
  <r>
    <s v="O01357"/>
    <s v="C0390"/>
    <d v="2024-09-22T00:00:00"/>
    <x v="14"/>
    <s v="September"/>
    <n v="9"/>
    <x v="1"/>
    <s v="South"/>
    <s v="Website"/>
    <x v="63"/>
    <n v="411.3"/>
    <n v="959.7"/>
    <n v="1"/>
  </r>
  <r>
    <s v="O01358"/>
    <s v="C0178"/>
    <d v="2024-09-23T00:00:00"/>
    <x v="14"/>
    <s v="September"/>
    <n v="9"/>
    <x v="2"/>
    <s v="North"/>
    <s v="Website"/>
    <x v="44"/>
    <n v="306.3"/>
    <n v="714.7"/>
    <n v="1"/>
  </r>
  <r>
    <s v="O01359"/>
    <s v="C0010"/>
    <d v="2024-09-24T00:00:00"/>
    <x v="14"/>
    <s v="September"/>
    <n v="9"/>
    <x v="1"/>
    <s v="East"/>
    <s v="App"/>
    <x v="971"/>
    <n v="360.3"/>
    <n v="840.7"/>
    <n v="1"/>
  </r>
  <r>
    <s v="O01360"/>
    <s v="C0261"/>
    <d v="2024-09-25T00:00:00"/>
    <x v="14"/>
    <s v="September"/>
    <n v="9"/>
    <x v="4"/>
    <s v="East"/>
    <s v="Website"/>
    <x v="730"/>
    <n v="106.8"/>
    <n v="249.2"/>
    <n v="1"/>
  </r>
  <r>
    <s v="O01361"/>
    <s v="C0407"/>
    <d v="2024-09-26T00:00:00"/>
    <x v="14"/>
    <s v="September"/>
    <n v="9"/>
    <x v="0"/>
    <s v="South"/>
    <s v="App"/>
    <x v="972"/>
    <n v="447"/>
    <n v="1043"/>
    <n v="1"/>
  </r>
  <r>
    <s v="O01362"/>
    <s v="C0138"/>
    <d v="2024-09-27T00:00:00"/>
    <x v="14"/>
    <s v="September"/>
    <n v="9"/>
    <x v="1"/>
    <s v="East"/>
    <s v="Website"/>
    <x v="973"/>
    <n v="432.3"/>
    <n v="1008.7"/>
    <n v="1"/>
  </r>
  <r>
    <s v="O01363"/>
    <s v="C0172"/>
    <d v="2024-09-28T00:00:00"/>
    <x v="14"/>
    <s v="September"/>
    <n v="9"/>
    <x v="0"/>
    <s v="North"/>
    <s v="Website"/>
    <x v="333"/>
    <n v="588.9"/>
    <n v="1374.1"/>
    <n v="1"/>
  </r>
  <r>
    <s v="O01364"/>
    <s v="C0386"/>
    <d v="2024-09-29T00:00:00"/>
    <x v="14"/>
    <s v="September"/>
    <n v="9"/>
    <x v="4"/>
    <s v="South"/>
    <s v="Website"/>
    <x v="20"/>
    <n v="163.79999999999998"/>
    <n v="382.20000000000005"/>
    <n v="1"/>
  </r>
  <r>
    <s v="O01365"/>
    <s v="C0013"/>
    <d v="2024-09-30T00:00:00"/>
    <x v="14"/>
    <s v="September"/>
    <n v="9"/>
    <x v="4"/>
    <s v="North"/>
    <s v="Website"/>
    <x v="974"/>
    <n v="88.8"/>
    <n v="207.2"/>
    <n v="1"/>
  </r>
  <r>
    <s v="O01366"/>
    <s v="C0168"/>
    <d v="2024-10-01T00:00:00"/>
    <x v="15"/>
    <s v="October"/>
    <n v="10"/>
    <x v="2"/>
    <s v="North"/>
    <s v="Website"/>
    <x v="975"/>
    <n v="222.6"/>
    <n v="519.4"/>
    <n v="1"/>
  </r>
  <r>
    <s v="O01367"/>
    <s v="C0130"/>
    <d v="2024-10-02T00:00:00"/>
    <x v="15"/>
    <s v="October"/>
    <n v="10"/>
    <x v="1"/>
    <s v="South"/>
    <s v="App"/>
    <x v="519"/>
    <n v="322.8"/>
    <n v="753.2"/>
    <n v="1"/>
  </r>
  <r>
    <s v="O01368"/>
    <s v="C0084"/>
    <d v="2024-10-03T00:00:00"/>
    <x v="15"/>
    <s v="October"/>
    <n v="10"/>
    <x v="2"/>
    <s v="East"/>
    <s v="Website"/>
    <x v="976"/>
    <n v="278.39999999999998"/>
    <n v="649.6"/>
    <n v="1"/>
  </r>
  <r>
    <s v="O01369"/>
    <s v="C0321"/>
    <d v="2024-10-04T00:00:00"/>
    <x v="15"/>
    <s v="October"/>
    <n v="10"/>
    <x v="2"/>
    <s v="North"/>
    <s v="App"/>
    <x v="977"/>
    <n v="247.5"/>
    <n v="577.5"/>
    <n v="1"/>
  </r>
  <r>
    <s v="O01370"/>
    <s v="C0319"/>
    <d v="2024-10-05T00:00:00"/>
    <x v="15"/>
    <s v="October"/>
    <n v="10"/>
    <x v="4"/>
    <s v="North"/>
    <s v="App"/>
    <x v="884"/>
    <n v="126.6"/>
    <n v="295.39999999999998"/>
    <n v="1"/>
  </r>
  <r>
    <s v="O01371"/>
    <s v="C0101"/>
    <d v="2024-10-06T00:00:00"/>
    <x v="15"/>
    <s v="October"/>
    <n v="10"/>
    <x v="2"/>
    <s v="North"/>
    <s v="Website"/>
    <x v="570"/>
    <n v="282"/>
    <n v="658"/>
    <n v="1"/>
  </r>
  <r>
    <s v="O01372"/>
    <s v="C0329"/>
    <d v="2024-10-07T00:00:00"/>
    <x v="15"/>
    <s v="October"/>
    <n v="10"/>
    <x v="2"/>
    <s v="North"/>
    <s v="Website"/>
    <x v="978"/>
    <n v="273.3"/>
    <n v="637.70000000000005"/>
    <n v="1"/>
  </r>
  <r>
    <s v="O01373"/>
    <s v="C0273"/>
    <d v="2024-10-08T00:00:00"/>
    <x v="15"/>
    <s v="October"/>
    <n v="10"/>
    <x v="2"/>
    <s v="South"/>
    <s v="Website"/>
    <x v="93"/>
    <n v="248.39999999999998"/>
    <n v="579.6"/>
    <n v="1"/>
  </r>
  <r>
    <s v="O01374"/>
    <s v="C0265"/>
    <d v="2024-10-09T00:00:00"/>
    <x v="15"/>
    <s v="October"/>
    <n v="10"/>
    <x v="4"/>
    <s v="South"/>
    <s v="Website"/>
    <x v="979"/>
    <n v="135"/>
    <n v="315"/>
    <n v="1"/>
  </r>
  <r>
    <s v="O01375"/>
    <s v="C0459"/>
    <d v="2024-10-10T00:00:00"/>
    <x v="15"/>
    <s v="October"/>
    <n v="10"/>
    <x v="2"/>
    <s v="West"/>
    <s v="Website"/>
    <x v="21"/>
    <n v="243"/>
    <n v="567"/>
    <n v="1"/>
  </r>
  <r>
    <s v="O01376"/>
    <s v="C0399"/>
    <d v="2024-10-11T00:00:00"/>
    <x v="15"/>
    <s v="October"/>
    <n v="10"/>
    <x v="0"/>
    <s v="West"/>
    <s v="Website"/>
    <x v="102"/>
    <n v="547.19999999999993"/>
    <n v="1276.8000000000002"/>
    <n v="1"/>
  </r>
  <r>
    <s v="O01377"/>
    <s v="C0408"/>
    <d v="2024-10-12T00:00:00"/>
    <x v="15"/>
    <s v="October"/>
    <n v="10"/>
    <x v="1"/>
    <s v="North"/>
    <s v="Website"/>
    <x v="980"/>
    <n v="411.59999999999997"/>
    <n v="960.40000000000009"/>
    <n v="1"/>
  </r>
  <r>
    <s v="O01378"/>
    <s v="C0038"/>
    <d v="2024-10-13T00:00:00"/>
    <x v="15"/>
    <s v="October"/>
    <n v="10"/>
    <x v="4"/>
    <s v="East"/>
    <s v="Website"/>
    <x v="981"/>
    <n v="156.6"/>
    <n v="365.4"/>
    <n v="1"/>
  </r>
  <r>
    <s v="O01379"/>
    <s v="C0419"/>
    <d v="2024-10-14T00:00:00"/>
    <x v="15"/>
    <s v="October"/>
    <n v="10"/>
    <x v="0"/>
    <s v="North"/>
    <s v="App"/>
    <x v="383"/>
    <n v="547.79999999999995"/>
    <n v="1278.2"/>
    <n v="1"/>
  </r>
  <r>
    <s v="O01380"/>
    <s v="C0094"/>
    <d v="2024-10-15T00:00:00"/>
    <x v="15"/>
    <s v="October"/>
    <n v="10"/>
    <x v="0"/>
    <s v="East"/>
    <s v="App"/>
    <x v="982"/>
    <n v="410.09999999999997"/>
    <n v="956.90000000000009"/>
    <n v="1"/>
  </r>
  <r>
    <s v="O01381"/>
    <s v="C0095"/>
    <d v="2024-10-16T00:00:00"/>
    <x v="15"/>
    <s v="October"/>
    <n v="10"/>
    <x v="0"/>
    <s v="North"/>
    <s v="App"/>
    <x v="983"/>
    <n v="571.19999999999993"/>
    <n v="1332.8000000000002"/>
    <n v="1"/>
  </r>
  <r>
    <s v="O01382"/>
    <s v="C0305"/>
    <d v="2024-10-17T00:00:00"/>
    <x v="15"/>
    <s v="October"/>
    <n v="10"/>
    <x v="2"/>
    <s v="West"/>
    <s v="Website"/>
    <x v="366"/>
    <n v="212.7"/>
    <n v="496.3"/>
    <n v="1"/>
  </r>
  <r>
    <s v="O01383"/>
    <s v="C0069"/>
    <d v="2024-10-18T00:00:00"/>
    <x v="15"/>
    <s v="October"/>
    <n v="10"/>
    <x v="2"/>
    <s v="West"/>
    <s v="Website"/>
    <x v="449"/>
    <n v="272.39999999999998"/>
    <n v="635.6"/>
    <n v="1"/>
  </r>
  <r>
    <s v="O01384"/>
    <s v="C0318"/>
    <d v="2024-10-19T00:00:00"/>
    <x v="15"/>
    <s v="October"/>
    <n v="10"/>
    <x v="1"/>
    <s v="East"/>
    <s v="Website"/>
    <x v="984"/>
    <n v="346.2"/>
    <n v="807.8"/>
    <n v="1"/>
  </r>
  <r>
    <s v="O01385"/>
    <s v="C0444"/>
    <d v="2024-10-20T00:00:00"/>
    <x v="15"/>
    <s v="October"/>
    <n v="10"/>
    <x v="1"/>
    <s v="North"/>
    <s v="Website"/>
    <x v="394"/>
    <n v="383.4"/>
    <n v="894.6"/>
    <n v="1"/>
  </r>
  <r>
    <s v="O01386"/>
    <s v="C0236"/>
    <d v="2024-10-21T00:00:00"/>
    <x v="15"/>
    <s v="October"/>
    <n v="10"/>
    <x v="1"/>
    <s v="East"/>
    <s v="Website"/>
    <x v="637"/>
    <n v="354.9"/>
    <n v="828.1"/>
    <n v="1"/>
  </r>
  <r>
    <s v="O01387"/>
    <s v="C0434"/>
    <d v="2024-10-22T00:00:00"/>
    <x v="15"/>
    <s v="October"/>
    <n v="10"/>
    <x v="2"/>
    <s v="West"/>
    <s v="App"/>
    <x v="235"/>
    <n v="270.59999999999997"/>
    <n v="631.40000000000009"/>
    <n v="1"/>
  </r>
  <r>
    <s v="O01388"/>
    <s v="C0334"/>
    <d v="2024-10-23T00:00:00"/>
    <x v="15"/>
    <s v="October"/>
    <n v="10"/>
    <x v="4"/>
    <s v="North"/>
    <s v="App"/>
    <x v="985"/>
    <n v="175.2"/>
    <n v="408.8"/>
    <n v="1"/>
  </r>
  <r>
    <s v="O01389"/>
    <s v="C0373"/>
    <d v="2024-10-24T00:00:00"/>
    <x v="15"/>
    <s v="October"/>
    <n v="10"/>
    <x v="2"/>
    <s v="North"/>
    <s v="Website"/>
    <x v="14"/>
    <n v="246.6"/>
    <n v="575.4"/>
    <n v="1"/>
  </r>
  <r>
    <s v="O01390"/>
    <s v="C0376"/>
    <d v="2024-10-25T00:00:00"/>
    <x v="15"/>
    <s v="October"/>
    <n v="10"/>
    <x v="3"/>
    <s v="East"/>
    <s v="Website"/>
    <x v="986"/>
    <n v="246"/>
    <n v="574"/>
    <n v="1"/>
  </r>
  <r>
    <s v="O01391"/>
    <s v="C0459"/>
    <d v="2024-10-26T00:00:00"/>
    <x v="15"/>
    <s v="October"/>
    <n v="10"/>
    <x v="1"/>
    <s v="South"/>
    <s v="Website"/>
    <x v="987"/>
    <n v="276.89999999999998"/>
    <n v="646.1"/>
    <n v="1"/>
  </r>
  <r>
    <s v="O01392"/>
    <s v="C0137"/>
    <d v="2024-10-27T00:00:00"/>
    <x v="15"/>
    <s v="October"/>
    <n v="10"/>
    <x v="0"/>
    <s v="East"/>
    <s v="Website"/>
    <x v="718"/>
    <n v="455.4"/>
    <n v="1062.5999999999999"/>
    <n v="1"/>
  </r>
  <r>
    <s v="O01393"/>
    <s v="C0418"/>
    <d v="2024-10-28T00:00:00"/>
    <x v="15"/>
    <s v="October"/>
    <n v="10"/>
    <x v="1"/>
    <s v="West"/>
    <s v="Website"/>
    <x v="969"/>
    <n v="501"/>
    <n v="1169"/>
    <n v="1"/>
  </r>
  <r>
    <s v="O01394"/>
    <s v="C0076"/>
    <d v="2024-10-29T00:00:00"/>
    <x v="15"/>
    <s v="October"/>
    <n v="10"/>
    <x v="2"/>
    <s v="West"/>
    <s v="Website"/>
    <x v="988"/>
    <n v="244.2"/>
    <n v="569.79999999999995"/>
    <n v="1"/>
  </r>
  <r>
    <s v="O01395"/>
    <s v="C0483"/>
    <d v="2024-10-30T00:00:00"/>
    <x v="15"/>
    <s v="October"/>
    <n v="10"/>
    <x v="1"/>
    <s v="West"/>
    <s v="Website"/>
    <x v="398"/>
    <n v="296.39999999999998"/>
    <n v="691.6"/>
    <n v="1"/>
  </r>
  <r>
    <s v="O01396"/>
    <s v="C0035"/>
    <d v="2024-10-31T00:00:00"/>
    <x v="15"/>
    <s v="October"/>
    <n v="10"/>
    <x v="0"/>
    <s v="West"/>
    <s v="App"/>
    <x v="148"/>
    <n v="462.9"/>
    <n v="1080.0999999999999"/>
    <n v="1"/>
  </r>
  <r>
    <s v="O01397"/>
    <s v="C0001"/>
    <d v="2024-11-01T00:00:00"/>
    <x v="15"/>
    <s v="November"/>
    <n v="11"/>
    <x v="0"/>
    <s v="West"/>
    <s v="Website"/>
    <x v="989"/>
    <n v="587.1"/>
    <n v="1369.9"/>
    <n v="1"/>
  </r>
  <r>
    <s v="O01398"/>
    <s v="C0296"/>
    <d v="2024-11-02T00:00:00"/>
    <x v="15"/>
    <s v="November"/>
    <n v="11"/>
    <x v="4"/>
    <s v="South"/>
    <s v="App"/>
    <x v="990"/>
    <n v="156.29999999999998"/>
    <n v="364.70000000000005"/>
    <n v="1"/>
  </r>
  <r>
    <s v="O01399"/>
    <s v="C0320"/>
    <d v="2024-11-03T00:00:00"/>
    <x v="15"/>
    <s v="November"/>
    <n v="11"/>
    <x v="0"/>
    <s v="North"/>
    <s v="Website"/>
    <x v="103"/>
    <n v="504.59999999999997"/>
    <n v="1177.4000000000001"/>
    <n v="1"/>
  </r>
  <r>
    <s v="O01400"/>
    <s v="C0406"/>
    <d v="2024-11-04T00:00:00"/>
    <x v="15"/>
    <s v="November"/>
    <n v="11"/>
    <x v="4"/>
    <s v="East"/>
    <s v="Website"/>
    <x v="143"/>
    <n v="135.6"/>
    <n v="316.39999999999998"/>
    <n v="1"/>
  </r>
  <r>
    <s v="O01401"/>
    <s v="C0060"/>
    <d v="2024-11-05T00:00:00"/>
    <x v="15"/>
    <s v="November"/>
    <n v="11"/>
    <x v="0"/>
    <s v="East"/>
    <s v="Website"/>
    <x v="991"/>
    <n v="386.7"/>
    <n v="902.3"/>
    <n v="1"/>
  </r>
  <r>
    <s v="O01402"/>
    <s v="C0320"/>
    <d v="2024-11-06T00:00:00"/>
    <x v="15"/>
    <s v="November"/>
    <n v="11"/>
    <x v="1"/>
    <s v="West"/>
    <s v="Website"/>
    <x v="845"/>
    <n v="351.9"/>
    <n v="821.1"/>
    <n v="1"/>
  </r>
  <r>
    <s v="O01403"/>
    <s v="C0349"/>
    <d v="2024-11-07T00:00:00"/>
    <x v="15"/>
    <s v="November"/>
    <n v="11"/>
    <x v="1"/>
    <s v="East"/>
    <s v="Website"/>
    <x v="992"/>
    <n v="376.2"/>
    <n v="877.8"/>
    <n v="1"/>
  </r>
  <r>
    <s v="O01404"/>
    <s v="C0328"/>
    <d v="2024-11-08T00:00:00"/>
    <x v="15"/>
    <s v="November"/>
    <n v="11"/>
    <x v="2"/>
    <s v="West"/>
    <s v="App"/>
    <x v="736"/>
    <n v="270.89999999999998"/>
    <n v="632.1"/>
    <n v="1"/>
  </r>
  <r>
    <s v="O01405"/>
    <s v="C0267"/>
    <d v="2024-11-09T00:00:00"/>
    <x v="15"/>
    <s v="November"/>
    <n v="11"/>
    <x v="2"/>
    <s v="South"/>
    <s v="App"/>
    <x v="129"/>
    <n v="276.3"/>
    <n v="644.70000000000005"/>
    <n v="1"/>
  </r>
  <r>
    <s v="O01406"/>
    <s v="C0361"/>
    <d v="2024-11-10T00:00:00"/>
    <x v="15"/>
    <s v="November"/>
    <n v="11"/>
    <x v="0"/>
    <s v="South"/>
    <s v="Website"/>
    <x v="116"/>
    <n v="524.4"/>
    <n v="1223.5999999999999"/>
    <n v="1"/>
  </r>
  <r>
    <s v="O01407"/>
    <s v="C0229"/>
    <d v="2024-11-11T00:00:00"/>
    <x v="15"/>
    <s v="November"/>
    <n v="11"/>
    <x v="0"/>
    <s v="North"/>
    <s v="Website"/>
    <x v="993"/>
    <n v="454.5"/>
    <n v="1060.5"/>
    <n v="1"/>
  </r>
  <r>
    <s v="O01408"/>
    <s v="C0270"/>
    <d v="2024-11-12T00:00:00"/>
    <x v="15"/>
    <s v="November"/>
    <n v="11"/>
    <x v="2"/>
    <s v="South"/>
    <s v="App"/>
    <x v="40"/>
    <n v="302.7"/>
    <n v="706.3"/>
    <n v="1"/>
  </r>
  <r>
    <s v="O01409"/>
    <s v="C0316"/>
    <d v="2024-11-13T00:00:00"/>
    <x v="15"/>
    <s v="November"/>
    <n v="11"/>
    <x v="1"/>
    <s v="South"/>
    <s v="Website"/>
    <x v="994"/>
    <n v="338.4"/>
    <n v="789.6"/>
    <n v="1"/>
  </r>
  <r>
    <s v="O01410"/>
    <s v="C0286"/>
    <d v="2024-11-14T00:00:00"/>
    <x v="15"/>
    <s v="November"/>
    <n v="11"/>
    <x v="3"/>
    <s v="North"/>
    <s v="Website"/>
    <x v="995"/>
    <n v="243.6"/>
    <n v="568.4"/>
    <n v="1"/>
  </r>
  <r>
    <s v="O01411"/>
    <s v="C0291"/>
    <d v="2024-11-15T00:00:00"/>
    <x v="15"/>
    <s v="November"/>
    <n v="11"/>
    <x v="4"/>
    <s v="East"/>
    <s v="Website"/>
    <x v="996"/>
    <n v="174.29999999999998"/>
    <n v="406.70000000000005"/>
    <n v="1"/>
  </r>
  <r>
    <s v="O01412"/>
    <s v="C0213"/>
    <d v="2024-11-16T00:00:00"/>
    <x v="15"/>
    <s v="November"/>
    <n v="11"/>
    <x v="4"/>
    <s v="West"/>
    <s v="App"/>
    <x v="287"/>
    <n v="164.7"/>
    <n v="384.3"/>
    <n v="1"/>
  </r>
  <r>
    <s v="O01413"/>
    <s v="C0165"/>
    <d v="2024-11-17T00:00:00"/>
    <x v="15"/>
    <s v="November"/>
    <n v="11"/>
    <x v="4"/>
    <s v="West"/>
    <s v="App"/>
    <x v="443"/>
    <n v="114.3"/>
    <n v="266.7"/>
    <n v="1"/>
  </r>
  <r>
    <s v="O01414"/>
    <s v="C0005"/>
    <d v="2024-11-18T00:00:00"/>
    <x v="15"/>
    <s v="November"/>
    <n v="11"/>
    <x v="1"/>
    <s v="East"/>
    <s v="Website"/>
    <x v="997"/>
    <n v="336.59999999999997"/>
    <n v="785.40000000000009"/>
    <n v="1"/>
  </r>
  <r>
    <s v="O01415"/>
    <s v="C0339"/>
    <d v="2024-11-19T00:00:00"/>
    <x v="15"/>
    <s v="November"/>
    <n v="11"/>
    <x v="0"/>
    <s v="North"/>
    <s v="App"/>
    <x v="998"/>
    <n v="407.7"/>
    <n v="951.3"/>
    <n v="1"/>
  </r>
  <r>
    <s v="O01416"/>
    <s v="C0379"/>
    <d v="2024-11-20T00:00:00"/>
    <x v="15"/>
    <s v="November"/>
    <n v="11"/>
    <x v="3"/>
    <s v="East"/>
    <s v="App"/>
    <x v="92"/>
    <n v="191.7"/>
    <n v="447.3"/>
    <n v="1"/>
  </r>
  <r>
    <s v="O01417"/>
    <s v="C0078"/>
    <d v="2024-11-21T00:00:00"/>
    <x v="15"/>
    <s v="November"/>
    <n v="11"/>
    <x v="1"/>
    <s v="South"/>
    <s v="Website"/>
    <x v="845"/>
    <n v="351.9"/>
    <n v="821.1"/>
    <n v="1"/>
  </r>
  <r>
    <s v="O01418"/>
    <s v="C0410"/>
    <d v="2024-11-22T00:00:00"/>
    <x v="15"/>
    <s v="November"/>
    <n v="11"/>
    <x v="1"/>
    <s v="North"/>
    <s v="Website"/>
    <x v="798"/>
    <n v="394.5"/>
    <n v="920.5"/>
    <n v="1"/>
  </r>
  <r>
    <s v="O01419"/>
    <s v="C0062"/>
    <d v="2024-11-23T00:00:00"/>
    <x v="15"/>
    <s v="November"/>
    <n v="11"/>
    <x v="0"/>
    <s v="North"/>
    <s v="Website"/>
    <x v="999"/>
    <n v="534"/>
    <n v="1246"/>
    <n v="1"/>
  </r>
  <r>
    <s v="O01420"/>
    <s v="C0132"/>
    <d v="2024-11-24T00:00:00"/>
    <x v="15"/>
    <s v="November"/>
    <n v="11"/>
    <x v="2"/>
    <s v="North"/>
    <s v="App"/>
    <x v="1000"/>
    <n v="268.2"/>
    <n v="625.79999999999995"/>
    <n v="1"/>
  </r>
  <r>
    <s v="O01421"/>
    <s v="C0089"/>
    <d v="2024-11-25T00:00:00"/>
    <x v="15"/>
    <s v="November"/>
    <n v="11"/>
    <x v="2"/>
    <s v="West"/>
    <s v="Website"/>
    <x v="709"/>
    <n v="231"/>
    <n v="539"/>
    <n v="1"/>
  </r>
  <r>
    <s v="O01422"/>
    <s v="C0237"/>
    <d v="2024-11-26T00:00:00"/>
    <x v="15"/>
    <s v="November"/>
    <n v="11"/>
    <x v="4"/>
    <s v="East"/>
    <s v="App"/>
    <x v="725"/>
    <n v="144"/>
    <n v="336"/>
    <n v="1"/>
  </r>
  <r>
    <s v="O01423"/>
    <s v="C0042"/>
    <d v="2024-11-27T00:00:00"/>
    <x v="15"/>
    <s v="November"/>
    <n v="11"/>
    <x v="2"/>
    <s v="North"/>
    <s v="Website"/>
    <x v="24"/>
    <n v="224.4"/>
    <n v="523.6"/>
    <n v="1"/>
  </r>
  <r>
    <s v="O01424"/>
    <s v="C0089"/>
    <d v="2024-11-28T00:00:00"/>
    <x v="15"/>
    <s v="November"/>
    <n v="11"/>
    <x v="2"/>
    <s v="North"/>
    <s v="App"/>
    <x v="1001"/>
    <n v="324.59999999999997"/>
    <n v="757.40000000000009"/>
    <n v="1"/>
  </r>
  <r>
    <s v="O01425"/>
    <s v="C0402"/>
    <d v="2024-11-29T00:00:00"/>
    <x v="15"/>
    <s v="November"/>
    <n v="11"/>
    <x v="3"/>
    <s v="North"/>
    <s v="Website"/>
    <x v="778"/>
    <n v="211.5"/>
    <n v="493.5"/>
    <n v="1"/>
  </r>
  <r>
    <s v="O01426"/>
    <s v="C0296"/>
    <d v="2024-11-30T00:00:00"/>
    <x v="15"/>
    <s v="November"/>
    <n v="11"/>
    <x v="0"/>
    <s v="East"/>
    <s v="Website"/>
    <x v="97"/>
    <n v="512.4"/>
    <n v="1195.5999999999999"/>
    <n v="1"/>
  </r>
  <r>
    <s v="O01427"/>
    <s v="C0328"/>
    <d v="2024-12-01T00:00:00"/>
    <x v="15"/>
    <s v="December"/>
    <n v="12"/>
    <x v="2"/>
    <s v="West"/>
    <s v="App"/>
    <x v="1002"/>
    <n v="212.1"/>
    <n v="494.9"/>
    <n v="1"/>
  </r>
  <r>
    <s v="O01428"/>
    <s v="C0295"/>
    <d v="2024-12-02T00:00:00"/>
    <x v="15"/>
    <s v="December"/>
    <n v="12"/>
    <x v="0"/>
    <s v="South"/>
    <s v="App"/>
    <x v="285"/>
    <n v="518.4"/>
    <n v="1209.5999999999999"/>
    <n v="1"/>
  </r>
  <r>
    <s v="O01429"/>
    <s v="C0104"/>
    <d v="2024-12-03T00:00:00"/>
    <x v="15"/>
    <s v="December"/>
    <n v="12"/>
    <x v="1"/>
    <s v="West"/>
    <s v="App"/>
    <x v="1003"/>
    <n v="268.5"/>
    <n v="626.5"/>
    <n v="1"/>
  </r>
  <r>
    <s v="O01430"/>
    <s v="C0014"/>
    <d v="2024-12-04T00:00:00"/>
    <x v="15"/>
    <s v="December"/>
    <n v="12"/>
    <x v="3"/>
    <s v="North"/>
    <s v="Website"/>
    <x v="128"/>
    <n v="168.29999999999998"/>
    <n v="392.70000000000005"/>
    <n v="1"/>
  </r>
  <r>
    <s v="O01431"/>
    <s v="C0288"/>
    <d v="2024-12-05T00:00:00"/>
    <x v="15"/>
    <s v="December"/>
    <n v="12"/>
    <x v="0"/>
    <s v="West"/>
    <s v="App"/>
    <x v="1004"/>
    <n v="359.4"/>
    <n v="838.6"/>
    <n v="1"/>
  </r>
  <r>
    <s v="O01432"/>
    <s v="C0179"/>
    <d v="2024-12-06T00:00:00"/>
    <x v="15"/>
    <s v="December"/>
    <n v="12"/>
    <x v="4"/>
    <s v="West"/>
    <s v="Website"/>
    <x v="721"/>
    <n v="115.5"/>
    <n v="269.5"/>
    <n v="1"/>
  </r>
  <r>
    <s v="O01433"/>
    <s v="C0125"/>
    <d v="2024-12-07T00:00:00"/>
    <x v="15"/>
    <s v="December"/>
    <n v="12"/>
    <x v="0"/>
    <s v="South"/>
    <s v="Website"/>
    <x v="1005"/>
    <n v="527.1"/>
    <n v="1229.9000000000001"/>
    <n v="1"/>
  </r>
  <r>
    <s v="O01434"/>
    <s v="C0422"/>
    <d v="2024-12-08T00:00:00"/>
    <x v="15"/>
    <s v="December"/>
    <n v="12"/>
    <x v="3"/>
    <s v="East"/>
    <s v="Website"/>
    <x v="489"/>
    <n v="201.29999999999998"/>
    <n v="469.70000000000005"/>
    <n v="1"/>
  </r>
  <r>
    <s v="O01435"/>
    <s v="C0353"/>
    <d v="2024-12-09T00:00:00"/>
    <x v="15"/>
    <s v="December"/>
    <n v="12"/>
    <x v="4"/>
    <s v="East"/>
    <s v="Website"/>
    <x v="555"/>
    <n v="168.9"/>
    <n v="394.1"/>
    <n v="1"/>
  </r>
  <r>
    <s v="O01436"/>
    <s v="C0023"/>
    <d v="2024-12-10T00:00:00"/>
    <x v="15"/>
    <s v="December"/>
    <n v="12"/>
    <x v="4"/>
    <s v="West"/>
    <s v="Website"/>
    <x v="954"/>
    <n v="99.899999999999991"/>
    <n v="233.10000000000002"/>
    <n v="1"/>
  </r>
  <r>
    <s v="O01437"/>
    <s v="C0063"/>
    <d v="2024-12-11T00:00:00"/>
    <x v="15"/>
    <s v="December"/>
    <n v="12"/>
    <x v="0"/>
    <s v="West"/>
    <s v="App"/>
    <x v="248"/>
    <n v="427.8"/>
    <n v="998.2"/>
    <n v="1"/>
  </r>
  <r>
    <s v="O01438"/>
    <s v="C0143"/>
    <d v="2024-12-12T00:00:00"/>
    <x v="15"/>
    <s v="December"/>
    <n v="12"/>
    <x v="3"/>
    <s v="East"/>
    <s v="Website"/>
    <x v="290"/>
    <n v="175.5"/>
    <n v="409.5"/>
    <n v="1"/>
  </r>
  <r>
    <s v="O01439"/>
    <s v="C0481"/>
    <d v="2024-12-13T00:00:00"/>
    <x v="15"/>
    <s v="December"/>
    <n v="12"/>
    <x v="1"/>
    <s v="East"/>
    <s v="App"/>
    <x v="1006"/>
    <n v="405.9"/>
    <n v="947.1"/>
    <n v="1"/>
  </r>
  <r>
    <s v="O01440"/>
    <s v="C0153"/>
    <d v="2024-12-14T00:00:00"/>
    <x v="15"/>
    <s v="December"/>
    <n v="12"/>
    <x v="2"/>
    <s v="South"/>
    <s v="Website"/>
    <x v="573"/>
    <n v="272.09999999999997"/>
    <n v="634.90000000000009"/>
    <n v="1"/>
  </r>
  <r>
    <s v="O01441"/>
    <s v="C0145"/>
    <d v="2024-12-15T00:00:00"/>
    <x v="15"/>
    <s v="December"/>
    <n v="12"/>
    <x v="4"/>
    <s v="North"/>
    <s v="Website"/>
    <x v="1007"/>
    <n v="71.7"/>
    <n v="167.3"/>
    <n v="1"/>
  </r>
  <r>
    <s v="O01442"/>
    <s v="C0225"/>
    <d v="2024-12-16T00:00:00"/>
    <x v="15"/>
    <s v="December"/>
    <n v="12"/>
    <x v="0"/>
    <s v="West"/>
    <s v="Website"/>
    <x v="1008"/>
    <n v="441.3"/>
    <n v="1029.7"/>
    <n v="1"/>
  </r>
  <r>
    <s v="O01443"/>
    <s v="C0495"/>
    <d v="2024-12-17T00:00:00"/>
    <x v="15"/>
    <s v="December"/>
    <n v="12"/>
    <x v="4"/>
    <s v="East"/>
    <s v="App"/>
    <x v="1009"/>
    <n v="109.2"/>
    <n v="254.8"/>
    <n v="1"/>
  </r>
  <r>
    <s v="O01444"/>
    <s v="C0450"/>
    <d v="2024-12-18T00:00:00"/>
    <x v="15"/>
    <s v="December"/>
    <n v="12"/>
    <x v="0"/>
    <s v="West"/>
    <s v="App"/>
    <x v="554"/>
    <n v="496.5"/>
    <n v="1158.5"/>
    <n v="1"/>
  </r>
  <r>
    <s v="O01445"/>
    <s v="C0462"/>
    <d v="2024-12-19T00:00:00"/>
    <x v="15"/>
    <s v="December"/>
    <n v="12"/>
    <x v="1"/>
    <s v="West"/>
    <s v="App"/>
    <x v="998"/>
    <n v="407.7"/>
    <n v="951.3"/>
    <n v="1"/>
  </r>
  <r>
    <s v="O01446"/>
    <s v="C0309"/>
    <d v="2024-12-20T00:00:00"/>
    <x v="15"/>
    <s v="December"/>
    <n v="12"/>
    <x v="2"/>
    <s v="East"/>
    <s v="App"/>
    <x v="1010"/>
    <n v="266.39999999999998"/>
    <n v="621.6"/>
    <n v="1"/>
  </r>
  <r>
    <s v="O01447"/>
    <s v="C0104"/>
    <d v="2024-12-21T00:00:00"/>
    <x v="15"/>
    <s v="December"/>
    <n v="12"/>
    <x v="0"/>
    <s v="South"/>
    <s v="Website"/>
    <x v="324"/>
    <n v="465"/>
    <n v="1085"/>
    <n v="1"/>
  </r>
  <r>
    <s v="O01448"/>
    <s v="C0104"/>
    <d v="2024-12-22T00:00:00"/>
    <x v="15"/>
    <s v="December"/>
    <n v="12"/>
    <x v="0"/>
    <s v="West"/>
    <s v="Website"/>
    <x v="1011"/>
    <n v="490.2"/>
    <n v="1143.8"/>
    <n v="1"/>
  </r>
  <r>
    <s v="O01449"/>
    <s v="C0435"/>
    <d v="2024-12-23T00:00:00"/>
    <x v="15"/>
    <s v="December"/>
    <n v="12"/>
    <x v="0"/>
    <s v="South"/>
    <s v="App"/>
    <x v="1012"/>
    <n v="480"/>
    <n v="1120"/>
    <n v="1"/>
  </r>
  <r>
    <s v="O01450"/>
    <s v="C0039"/>
    <d v="2024-12-24T00:00:00"/>
    <x v="15"/>
    <s v="December"/>
    <n v="12"/>
    <x v="2"/>
    <s v="East"/>
    <s v="Website"/>
    <x v="975"/>
    <n v="222.6"/>
    <n v="519.4"/>
    <n v="1"/>
  </r>
  <r>
    <s v="O01451"/>
    <s v="C0435"/>
    <d v="2024-12-25T00:00:00"/>
    <x v="15"/>
    <s v="December"/>
    <n v="12"/>
    <x v="2"/>
    <s v="North"/>
    <s v="Website"/>
    <x v="1013"/>
    <n v="349.5"/>
    <n v="815.5"/>
    <n v="1"/>
  </r>
  <r>
    <s v="O01452"/>
    <s v="C0198"/>
    <d v="2024-12-26T00:00:00"/>
    <x v="15"/>
    <s v="December"/>
    <n v="12"/>
    <x v="1"/>
    <s v="North"/>
    <s v="Website"/>
    <x v="434"/>
    <n v="300.3"/>
    <n v="700.7"/>
    <n v="1"/>
  </r>
  <r>
    <s v="O01453"/>
    <s v="C0134"/>
    <d v="2024-12-27T00:00:00"/>
    <x v="15"/>
    <s v="December"/>
    <n v="12"/>
    <x v="0"/>
    <s v="West"/>
    <s v="Website"/>
    <x v="429"/>
    <n v="558.29999999999995"/>
    <n v="1302.7"/>
    <n v="1"/>
  </r>
  <r>
    <s v="O01454"/>
    <s v="C0067"/>
    <d v="2024-12-28T00:00:00"/>
    <x v="15"/>
    <s v="December"/>
    <n v="12"/>
    <x v="0"/>
    <s v="East"/>
    <s v="Website"/>
    <x v="595"/>
    <n v="515.4"/>
    <n v="1202.5999999999999"/>
    <n v="1"/>
  </r>
  <r>
    <s v="O01455"/>
    <s v="C0391"/>
    <d v="2024-12-29T00:00:00"/>
    <x v="15"/>
    <s v="December"/>
    <n v="12"/>
    <x v="1"/>
    <s v="South"/>
    <s v="Website"/>
    <x v="622"/>
    <n v="312"/>
    <n v="728"/>
    <n v="1"/>
  </r>
  <r>
    <s v="O01456"/>
    <s v="C0179"/>
    <d v="2024-12-30T00:00:00"/>
    <x v="15"/>
    <s v="December"/>
    <n v="12"/>
    <x v="0"/>
    <s v="West"/>
    <s v="Website"/>
    <x v="1014"/>
    <n v="494.09999999999997"/>
    <n v="1152.9000000000001"/>
    <n v="1"/>
  </r>
  <r>
    <s v="O01457"/>
    <s v="C0456"/>
    <d v="2024-12-31T00:00:00"/>
    <x v="15"/>
    <s v="December"/>
    <n v="12"/>
    <x v="3"/>
    <s v="East"/>
    <s v="Website"/>
    <x v="686"/>
    <n v="173.1"/>
    <n v="403.9"/>
    <n v="1"/>
  </r>
  <r>
    <s v="O01458"/>
    <s v="C0042"/>
    <d v="2025-01-01T00:00:00"/>
    <x v="16"/>
    <s v="January"/>
    <n v="1"/>
    <x v="4"/>
    <s v="East"/>
    <s v="Website"/>
    <x v="1015"/>
    <n v="141.6"/>
    <n v="330.4"/>
    <n v="1"/>
  </r>
  <r>
    <s v="O01459"/>
    <s v="C0448"/>
    <d v="2025-01-02T00:00:00"/>
    <x v="16"/>
    <s v="January"/>
    <n v="1"/>
    <x v="1"/>
    <s v="South"/>
    <s v="Website"/>
    <x v="1016"/>
    <n v="349.8"/>
    <n v="816.2"/>
    <n v="1"/>
  </r>
  <r>
    <s v="O01460"/>
    <s v="C0500"/>
    <d v="2025-01-03T00:00:00"/>
    <x v="16"/>
    <s v="January"/>
    <n v="1"/>
    <x v="1"/>
    <s v="West"/>
    <s v="App"/>
    <x v="431"/>
    <n v="477.29999999999995"/>
    <n v="1113.7"/>
    <n v="1"/>
  </r>
  <r>
    <s v="O01461"/>
    <s v="C0015"/>
    <d v="2025-01-04T00:00:00"/>
    <x v="16"/>
    <s v="January"/>
    <n v="1"/>
    <x v="4"/>
    <s v="East"/>
    <s v="Website"/>
    <x v="1017"/>
    <n v="172.2"/>
    <n v="401.8"/>
    <n v="1"/>
  </r>
  <r>
    <s v="O01462"/>
    <s v="C0111"/>
    <d v="2025-01-05T00:00:00"/>
    <x v="16"/>
    <s v="January"/>
    <n v="1"/>
    <x v="0"/>
    <s v="East"/>
    <s v="Website"/>
    <x v="773"/>
    <n v="514.79999999999995"/>
    <n v="1201.2"/>
    <n v="1"/>
  </r>
  <r>
    <s v="O01463"/>
    <s v="C0157"/>
    <d v="2025-01-06T00:00:00"/>
    <x v="16"/>
    <s v="January"/>
    <n v="1"/>
    <x v="0"/>
    <s v="East"/>
    <s v="App"/>
    <x v="269"/>
    <n v="377.4"/>
    <n v="880.6"/>
    <n v="1"/>
  </r>
  <r>
    <s v="O01464"/>
    <s v="C0289"/>
    <d v="2025-01-07T00:00:00"/>
    <x v="16"/>
    <s v="January"/>
    <n v="1"/>
    <x v="0"/>
    <s v="South"/>
    <s v="Website"/>
    <x v="934"/>
    <n v="463.2"/>
    <n v="1080.8"/>
    <n v="1"/>
  </r>
  <r>
    <s v="O01465"/>
    <s v="C0500"/>
    <d v="2025-01-08T00:00:00"/>
    <x v="16"/>
    <s v="January"/>
    <n v="1"/>
    <x v="4"/>
    <s v="West"/>
    <s v="Website"/>
    <x v="620"/>
    <n v="144.6"/>
    <n v="337.4"/>
    <n v="1"/>
  </r>
  <r>
    <s v="O01466"/>
    <s v="C0478"/>
    <d v="2025-01-09T00:00:00"/>
    <x v="16"/>
    <s v="January"/>
    <n v="1"/>
    <x v="0"/>
    <s v="West"/>
    <s v="App"/>
    <x v="199"/>
    <n v="487.2"/>
    <n v="1136.8"/>
    <n v="1"/>
  </r>
  <r>
    <s v="O01467"/>
    <s v="C0231"/>
    <d v="2025-01-10T00:00:00"/>
    <x v="16"/>
    <s v="January"/>
    <n v="1"/>
    <x v="1"/>
    <s v="West"/>
    <s v="Website"/>
    <x v="1018"/>
    <n v="381.59999999999997"/>
    <n v="890.40000000000009"/>
    <n v="1"/>
  </r>
  <r>
    <s v="O01468"/>
    <s v="C0411"/>
    <d v="2025-01-11T00:00:00"/>
    <x v="16"/>
    <s v="January"/>
    <n v="1"/>
    <x v="3"/>
    <s v="West"/>
    <s v="App"/>
    <x v="870"/>
    <n v="211.2"/>
    <n v="492.8"/>
    <n v="1"/>
  </r>
  <r>
    <s v="O01469"/>
    <s v="C0420"/>
    <d v="2025-01-12T00:00:00"/>
    <x v="16"/>
    <s v="January"/>
    <n v="1"/>
    <x v="4"/>
    <s v="North"/>
    <s v="App"/>
    <x v="1019"/>
    <n v="114.89999999999999"/>
    <n v="268.10000000000002"/>
    <n v="1"/>
  </r>
  <r>
    <s v="O01470"/>
    <s v="C0157"/>
    <d v="2025-01-13T00:00:00"/>
    <x v="16"/>
    <s v="January"/>
    <n v="1"/>
    <x v="2"/>
    <s v="North"/>
    <s v="App"/>
    <x v="14"/>
    <n v="246.6"/>
    <n v="575.4"/>
    <n v="1"/>
  </r>
  <r>
    <s v="O01471"/>
    <s v="C0038"/>
    <d v="2025-01-14T00:00:00"/>
    <x v="16"/>
    <s v="January"/>
    <n v="1"/>
    <x v="0"/>
    <s v="West"/>
    <s v="Website"/>
    <x v="1020"/>
    <n v="486.29999999999995"/>
    <n v="1134.7"/>
    <n v="1"/>
  </r>
  <r>
    <s v="O01472"/>
    <s v="C0441"/>
    <d v="2025-01-15T00:00:00"/>
    <x v="16"/>
    <s v="January"/>
    <n v="1"/>
    <x v="4"/>
    <s v="South"/>
    <s v="Website"/>
    <x v="1021"/>
    <n v="212.4"/>
    <n v="495.6"/>
    <n v="1"/>
  </r>
  <r>
    <s v="O01473"/>
    <s v="C0097"/>
    <d v="2025-01-16T00:00:00"/>
    <x v="16"/>
    <s v="January"/>
    <n v="1"/>
    <x v="1"/>
    <s v="North"/>
    <s v="Website"/>
    <x v="400"/>
    <n v="436.5"/>
    <n v="1018.5"/>
    <n v="1"/>
  </r>
  <r>
    <s v="O01474"/>
    <s v="C0485"/>
    <d v="2025-01-17T00:00:00"/>
    <x v="16"/>
    <s v="January"/>
    <n v="1"/>
    <x v="0"/>
    <s v="East"/>
    <s v="Website"/>
    <x v="304"/>
    <n v="356.09999999999997"/>
    <n v="830.90000000000009"/>
    <n v="1"/>
  </r>
  <r>
    <s v="O01475"/>
    <s v="C0411"/>
    <d v="2025-01-18T00:00:00"/>
    <x v="16"/>
    <s v="January"/>
    <n v="1"/>
    <x v="0"/>
    <s v="North"/>
    <s v="Website"/>
    <x v="1022"/>
    <n v="511.5"/>
    <n v="1193.5"/>
    <n v="1"/>
  </r>
  <r>
    <s v="O01476"/>
    <s v="C0439"/>
    <d v="2025-01-19T00:00:00"/>
    <x v="16"/>
    <s v="January"/>
    <n v="1"/>
    <x v="3"/>
    <s v="East"/>
    <s v="Website"/>
    <x v="894"/>
    <n v="234"/>
    <n v="546"/>
    <n v="1"/>
  </r>
  <r>
    <s v="O01477"/>
    <s v="C0289"/>
    <d v="2025-01-20T00:00:00"/>
    <x v="16"/>
    <s v="January"/>
    <n v="1"/>
    <x v="1"/>
    <s v="West"/>
    <s v="Website"/>
    <x v="830"/>
    <n v="405.3"/>
    <n v="945.7"/>
    <n v="1"/>
  </r>
  <r>
    <s v="O01478"/>
    <s v="C0254"/>
    <d v="2025-01-21T00:00:00"/>
    <x v="16"/>
    <s v="January"/>
    <n v="1"/>
    <x v="4"/>
    <s v="North"/>
    <s v="Website"/>
    <x v="884"/>
    <n v="126.6"/>
    <n v="295.39999999999998"/>
    <n v="1"/>
  </r>
  <r>
    <s v="O01479"/>
    <s v="C0196"/>
    <d v="2025-01-22T00:00:00"/>
    <x v="16"/>
    <s v="January"/>
    <n v="1"/>
    <x v="4"/>
    <s v="South"/>
    <s v="Website"/>
    <x v="1023"/>
    <n v="116.1"/>
    <n v="270.89999999999998"/>
    <n v="1"/>
  </r>
  <r>
    <s v="O01480"/>
    <s v="C0086"/>
    <d v="2025-01-23T00:00:00"/>
    <x v="16"/>
    <s v="January"/>
    <n v="1"/>
    <x v="1"/>
    <s v="North"/>
    <s v="Website"/>
    <x v="1024"/>
    <n v="431.4"/>
    <n v="1006.6"/>
    <n v="1"/>
  </r>
  <r>
    <s v="O01481"/>
    <s v="C0322"/>
    <d v="2025-01-24T00:00:00"/>
    <x v="16"/>
    <s v="January"/>
    <n v="1"/>
    <x v="2"/>
    <s v="North"/>
    <s v="App"/>
    <x v="1025"/>
    <n v="250.2"/>
    <n v="583.79999999999995"/>
    <n v="1"/>
  </r>
  <r>
    <s v="O01482"/>
    <s v="C0010"/>
    <d v="2025-01-25T00:00:00"/>
    <x v="16"/>
    <s v="January"/>
    <n v="1"/>
    <x v="2"/>
    <s v="North"/>
    <s v="Website"/>
    <x v="407"/>
    <n v="285.89999999999998"/>
    <n v="667.1"/>
    <n v="1"/>
  </r>
  <r>
    <s v="O01483"/>
    <s v="C0005"/>
    <d v="2025-01-26T00:00:00"/>
    <x v="16"/>
    <s v="January"/>
    <n v="1"/>
    <x v="2"/>
    <s v="West"/>
    <s v="Website"/>
    <x v="1026"/>
    <n v="250.79999999999998"/>
    <n v="585.20000000000005"/>
    <n v="1"/>
  </r>
  <r>
    <s v="O01484"/>
    <s v="C0123"/>
    <d v="2025-01-27T00:00:00"/>
    <x v="16"/>
    <s v="January"/>
    <n v="1"/>
    <x v="2"/>
    <s v="South"/>
    <s v="App"/>
    <x v="902"/>
    <n v="224.1"/>
    <n v="522.9"/>
    <n v="1"/>
  </r>
  <r>
    <s v="O01485"/>
    <s v="C0330"/>
    <d v="2025-01-28T00:00:00"/>
    <x v="16"/>
    <s v="January"/>
    <n v="1"/>
    <x v="4"/>
    <s v="North"/>
    <s v="Website"/>
    <x v="1027"/>
    <n v="59.699999999999996"/>
    <n v="139.30000000000001"/>
    <n v="1"/>
  </r>
  <r>
    <s v="O01486"/>
    <s v="C0353"/>
    <d v="2025-01-29T00:00:00"/>
    <x v="16"/>
    <s v="January"/>
    <n v="1"/>
    <x v="1"/>
    <s v="South"/>
    <s v="Website"/>
    <x v="399"/>
    <n v="271.8"/>
    <n v="634.20000000000005"/>
    <n v="1"/>
  </r>
  <r>
    <s v="O01487"/>
    <s v="C0118"/>
    <d v="2025-01-30T00:00:00"/>
    <x v="16"/>
    <s v="January"/>
    <n v="1"/>
    <x v="4"/>
    <s v="West"/>
    <s v="Website"/>
    <x v="777"/>
    <n v="150.9"/>
    <n v="352.1"/>
    <n v="1"/>
  </r>
  <r>
    <s v="O01488"/>
    <s v="C0294"/>
    <d v="2025-01-31T00:00:00"/>
    <x v="16"/>
    <s v="January"/>
    <n v="1"/>
    <x v="2"/>
    <s v="East"/>
    <s v="App"/>
    <x v="238"/>
    <n v="264.89999999999998"/>
    <n v="618.1"/>
    <n v="1"/>
  </r>
  <r>
    <s v="O01489"/>
    <s v="C0397"/>
    <d v="2025-02-01T00:00:00"/>
    <x v="16"/>
    <s v="February"/>
    <n v="2"/>
    <x v="1"/>
    <s v="North"/>
    <s v="Website"/>
    <x v="125"/>
    <n v="422.7"/>
    <n v="986.3"/>
    <n v="1"/>
  </r>
  <r>
    <s v="O01490"/>
    <s v="C0159"/>
    <d v="2025-02-02T00:00:00"/>
    <x v="16"/>
    <s v="February"/>
    <n v="2"/>
    <x v="1"/>
    <s v="South"/>
    <s v="Website"/>
    <x v="169"/>
    <n v="332.4"/>
    <n v="775.6"/>
    <n v="1"/>
  </r>
  <r>
    <s v="O01491"/>
    <s v="C0303"/>
    <d v="2025-02-03T00:00:00"/>
    <x v="16"/>
    <s v="February"/>
    <n v="2"/>
    <x v="1"/>
    <s v="South"/>
    <s v="Website"/>
    <x v="878"/>
    <n v="357.9"/>
    <n v="835.1"/>
    <n v="1"/>
  </r>
  <r>
    <s v="O01492"/>
    <s v="C0228"/>
    <d v="2025-02-04T00:00:00"/>
    <x v="16"/>
    <s v="February"/>
    <n v="2"/>
    <x v="1"/>
    <s v="West"/>
    <s v="App"/>
    <x v="1028"/>
    <n v="347.4"/>
    <n v="810.6"/>
    <n v="1"/>
  </r>
  <r>
    <s v="O01493"/>
    <s v="C0365"/>
    <d v="2025-02-05T00:00:00"/>
    <x v="16"/>
    <s v="February"/>
    <n v="2"/>
    <x v="0"/>
    <s v="North"/>
    <s v="Website"/>
    <x v="1029"/>
    <n v="505.2"/>
    <n v="1178.8"/>
    <n v="1"/>
  </r>
  <r>
    <s v="O01494"/>
    <s v="C0216"/>
    <d v="2025-02-06T00:00:00"/>
    <x v="16"/>
    <s v="February"/>
    <n v="2"/>
    <x v="2"/>
    <s v="East"/>
    <s v="Website"/>
    <x v="1030"/>
    <n v="297.59999999999997"/>
    <n v="694.40000000000009"/>
    <n v="1"/>
  </r>
  <r>
    <s v="O01495"/>
    <s v="C0436"/>
    <d v="2025-02-07T00:00:00"/>
    <x v="16"/>
    <s v="February"/>
    <n v="2"/>
    <x v="0"/>
    <s v="South"/>
    <s v="App"/>
    <x v="332"/>
    <n v="597.29999999999995"/>
    <n v="1393.7"/>
    <n v="1"/>
  </r>
  <r>
    <s v="O01496"/>
    <s v="C0184"/>
    <d v="2025-02-08T00:00:00"/>
    <x v="16"/>
    <s v="February"/>
    <n v="2"/>
    <x v="2"/>
    <s v="North"/>
    <s v="Website"/>
    <x v="1031"/>
    <n v="287.09999999999997"/>
    <n v="669.90000000000009"/>
    <n v="1"/>
  </r>
  <r>
    <s v="O01497"/>
    <s v="C0015"/>
    <d v="2025-02-09T00:00:00"/>
    <x v="16"/>
    <s v="February"/>
    <n v="2"/>
    <x v="2"/>
    <s v="East"/>
    <s v="App"/>
    <x v="1032"/>
    <n v="273.89999999999998"/>
    <n v="639.1"/>
    <n v="1"/>
  </r>
  <r>
    <s v="O01498"/>
    <s v="C0157"/>
    <d v="2025-02-10T00:00:00"/>
    <x v="16"/>
    <s v="February"/>
    <n v="2"/>
    <x v="1"/>
    <s v="South"/>
    <s v="Website"/>
    <x v="1033"/>
    <n v="215.1"/>
    <n v="501.9"/>
    <n v="1"/>
  </r>
  <r>
    <s v="O01499"/>
    <s v="C0136"/>
    <d v="2025-02-11T00:00:00"/>
    <x v="16"/>
    <s v="February"/>
    <n v="2"/>
    <x v="3"/>
    <s v="South"/>
    <s v="App"/>
    <x v="652"/>
    <n v="233.39999999999998"/>
    <n v="544.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DC052-27BA-4842-9E91-AB0E72B5BD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 rowPageCount="1" colPageCount="1"/>
  <pivotFields count="13">
    <pivotField showAll="0"/>
    <pivotField showAll="0"/>
    <pivotField numFmtId="14" showAll="0"/>
    <pivotField axis="axisPage" multipleItemSelectionAllowed="1" showAll="0">
      <items count="18">
        <item h="1" x="0"/>
        <item h="1" x="4"/>
        <item h="1" x="8"/>
        <item h="1" x="12"/>
        <item h="1" x="16"/>
        <item h="1" x="1"/>
        <item h="1" x="5"/>
        <item h="1" x="9"/>
        <item x="13"/>
        <item h="1" x="2"/>
        <item h="1" x="6"/>
        <item h="1" x="10"/>
        <item x="14"/>
        <item h="1" x="3"/>
        <item h="1" x="7"/>
        <item h="1" x="11"/>
        <item h="1" x="15"/>
        <item t="default"/>
      </items>
    </pivotField>
    <pivotField showAll="0"/>
    <pivotField numFmtId="166"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dataField="1" numFmtId="164" showAll="0">
      <items count="1035">
        <item x="723"/>
        <item x="818"/>
        <item x="948"/>
        <item x="1027"/>
        <item x="770"/>
        <item x="699"/>
        <item x="642"/>
        <item x="271"/>
        <item x="855"/>
        <item x="1007"/>
        <item x="763"/>
        <item x="882"/>
        <item x="732"/>
        <item x="813"/>
        <item x="802"/>
        <item x="944"/>
        <item x="964"/>
        <item x="974"/>
        <item x="956"/>
        <item x="931"/>
        <item x="543"/>
        <item x="217"/>
        <item x="899"/>
        <item x="347"/>
        <item x="127"/>
        <item x="139"/>
        <item x="954"/>
        <item x="939"/>
        <item x="322"/>
        <item x="814"/>
        <item x="419"/>
        <item x="751"/>
        <item x="942"/>
        <item x="875"/>
        <item x="730"/>
        <item x="634"/>
        <item x="353"/>
        <item x="1009"/>
        <item x="700"/>
        <item x="309"/>
        <item x="722"/>
        <item x="167"/>
        <item x="557"/>
        <item x="443"/>
        <item x="1019"/>
        <item x="114"/>
        <item x="721"/>
        <item x="1023"/>
        <item x="787"/>
        <item x="724"/>
        <item x="356"/>
        <item x="339"/>
        <item x="242"/>
        <item x="240"/>
        <item x="676"/>
        <item x="833"/>
        <item x="305"/>
        <item x="766"/>
        <item x="912"/>
        <item x="960"/>
        <item x="828"/>
        <item x="717"/>
        <item x="917"/>
        <item x="884"/>
        <item x="848"/>
        <item x="389"/>
        <item x="582"/>
        <item x="587"/>
        <item x="674"/>
        <item x="526"/>
        <item x="609"/>
        <item x="162"/>
        <item x="113"/>
        <item x="687"/>
        <item x="421"/>
        <item x="424"/>
        <item x="141"/>
        <item x="336"/>
        <item x="963"/>
        <item x="979"/>
        <item x="143"/>
        <item x="151"/>
        <item x="952"/>
        <item x="935"/>
        <item x="835"/>
        <item x="264"/>
        <item x="831"/>
        <item x="346"/>
        <item x="701"/>
        <item x="119"/>
        <item x="384"/>
        <item x="1015"/>
        <item x="207"/>
        <item x="500"/>
        <item x="433"/>
        <item x="107"/>
        <item x="221"/>
        <item x="725"/>
        <item x="893"/>
        <item x="620"/>
        <item x="301"/>
        <item x="349"/>
        <item x="36"/>
        <item x="567"/>
        <item x="270"/>
        <item x="420"/>
        <item x="589"/>
        <item x="714"/>
        <item x="777"/>
        <item x="517"/>
        <item x="361"/>
        <item x="639"/>
        <item x="649"/>
        <item x="252"/>
        <item x="776"/>
        <item x="344"/>
        <item x="586"/>
        <item x="692"/>
        <item x="990"/>
        <item x="981"/>
        <item x="843"/>
        <item x="903"/>
        <item x="885"/>
        <item x="607"/>
        <item x="754"/>
        <item x="39"/>
        <item x="442"/>
        <item x="259"/>
        <item x="321"/>
        <item x="641"/>
        <item x="869"/>
        <item x="689"/>
        <item x="860"/>
        <item x="822"/>
        <item x="656"/>
        <item x="20"/>
        <item x="690"/>
        <item x="792"/>
        <item x="287"/>
        <item x="708"/>
        <item x="868"/>
        <item x="471"/>
        <item x="810"/>
        <item x="128"/>
        <item x="144"/>
        <item x="555"/>
        <item x="68"/>
        <item x="84"/>
        <item x="585"/>
        <item x="1017"/>
        <item x="686"/>
        <item x="343"/>
        <item x="996"/>
        <item x="206"/>
        <item x="759"/>
        <item x="985"/>
        <item x="290"/>
        <item x="890"/>
        <item x="695"/>
        <item x="654"/>
        <item x="360"/>
        <item x="386"/>
        <item x="752"/>
        <item x="953"/>
        <item x="895"/>
        <item x="733"/>
        <item x="613"/>
        <item x="393"/>
        <item x="744"/>
        <item x="354"/>
        <item x="745"/>
        <item x="226"/>
        <item x="936"/>
        <item x="528"/>
        <item x="261"/>
        <item x="255"/>
        <item x="919"/>
        <item x="229"/>
        <item x="615"/>
        <item x="711"/>
        <item x="323"/>
        <item x="693"/>
        <item x="415"/>
        <item x="212"/>
        <item x="681"/>
        <item x="864"/>
        <item x="45"/>
        <item x="92"/>
        <item x="319"/>
        <item x="591"/>
        <item x="397"/>
        <item x="239"/>
        <item x="541"/>
        <item x="801"/>
        <item x="312"/>
        <item x="328"/>
        <item x="947"/>
        <item x="930"/>
        <item x="481"/>
        <item x="469"/>
        <item x="479"/>
        <item x="307"/>
        <item x="78"/>
        <item x="489"/>
        <item x="775"/>
        <item x="352"/>
        <item x="214"/>
        <item x="716"/>
        <item x="789"/>
        <item x="265"/>
        <item x="61"/>
        <item x="742"/>
        <item x="498"/>
        <item x="815"/>
        <item x="282"/>
        <item x="592"/>
        <item x="172"/>
        <item x="870"/>
        <item x="778"/>
        <item x="1002"/>
        <item x="1021"/>
        <item x="366"/>
        <item x="780"/>
        <item x="967"/>
        <item x="266"/>
        <item x="1033"/>
        <item x="633"/>
        <item x="823"/>
        <item x="836"/>
        <item x="788"/>
        <item x="923"/>
        <item x="513"/>
        <item x="86"/>
        <item x="296"/>
        <item x="640"/>
        <item x="35"/>
        <item x="33"/>
        <item x="504"/>
        <item x="198"/>
        <item x="852"/>
        <item x="975"/>
        <item x="940"/>
        <item x="874"/>
        <item x="231"/>
        <item x="902"/>
        <item x="24"/>
        <item x="507"/>
        <item x="785"/>
        <item x="933"/>
        <item x="138"/>
        <item x="550"/>
        <item x="746"/>
        <item x="706"/>
        <item x="409"/>
        <item x="72"/>
        <item x="644"/>
        <item x="416"/>
        <item x="737"/>
        <item x="510"/>
        <item x="946"/>
        <item x="219"/>
        <item x="566"/>
        <item x="709"/>
        <item x="8"/>
        <item x="556"/>
        <item x="910"/>
        <item x="638"/>
        <item x="661"/>
        <item x="652"/>
        <item x="739"/>
        <item x="894"/>
        <item x="465"/>
        <item x="966"/>
        <item x="253"/>
        <item x="568"/>
        <item x="715"/>
        <item x="924"/>
        <item x="729"/>
        <item x="38"/>
        <item x="719"/>
        <item x="357"/>
        <item x="302"/>
        <item x="678"/>
        <item x="580"/>
        <item x="659"/>
        <item x="743"/>
        <item x="263"/>
        <item x="29"/>
        <item x="375"/>
        <item x="21"/>
        <item x="995"/>
        <item x="417"/>
        <item x="988"/>
        <item x="31"/>
        <item x="385"/>
        <item x="82"/>
        <item x="986"/>
        <item x="14"/>
        <item x="859"/>
        <item x="977"/>
        <item x="617"/>
        <item x="93"/>
        <item x="672"/>
        <item x="315"/>
        <item x="533"/>
        <item x="1025"/>
        <item x="762"/>
        <item x="1026"/>
        <item x="32"/>
        <item x="327"/>
        <item x="601"/>
        <item x="790"/>
        <item x="473"/>
        <item x="842"/>
        <item x="294"/>
        <item x="783"/>
        <item x="94"/>
        <item x="156"/>
        <item x="623"/>
        <item x="781"/>
        <item x="152"/>
        <item x="928"/>
        <item x="786"/>
        <item x="704"/>
        <item x="395"/>
        <item x="204"/>
        <item x="188"/>
        <item x="515"/>
        <item x="624"/>
        <item x="238"/>
        <item x="560"/>
        <item x="820"/>
        <item x="670"/>
        <item x="1010"/>
        <item x="286"/>
        <item x="547"/>
        <item x="10"/>
        <item x="854"/>
        <item x="873"/>
        <item x="1000"/>
        <item x="1003"/>
        <item x="372"/>
        <item x="42"/>
        <item x="85"/>
        <item x="237"/>
        <item x="235"/>
        <item x="736"/>
        <item x="202"/>
        <item x="621"/>
        <item x="399"/>
        <item x="573"/>
        <item x="449"/>
        <item x="696"/>
        <item x="236"/>
        <item x="978"/>
        <item x="276"/>
        <item x="1032"/>
        <item x="926"/>
        <item x="225"/>
        <item x="889"/>
        <item x="129"/>
        <item x="795"/>
        <item x="987"/>
        <item x="578"/>
        <item x="381"/>
        <item x="291"/>
        <item x="976"/>
        <item x="618"/>
        <item x="405"/>
        <item x="131"/>
        <item x="918"/>
        <item x="570"/>
        <item x="866"/>
        <item x="88"/>
        <item x="558"/>
        <item x="811"/>
        <item x="6"/>
        <item x="378"/>
        <item x="603"/>
        <item x="965"/>
        <item x="407"/>
        <item x="713"/>
        <item x="710"/>
        <item x="173"/>
        <item x="1031"/>
        <item x="414"/>
        <item x="535"/>
        <item x="17"/>
        <item x="768"/>
        <item x="50"/>
        <item x="955"/>
        <item x="47"/>
        <item x="410"/>
        <item x="761"/>
        <item x="551"/>
        <item x="825"/>
        <item x="175"/>
        <item x="529"/>
        <item x="881"/>
        <item x="488"/>
        <item x="166"/>
        <item x="398"/>
        <item x="665"/>
        <item x="437"/>
        <item x="1030"/>
        <item x="223"/>
        <item x="834"/>
        <item x="430"/>
        <item x="306"/>
        <item x="646"/>
        <item x="250"/>
        <item x="552"/>
        <item x="52"/>
        <item x="434"/>
        <item x="438"/>
        <item x="184"/>
        <item x="135"/>
        <item x="502"/>
        <item x="40"/>
        <item x="628"/>
        <item x="694"/>
        <item x="247"/>
        <item x="847"/>
        <item x="472"/>
        <item x="49"/>
        <item x="73"/>
        <item x="195"/>
        <item x="44"/>
        <item x="861"/>
        <item x="142"/>
        <item x="62"/>
        <item x="916"/>
        <item x="13"/>
        <item x="915"/>
        <item x="497"/>
        <item x="604"/>
        <item x="581"/>
        <item x="588"/>
        <item x="622"/>
        <item x="816"/>
        <item x="59"/>
        <item x="748"/>
        <item x="136"/>
        <item x="182"/>
        <item x="765"/>
        <item x="96"/>
        <item x="712"/>
        <item x="251"/>
        <item x="482"/>
        <item x="289"/>
        <item x="292"/>
        <item x="494"/>
        <item x="812"/>
        <item x="12"/>
        <item x="520"/>
        <item x="51"/>
        <item x="549"/>
        <item x="272"/>
        <item x="56"/>
        <item x="519"/>
        <item x="1001"/>
        <item x="392"/>
        <item x="844"/>
        <item x="445"/>
        <item x="602"/>
        <item x="340"/>
        <item x="867"/>
        <item x="60"/>
        <item x="824"/>
        <item x="268"/>
        <item x="262"/>
        <item x="70"/>
        <item x="169"/>
        <item x="679"/>
        <item x="685"/>
        <item x="370"/>
        <item x="126"/>
        <item x="523"/>
        <item x="559"/>
        <item x="454"/>
        <item x="997"/>
        <item x="316"/>
        <item x="467"/>
        <item x="883"/>
        <item x="599"/>
        <item x="994"/>
        <item x="455"/>
        <item x="534"/>
        <item x="651"/>
        <item x="702"/>
        <item x="283"/>
        <item x="518"/>
        <item x="174"/>
        <item x="325"/>
        <item x="241"/>
        <item x="115"/>
        <item x="362"/>
        <item x="373"/>
        <item x="984"/>
        <item x="1028"/>
        <item x="210"/>
        <item x="215"/>
        <item x="756"/>
        <item x="905"/>
        <item x="1013"/>
        <item x="1016"/>
        <item x="406"/>
        <item x="273"/>
        <item x="845"/>
        <item x="728"/>
        <item x="886"/>
        <item x="829"/>
        <item x="310"/>
        <item x="637"/>
        <item x="304"/>
        <item x="54"/>
        <item x="697"/>
        <item x="878"/>
        <item x="904"/>
        <item x="1004"/>
        <item x="48"/>
        <item x="971"/>
        <item x="220"/>
        <item x="503"/>
        <item x="871"/>
        <item x="600"/>
        <item x="857"/>
        <item x="27"/>
        <item x="632"/>
        <item x="892"/>
        <item x="87"/>
        <item x="331"/>
        <item x="428"/>
        <item x="594"/>
        <item x="99"/>
        <item x="95"/>
        <item x="932"/>
        <item x="425"/>
        <item x="608"/>
        <item x="297"/>
        <item x="630"/>
        <item x="626"/>
        <item x="784"/>
        <item x="350"/>
        <item x="992"/>
        <item x="688"/>
        <item x="269"/>
        <item x="197"/>
        <item x="522"/>
        <item x="880"/>
        <item x="267"/>
        <item x="1018"/>
        <item x="851"/>
        <item x="540"/>
        <item x="394"/>
        <item x="803"/>
        <item x="132"/>
        <item x="341"/>
        <item x="991"/>
        <item x="850"/>
        <item x="451"/>
        <item x="185"/>
        <item x="663"/>
        <item x="819"/>
        <item x="683"/>
        <item x="337"/>
        <item x="920"/>
        <item x="648"/>
        <item x="898"/>
        <item x="925"/>
        <item x="30"/>
        <item x="104"/>
        <item x="243"/>
        <item x="798"/>
        <item x="525"/>
        <item x="647"/>
        <item x="891"/>
        <item x="53"/>
        <item x="536"/>
        <item x="572"/>
        <item x="358"/>
        <item x="749"/>
        <item x="3"/>
        <item x="542"/>
        <item x="2"/>
        <item x="593"/>
        <item x="734"/>
        <item x="684"/>
        <item x="196"/>
        <item x="680"/>
        <item x="569"/>
        <item x="830"/>
        <item x="1006"/>
        <item x="906"/>
        <item x="998"/>
        <item x="760"/>
        <item x="193"/>
        <item x="675"/>
        <item x="703"/>
        <item x="660"/>
        <item x="982"/>
        <item x="63"/>
        <item x="980"/>
        <item x="726"/>
        <item x="338"/>
        <item x="629"/>
        <item x="187"/>
        <item x="598"/>
        <item x="367"/>
        <item x="658"/>
        <item x="484"/>
        <item x="413"/>
        <item x="664"/>
        <item x="922"/>
        <item x="583"/>
        <item x="950"/>
        <item x="945"/>
        <item x="4"/>
        <item x="145"/>
        <item x="943"/>
        <item x="180"/>
        <item x="125"/>
        <item x="379"/>
        <item x="951"/>
        <item x="256"/>
        <item x="112"/>
        <item x="605"/>
        <item x="574"/>
        <item x="248"/>
        <item x="584"/>
        <item x="452"/>
        <item x="178"/>
        <item x="218"/>
        <item x="1024"/>
        <item x="208"/>
        <item x="973"/>
        <item x="927"/>
        <item x="334"/>
        <item x="771"/>
        <item x="625"/>
        <item x="731"/>
        <item x="5"/>
        <item x="849"/>
        <item x="400"/>
        <item x="464"/>
        <item x="320"/>
        <item x="888"/>
        <item x="432"/>
        <item x="468"/>
        <item x="653"/>
        <item x="369"/>
        <item x="1008"/>
        <item x="201"/>
        <item x="673"/>
        <item x="862"/>
        <item x="66"/>
        <item x="797"/>
        <item x="668"/>
        <item x="365"/>
        <item x="938"/>
        <item x="561"/>
        <item x="908"/>
        <item x="537"/>
        <item x="972"/>
        <item x="109"/>
        <item x="134"/>
        <item x="808"/>
        <item x="657"/>
        <item x="740"/>
        <item x="755"/>
        <item x="330"/>
        <item x="949"/>
        <item x="821"/>
        <item x="439"/>
        <item x="571"/>
        <item x="450"/>
        <item x="993"/>
        <item x="738"/>
        <item x="718"/>
        <item x="89"/>
        <item x="879"/>
        <item x="474"/>
        <item x="758"/>
        <item x="23"/>
        <item x="720"/>
        <item x="76"/>
        <item x="970"/>
        <item x="342"/>
        <item x="677"/>
        <item x="495"/>
        <item x="643"/>
        <item x="865"/>
        <item x="148"/>
        <item x="934"/>
        <item x="727"/>
        <item x="666"/>
        <item x="876"/>
        <item x="69"/>
        <item x="324"/>
        <item x="284"/>
        <item x="826"/>
        <item x="929"/>
        <item x="606"/>
        <item x="317"/>
        <item x="506"/>
        <item x="161"/>
        <item x="422"/>
        <item x="463"/>
        <item x="804"/>
        <item x="189"/>
        <item x="863"/>
        <item x="914"/>
        <item x="64"/>
        <item x="901"/>
        <item x="203"/>
        <item x="501"/>
        <item x="539"/>
        <item x="441"/>
        <item x="959"/>
        <item x="233"/>
        <item x="274"/>
        <item x="431"/>
        <item x="153"/>
        <item x="565"/>
        <item x="962"/>
        <item x="1012"/>
        <item x="170"/>
        <item x="345"/>
        <item x="100"/>
        <item x="806"/>
        <item x="382"/>
        <item x="460"/>
        <item x="295"/>
        <item x="16"/>
        <item x="968"/>
        <item x="490"/>
        <item x="1020"/>
        <item x="158"/>
        <item x="199"/>
        <item x="671"/>
        <item x="774"/>
        <item x="380"/>
        <item x="521"/>
        <item x="757"/>
        <item x="1011"/>
        <item x="279"/>
        <item x="83"/>
        <item x="77"/>
        <item x="496"/>
        <item x="793"/>
        <item x="531"/>
        <item x="645"/>
        <item x="1014"/>
        <item x="168"/>
        <item x="837"/>
        <item x="794"/>
        <item x="554"/>
        <item x="896"/>
        <item x="817"/>
        <item x="459"/>
        <item x="779"/>
        <item x="840"/>
        <item x="376"/>
        <item x="298"/>
        <item x="19"/>
        <item x="969"/>
        <item x="74"/>
        <item x="872"/>
        <item x="877"/>
        <item x="160"/>
        <item x="190"/>
        <item x="103"/>
        <item x="111"/>
        <item x="1029"/>
        <item x="887"/>
        <item x="487"/>
        <item x="662"/>
        <item x="418"/>
        <item x="809"/>
        <item x="832"/>
        <item x="257"/>
        <item x="838"/>
        <item x="18"/>
        <item x="698"/>
        <item x="470"/>
        <item x="1022"/>
        <item x="941"/>
        <item x="553"/>
        <item x="97"/>
        <item x="839"/>
        <item x="575"/>
        <item x="7"/>
        <item x="485"/>
        <item x="177"/>
        <item x="773"/>
        <item x="767"/>
        <item x="595"/>
        <item x="22"/>
        <item x="655"/>
        <item x="735"/>
        <item x="200"/>
        <item x="285"/>
        <item x="254"/>
        <item x="348"/>
        <item x="667"/>
        <item x="961"/>
        <item x="610"/>
        <item x="25"/>
        <item x="800"/>
        <item x="958"/>
        <item x="116"/>
        <item x="281"/>
        <item x="402"/>
        <item x="791"/>
        <item x="260"/>
        <item x="1005"/>
        <item x="900"/>
        <item x="65"/>
        <item x="764"/>
        <item x="28"/>
        <item x="524"/>
        <item x="527"/>
        <item x="71"/>
        <item x="314"/>
        <item x="650"/>
        <item x="999"/>
        <item x="326"/>
        <item x="110"/>
        <item x="150"/>
        <item x="403"/>
        <item x="461"/>
        <item x="636"/>
        <item x="769"/>
        <item x="827"/>
        <item x="387"/>
        <item x="493"/>
        <item x="477"/>
        <item x="707"/>
        <item x="631"/>
        <item x="576"/>
        <item x="486"/>
        <item x="447"/>
        <item x="478"/>
        <item x="505"/>
        <item x="753"/>
        <item x="165"/>
        <item x="351"/>
        <item x="102"/>
        <item x="846"/>
        <item x="383"/>
        <item x="682"/>
        <item x="750"/>
        <item x="41"/>
        <item x="213"/>
        <item x="747"/>
        <item x="374"/>
        <item x="275"/>
        <item x="858"/>
        <item x="108"/>
        <item x="483"/>
        <item x="669"/>
        <item x="404"/>
        <item x="106"/>
        <item x="191"/>
        <item x="423"/>
        <item x="26"/>
        <item x="228"/>
        <item x="11"/>
        <item x="429"/>
        <item x="805"/>
        <item x="146"/>
        <item x="140"/>
        <item x="911"/>
        <item x="15"/>
        <item x="288"/>
        <item x="411"/>
        <item x="545"/>
        <item x="611"/>
        <item x="118"/>
        <item x="171"/>
        <item x="509"/>
        <item x="137"/>
        <item x="388"/>
        <item x="579"/>
        <item x="457"/>
        <item x="456"/>
        <item x="907"/>
        <item x="635"/>
        <item x="983"/>
        <item x="244"/>
        <item x="957"/>
        <item x="614"/>
        <item x="359"/>
        <item x="57"/>
        <item x="117"/>
        <item x="98"/>
        <item x="492"/>
        <item x="34"/>
        <item x="909"/>
        <item x="913"/>
        <item x="538"/>
        <item x="782"/>
        <item x="480"/>
        <item x="246"/>
        <item x="853"/>
        <item x="705"/>
        <item x="462"/>
        <item x="234"/>
        <item x="390"/>
        <item x="435"/>
        <item x="105"/>
        <item x="446"/>
        <item x="216"/>
        <item x="989"/>
        <item x="897"/>
        <item x="799"/>
        <item x="333"/>
        <item x="796"/>
        <item x="577"/>
        <item x="511"/>
        <item x="807"/>
        <item x="164"/>
        <item x="277"/>
        <item x="597"/>
        <item x="332"/>
        <item x="232"/>
        <item x="37"/>
        <item x="564"/>
        <item x="80"/>
        <item x="508"/>
        <item x="368"/>
        <item x="183"/>
        <item x="67"/>
        <item x="147"/>
        <item x="299"/>
        <item x="79"/>
        <item x="120"/>
        <item x="516"/>
        <item x="81"/>
        <item x="532"/>
        <item x="440"/>
        <item x="741"/>
        <item x="122"/>
        <item x="448"/>
        <item x="130"/>
        <item x="408"/>
        <item x="249"/>
        <item x="491"/>
        <item x="856"/>
        <item x="401"/>
        <item x="444"/>
        <item x="75"/>
        <item x="921"/>
        <item x="55"/>
        <item x="514"/>
        <item x="475"/>
        <item x="329"/>
        <item x="245"/>
        <item x="224"/>
        <item x="563"/>
        <item x="396"/>
        <item x="627"/>
        <item x="163"/>
        <item x="101"/>
        <item x="159"/>
        <item x="205"/>
        <item x="124"/>
        <item x="335"/>
        <item x="364"/>
        <item x="209"/>
        <item x="121"/>
        <item x="546"/>
        <item x="1"/>
        <item x="154"/>
        <item x="436"/>
        <item x="46"/>
        <item x="311"/>
        <item x="43"/>
        <item x="590"/>
        <item x="194"/>
        <item x="772"/>
        <item x="179"/>
        <item x="230"/>
        <item x="293"/>
        <item x="222"/>
        <item x="453"/>
        <item x="313"/>
        <item x="691"/>
        <item x="412"/>
        <item x="278"/>
        <item x="227"/>
        <item x="512"/>
        <item x="427"/>
        <item x="300"/>
        <item x="937"/>
        <item x="58"/>
        <item x="258"/>
        <item x="612"/>
        <item x="123"/>
        <item x="157"/>
        <item x="544"/>
        <item x="371"/>
        <item x="280"/>
        <item x="308"/>
        <item x="181"/>
        <item x="391"/>
        <item x="91"/>
        <item x="318"/>
        <item x="458"/>
        <item x="186"/>
        <item x="619"/>
        <item x="0"/>
        <item x="466"/>
        <item x="149"/>
        <item x="355"/>
        <item x="562"/>
        <item x="303"/>
        <item x="90"/>
        <item x="155"/>
        <item x="841"/>
        <item x="426"/>
        <item x="176"/>
        <item x="9"/>
        <item x="616"/>
        <item x="377"/>
        <item x="133"/>
        <item x="548"/>
        <item x="596"/>
        <item x="363"/>
        <item x="499"/>
        <item x="476"/>
        <item x="211"/>
        <item x="530"/>
        <item x="192"/>
        <item t="default"/>
      </items>
    </pivotField>
    <pivotField dataField="1" numFmtId="164" showAll="0"/>
    <pivotField dataField="1" numFmtId="164" showAll="0"/>
    <pivotField numFmtId="167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cost" fld="9" baseField="6" baseItem="0" numFmtId="164"/>
    <dataField name="Sum of profit" fld="10" baseField="0" baseItem="0" numFmtId="164"/>
    <dataField name="Sum of total cost" fld="11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A2BB7-4BFD-462A-8F0C-F71BD1AC0A85}" name="Table1" displayName="Table1" ref="A3:M1503" totalsRowShown="0" headerRowDxfId="21">
  <autoFilter ref="A3:M1503" xr:uid="{91CA2BB7-4BFD-462A-8F0C-F71BD1AC0A85}"/>
  <tableColumns count="13">
    <tableColumn id="1" xr3:uid="{876069F5-666A-4E7A-9448-35D361594606}" name="order id " dataDxfId="20" totalsRowDxfId="19"/>
    <tableColumn id="2" xr3:uid="{6613A2A6-4AE2-4940-93AD-F3085C759163}" name="customer_id" dataDxfId="18" totalsRowDxfId="17"/>
    <tableColumn id="3" xr3:uid="{7356037F-A186-4C33-ACDB-A90D56940CD1}" name="order_date" dataDxfId="16" totalsRowDxfId="15"/>
    <tableColumn id="11" xr3:uid="{7C1175AD-A7AB-442F-B8F0-22B8670A0334}" name="quarter-year" dataDxfId="14" totalsRowDxfId="13">
      <calculatedColumnFormula>"Q" &amp; ROUNDUP(MONTH(C4)/3,0) &amp; " " &amp; YEAR((C4))</calculatedColumnFormula>
    </tableColumn>
    <tableColumn id="8" xr3:uid="{184F5D89-CF4E-489B-96D3-4A45D3D694DD}" name="Month" dataDxfId="12" totalsRowDxfId="11"/>
    <tableColumn id="9" xr3:uid="{BCEBC22B-7CE1-4D65-BBC5-277C6EAD366C}" name="month.no" dataDxfId="10" totalsRowDxfId="9"/>
    <tableColumn id="4" xr3:uid="{7EC3C19D-0599-43F7-BF6C-8C6D887C8F56}" name="product_category" totalsRowDxfId="8"/>
    <tableColumn id="5" xr3:uid="{9A1140D8-E8AD-4971-9547-C68DEF242C09}" name="region"/>
    <tableColumn id="6" xr3:uid="{4F54E0B0-F55C-492D-BF83-B03DF3F49A41}" name="channel"/>
    <tableColumn id="7" xr3:uid="{ABADBCBD-8BA5-4914-9524-146284BF90CE}" name="cost" dataDxfId="7" totalsRowDxfId="6"/>
    <tableColumn id="12" xr3:uid="{D2803FE4-9D51-4ED0-87D4-DF6302902358}" name="profit" dataDxfId="5" totalsRowDxfId="4">
      <calculatedColumnFormula>J4  * 0.3</calculatedColumnFormula>
    </tableColumn>
    <tableColumn id="13" xr3:uid="{B976861A-0C1B-48C7-A821-290432170A4C}" name="total cost" dataDxfId="3" totalsRowDxfId="2">
      <calculatedColumnFormula>Table1[[#This Row],[cost]]-Table1[[#This Row],[profit]]</calculatedColumnFormula>
    </tableColumn>
    <tableColumn id="15" xr3:uid="{6FEE8126-0E3C-4449-BFD4-BD50244D64D4}" name="order count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5604-D37B-4E14-B66A-3ECEC5E6E8F8}">
  <dimension ref="A1:G1501"/>
  <sheetViews>
    <sheetView workbookViewId="0">
      <selection activeCell="I8" sqref="I8"/>
    </sheetView>
  </sheetViews>
  <sheetFormatPr defaultRowHeight="15" x14ac:dyDescent="0.25"/>
  <sheetData>
    <row r="1" spans="1:7" x14ac:dyDescent="0.25">
      <c r="A1" t="s">
        <v>1996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1995</v>
      </c>
    </row>
    <row r="2" spans="1:7" x14ac:dyDescent="0.25">
      <c r="A2" t="s">
        <v>5</v>
      </c>
      <c r="B2" t="s">
        <v>6</v>
      </c>
      <c r="C2" s="12">
        <v>0</v>
      </c>
      <c r="D2" t="s">
        <v>7</v>
      </c>
      <c r="E2" t="s">
        <v>8</v>
      </c>
      <c r="F2" t="s">
        <v>9</v>
      </c>
      <c r="G2">
        <v>2267</v>
      </c>
    </row>
    <row r="3" spans="1:7" x14ac:dyDescent="0.25">
      <c r="A3" t="s">
        <v>10</v>
      </c>
      <c r="B3" t="s">
        <v>11</v>
      </c>
      <c r="C3" s="12">
        <v>3.6826388888888888E-2</v>
      </c>
      <c r="D3" t="s">
        <v>7</v>
      </c>
      <c r="E3" t="s">
        <v>12</v>
      </c>
      <c r="F3" t="s">
        <v>13</v>
      </c>
      <c r="G3">
        <v>2111</v>
      </c>
    </row>
    <row r="4" spans="1:7" x14ac:dyDescent="0.25">
      <c r="A4" t="s">
        <v>14</v>
      </c>
      <c r="B4" t="s">
        <v>15</v>
      </c>
      <c r="C4" s="12">
        <v>3.1987268518518519E-2</v>
      </c>
      <c r="D4" t="s">
        <v>16</v>
      </c>
      <c r="E4" t="s">
        <v>12</v>
      </c>
      <c r="F4" t="s">
        <v>13</v>
      </c>
      <c r="G4">
        <v>1335</v>
      </c>
    </row>
    <row r="5" spans="1:7" x14ac:dyDescent="0.25">
      <c r="A5" t="s">
        <v>17</v>
      </c>
      <c r="B5" t="s">
        <v>18</v>
      </c>
      <c r="C5" s="12">
        <v>2.7146990740740742E-2</v>
      </c>
      <c r="D5" t="s">
        <v>16</v>
      </c>
      <c r="E5" t="s">
        <v>19</v>
      </c>
      <c r="F5" t="s">
        <v>13</v>
      </c>
      <c r="G5">
        <v>1330</v>
      </c>
    </row>
    <row r="6" spans="1:7" x14ac:dyDescent="0.25">
      <c r="A6" t="s">
        <v>20</v>
      </c>
      <c r="B6" t="s">
        <v>21</v>
      </c>
      <c r="C6" s="12">
        <v>2.230787037037037E-2</v>
      </c>
      <c r="D6" t="s">
        <v>16</v>
      </c>
      <c r="E6" t="s">
        <v>19</v>
      </c>
      <c r="F6" t="s">
        <v>13</v>
      </c>
      <c r="G6">
        <v>1394</v>
      </c>
    </row>
    <row r="7" spans="1:7" x14ac:dyDescent="0.25">
      <c r="A7" t="s">
        <v>22</v>
      </c>
      <c r="B7" t="s">
        <v>23</v>
      </c>
      <c r="C7" s="12">
        <v>1.7467592592592594E-2</v>
      </c>
      <c r="D7" t="s">
        <v>16</v>
      </c>
      <c r="E7" t="s">
        <v>24</v>
      </c>
      <c r="F7" t="s">
        <v>9</v>
      </c>
      <c r="G7">
        <v>1452</v>
      </c>
    </row>
    <row r="8" spans="1:7" x14ac:dyDescent="0.25">
      <c r="A8" t="s">
        <v>25</v>
      </c>
      <c r="B8" t="s">
        <v>26</v>
      </c>
      <c r="C8" s="12">
        <v>1.2628472222222221E-2</v>
      </c>
      <c r="D8" t="s">
        <v>27</v>
      </c>
      <c r="E8" t="s">
        <v>12</v>
      </c>
      <c r="F8" t="s">
        <v>9</v>
      </c>
      <c r="G8">
        <v>947</v>
      </c>
    </row>
    <row r="9" spans="1:7" x14ac:dyDescent="0.25">
      <c r="A9" t="s">
        <v>28</v>
      </c>
      <c r="B9" t="s">
        <v>29</v>
      </c>
      <c r="C9" s="12">
        <v>7.7881944444444448E-3</v>
      </c>
      <c r="D9" t="s">
        <v>7</v>
      </c>
      <c r="E9" t="s">
        <v>8</v>
      </c>
      <c r="F9" t="s">
        <v>13</v>
      </c>
      <c r="G9">
        <v>1711</v>
      </c>
    </row>
    <row r="10" spans="1:7" x14ac:dyDescent="0.25">
      <c r="A10" t="s">
        <v>30</v>
      </c>
      <c r="B10" t="s">
        <v>6</v>
      </c>
      <c r="C10" s="12">
        <v>2.9479166666666668E-3</v>
      </c>
      <c r="D10" t="s">
        <v>27</v>
      </c>
      <c r="E10" t="s">
        <v>8</v>
      </c>
      <c r="F10" t="s">
        <v>9</v>
      </c>
      <c r="G10">
        <v>771</v>
      </c>
    </row>
    <row r="11" spans="1:7" x14ac:dyDescent="0.25">
      <c r="A11" t="s">
        <v>31</v>
      </c>
      <c r="B11" t="s">
        <v>32</v>
      </c>
      <c r="C11" s="12">
        <v>3.9775462962962964E-2</v>
      </c>
      <c r="D11" t="s">
        <v>7</v>
      </c>
      <c r="E11" t="s">
        <v>8</v>
      </c>
      <c r="F11" t="s">
        <v>9</v>
      </c>
      <c r="G11">
        <v>2385</v>
      </c>
    </row>
    <row r="12" spans="1:7" x14ac:dyDescent="0.25">
      <c r="A12" t="s">
        <v>33</v>
      </c>
      <c r="B12" t="s">
        <v>34</v>
      </c>
      <c r="C12" s="12">
        <v>3.4935185185185187E-2</v>
      </c>
      <c r="D12" t="s">
        <v>35</v>
      </c>
      <c r="E12" t="s">
        <v>19</v>
      </c>
      <c r="F12" t="s">
        <v>9</v>
      </c>
      <c r="G12">
        <v>891</v>
      </c>
    </row>
    <row r="13" spans="1:7" x14ac:dyDescent="0.25">
      <c r="A13" t="s">
        <v>36</v>
      </c>
      <c r="B13" t="s">
        <v>37</v>
      </c>
      <c r="C13" s="12">
        <v>3.0096064814814815E-2</v>
      </c>
      <c r="D13" t="s">
        <v>16</v>
      </c>
      <c r="E13" t="s">
        <v>8</v>
      </c>
      <c r="F13" t="s">
        <v>9</v>
      </c>
      <c r="G13">
        <v>1860</v>
      </c>
    </row>
    <row r="14" spans="1:7" x14ac:dyDescent="0.25">
      <c r="A14" t="s">
        <v>38</v>
      </c>
      <c r="B14" t="s">
        <v>39</v>
      </c>
      <c r="C14" s="12">
        <v>2.5255787037037038E-2</v>
      </c>
      <c r="D14" t="s">
        <v>27</v>
      </c>
      <c r="E14" t="s">
        <v>19</v>
      </c>
      <c r="F14" t="s">
        <v>13</v>
      </c>
      <c r="G14">
        <v>1067</v>
      </c>
    </row>
    <row r="15" spans="1:7" x14ac:dyDescent="0.25">
      <c r="A15" t="s">
        <v>40</v>
      </c>
      <c r="B15" t="s">
        <v>41</v>
      </c>
      <c r="C15" s="12">
        <v>2.0416666666666666E-2</v>
      </c>
      <c r="D15" t="s">
        <v>27</v>
      </c>
      <c r="E15" t="s">
        <v>19</v>
      </c>
      <c r="F15" t="s">
        <v>9</v>
      </c>
      <c r="G15">
        <v>1028</v>
      </c>
    </row>
    <row r="16" spans="1:7" x14ac:dyDescent="0.25">
      <c r="A16" t="s">
        <v>42</v>
      </c>
      <c r="B16" t="s">
        <v>43</v>
      </c>
      <c r="C16" s="12">
        <v>1.557638888888889E-2</v>
      </c>
      <c r="D16" t="s">
        <v>35</v>
      </c>
      <c r="E16" t="s">
        <v>24</v>
      </c>
      <c r="F16" t="s">
        <v>9</v>
      </c>
      <c r="G16">
        <v>822</v>
      </c>
    </row>
    <row r="17" spans="1:7" x14ac:dyDescent="0.25">
      <c r="A17" t="s">
        <v>44</v>
      </c>
      <c r="B17" t="s">
        <v>45</v>
      </c>
      <c r="C17" s="12">
        <v>1.0736111111111111E-2</v>
      </c>
      <c r="D17" t="s">
        <v>7</v>
      </c>
      <c r="E17" t="s">
        <v>8</v>
      </c>
      <c r="F17" t="s">
        <v>9</v>
      </c>
      <c r="G17">
        <v>1868</v>
      </c>
    </row>
    <row r="18" spans="1:7" x14ac:dyDescent="0.25">
      <c r="A18" t="s">
        <v>46</v>
      </c>
      <c r="B18" t="s">
        <v>47</v>
      </c>
      <c r="C18" s="12">
        <v>5.8969907407407408E-3</v>
      </c>
      <c r="D18" t="s">
        <v>16</v>
      </c>
      <c r="E18" t="s">
        <v>8</v>
      </c>
      <c r="F18" t="s">
        <v>13</v>
      </c>
      <c r="G18">
        <v>1615</v>
      </c>
    </row>
    <row r="19" spans="1:7" x14ac:dyDescent="0.25">
      <c r="A19" t="s">
        <v>48</v>
      </c>
      <c r="B19" t="s">
        <v>49</v>
      </c>
      <c r="C19" s="12">
        <v>1.0567129629629631E-3</v>
      </c>
      <c r="D19" t="s">
        <v>27</v>
      </c>
      <c r="E19" t="s">
        <v>12</v>
      </c>
      <c r="F19" t="s">
        <v>9</v>
      </c>
      <c r="G19">
        <v>962</v>
      </c>
    </row>
    <row r="20" spans="1:7" x14ac:dyDescent="0.25">
      <c r="A20" t="s">
        <v>50</v>
      </c>
      <c r="B20" t="s">
        <v>51</v>
      </c>
      <c r="C20" s="12">
        <v>3.7884259259259263E-2</v>
      </c>
      <c r="D20" t="s">
        <v>16</v>
      </c>
      <c r="E20" t="s">
        <v>24</v>
      </c>
      <c r="F20" t="s">
        <v>9</v>
      </c>
      <c r="G20">
        <v>1697</v>
      </c>
    </row>
    <row r="21" spans="1:7" x14ac:dyDescent="0.25">
      <c r="A21" t="s">
        <v>52</v>
      </c>
      <c r="B21" t="s">
        <v>53</v>
      </c>
      <c r="C21" s="12">
        <v>3.3043981481481487E-2</v>
      </c>
      <c r="D21" t="s">
        <v>7</v>
      </c>
      <c r="E21" t="s">
        <v>12</v>
      </c>
      <c r="F21" t="s">
        <v>13</v>
      </c>
      <c r="G21">
        <v>1669</v>
      </c>
    </row>
    <row r="22" spans="1:7" x14ac:dyDescent="0.25">
      <c r="A22" t="s">
        <v>54</v>
      </c>
      <c r="B22" t="s">
        <v>55</v>
      </c>
      <c r="C22" s="12">
        <v>2.8203703703703703E-2</v>
      </c>
      <c r="D22" t="s">
        <v>56</v>
      </c>
      <c r="E22" t="s">
        <v>24</v>
      </c>
      <c r="F22" t="s">
        <v>13</v>
      </c>
      <c r="G22">
        <v>546</v>
      </c>
    </row>
    <row r="23" spans="1:7" x14ac:dyDescent="0.25">
      <c r="A23" t="s">
        <v>57</v>
      </c>
      <c r="B23" t="s">
        <v>58</v>
      </c>
      <c r="C23" s="12">
        <v>2.3364583333333338E-2</v>
      </c>
      <c r="D23" t="s">
        <v>35</v>
      </c>
      <c r="E23" t="s">
        <v>8</v>
      </c>
      <c r="F23" t="s">
        <v>9</v>
      </c>
      <c r="G23">
        <v>810</v>
      </c>
    </row>
    <row r="24" spans="1:7" x14ac:dyDescent="0.25">
      <c r="A24" t="s">
        <v>59</v>
      </c>
      <c r="B24" t="s">
        <v>60</v>
      </c>
      <c r="C24" s="12">
        <v>1.8524305555555554E-2</v>
      </c>
      <c r="D24" t="s">
        <v>16</v>
      </c>
      <c r="E24" t="s">
        <v>19</v>
      </c>
      <c r="F24" t="s">
        <v>9</v>
      </c>
      <c r="G24">
        <v>1719</v>
      </c>
    </row>
    <row r="25" spans="1:7" x14ac:dyDescent="0.25">
      <c r="A25" t="s">
        <v>61</v>
      </c>
      <c r="B25" t="s">
        <v>62</v>
      </c>
      <c r="C25" s="12">
        <v>1.3685185185185184E-2</v>
      </c>
      <c r="D25" t="s">
        <v>16</v>
      </c>
      <c r="E25" t="s">
        <v>19</v>
      </c>
      <c r="F25" t="s">
        <v>9</v>
      </c>
      <c r="G25">
        <v>1527</v>
      </c>
    </row>
    <row r="26" spans="1:7" x14ac:dyDescent="0.25">
      <c r="A26" t="s">
        <v>63</v>
      </c>
      <c r="B26" t="s">
        <v>64</v>
      </c>
      <c r="C26" s="12">
        <v>8.8449074074074072E-3</v>
      </c>
      <c r="D26" t="s">
        <v>35</v>
      </c>
      <c r="E26" t="s">
        <v>19</v>
      </c>
      <c r="F26" t="s">
        <v>9</v>
      </c>
      <c r="G26">
        <v>748</v>
      </c>
    </row>
    <row r="27" spans="1:7" x14ac:dyDescent="0.25">
      <c r="A27" t="s">
        <v>65</v>
      </c>
      <c r="B27" t="s">
        <v>66</v>
      </c>
      <c r="C27" s="12">
        <v>4.0057870370370377E-3</v>
      </c>
      <c r="D27" t="s">
        <v>16</v>
      </c>
      <c r="E27" t="s">
        <v>19</v>
      </c>
      <c r="F27" t="s">
        <v>9</v>
      </c>
      <c r="G27">
        <v>1741</v>
      </c>
    </row>
    <row r="28" spans="1:7" x14ac:dyDescent="0.25">
      <c r="A28" t="s">
        <v>67</v>
      </c>
      <c r="B28" t="s">
        <v>68</v>
      </c>
      <c r="C28" s="12">
        <v>4.0832175925925925E-2</v>
      </c>
      <c r="D28" t="s">
        <v>7</v>
      </c>
      <c r="E28" t="s">
        <v>19</v>
      </c>
      <c r="F28" t="s">
        <v>9</v>
      </c>
      <c r="G28">
        <v>1858</v>
      </c>
    </row>
    <row r="29" spans="1:7" x14ac:dyDescent="0.25">
      <c r="A29" t="s">
        <v>69</v>
      </c>
      <c r="B29" t="s">
        <v>70</v>
      </c>
      <c r="C29" s="12">
        <v>3.5991898148148148E-2</v>
      </c>
      <c r="D29" t="s">
        <v>16</v>
      </c>
      <c r="E29" t="s">
        <v>12</v>
      </c>
      <c r="F29" t="s">
        <v>9</v>
      </c>
      <c r="G29">
        <v>1218</v>
      </c>
    </row>
    <row r="30" spans="1:7" x14ac:dyDescent="0.25">
      <c r="A30" t="s">
        <v>71</v>
      </c>
      <c r="B30" t="s">
        <v>72</v>
      </c>
      <c r="C30" s="12">
        <v>3.1152777777777779E-2</v>
      </c>
      <c r="D30" t="s">
        <v>16</v>
      </c>
      <c r="E30" t="s">
        <v>24</v>
      </c>
      <c r="F30" t="s">
        <v>9</v>
      </c>
      <c r="G30">
        <v>1769</v>
      </c>
    </row>
    <row r="31" spans="1:7" x14ac:dyDescent="0.25">
      <c r="A31" t="s">
        <v>73</v>
      </c>
      <c r="B31" t="s">
        <v>74</v>
      </c>
      <c r="C31" s="12">
        <v>2.6312500000000003E-2</v>
      </c>
      <c r="D31" t="s">
        <v>27</v>
      </c>
      <c r="E31" t="s">
        <v>8</v>
      </c>
      <c r="F31" t="s">
        <v>13</v>
      </c>
      <c r="G31">
        <v>808</v>
      </c>
    </row>
    <row r="32" spans="1:7" x14ac:dyDescent="0.25">
      <c r="A32" t="s">
        <v>75</v>
      </c>
      <c r="B32" t="s">
        <v>76</v>
      </c>
      <c r="C32" s="12">
        <v>2.147337962962963E-2</v>
      </c>
      <c r="D32" t="s">
        <v>16</v>
      </c>
      <c r="E32" t="s">
        <v>12</v>
      </c>
      <c r="F32" t="s">
        <v>13</v>
      </c>
      <c r="G32">
        <v>1311</v>
      </c>
    </row>
    <row r="33" spans="1:7" x14ac:dyDescent="0.25">
      <c r="A33" t="s">
        <v>77</v>
      </c>
      <c r="B33" t="s">
        <v>78</v>
      </c>
      <c r="C33" s="12">
        <v>1.6633101851851854E-2</v>
      </c>
      <c r="D33" t="s">
        <v>35</v>
      </c>
      <c r="E33" t="s">
        <v>24</v>
      </c>
      <c r="F33" t="s">
        <v>13</v>
      </c>
      <c r="G33">
        <v>816</v>
      </c>
    </row>
    <row r="34" spans="1:7" x14ac:dyDescent="0.25">
      <c r="A34" t="s">
        <v>79</v>
      </c>
      <c r="B34" t="s">
        <v>80</v>
      </c>
      <c r="C34" s="12">
        <v>1.1793981481481482E-2</v>
      </c>
      <c r="D34" t="s">
        <v>35</v>
      </c>
      <c r="E34" t="s">
        <v>19</v>
      </c>
      <c r="F34" t="s">
        <v>9</v>
      </c>
      <c r="G34">
        <v>838</v>
      </c>
    </row>
    <row r="35" spans="1:7" x14ac:dyDescent="0.25">
      <c r="A35" t="s">
        <v>81</v>
      </c>
      <c r="B35" t="s">
        <v>82</v>
      </c>
      <c r="C35" s="12">
        <v>6.9537037037037041E-3</v>
      </c>
      <c r="D35" t="s">
        <v>27</v>
      </c>
      <c r="E35" t="s">
        <v>24</v>
      </c>
      <c r="F35" t="s">
        <v>9</v>
      </c>
      <c r="G35">
        <v>733</v>
      </c>
    </row>
    <row r="36" spans="1:7" x14ac:dyDescent="0.25">
      <c r="A36" t="s">
        <v>83</v>
      </c>
      <c r="B36" t="s">
        <v>84</v>
      </c>
      <c r="C36" s="12">
        <v>2.1134259259259261E-3</v>
      </c>
      <c r="D36" t="s">
        <v>7</v>
      </c>
      <c r="E36" t="s">
        <v>24</v>
      </c>
      <c r="F36" t="s">
        <v>13</v>
      </c>
      <c r="G36">
        <v>1922</v>
      </c>
    </row>
    <row r="37" spans="1:7" x14ac:dyDescent="0.25">
      <c r="A37" t="s">
        <v>85</v>
      </c>
      <c r="B37" t="s">
        <v>86</v>
      </c>
      <c r="C37" s="12">
        <v>3.8940972222222224E-2</v>
      </c>
      <c r="D37" t="s">
        <v>35</v>
      </c>
      <c r="E37" t="s">
        <v>19</v>
      </c>
      <c r="F37" t="s">
        <v>9</v>
      </c>
      <c r="G37">
        <v>731</v>
      </c>
    </row>
    <row r="38" spans="1:7" x14ac:dyDescent="0.25">
      <c r="A38" t="s">
        <v>87</v>
      </c>
      <c r="B38" t="s">
        <v>88</v>
      </c>
      <c r="C38" s="12">
        <v>3.410069444444444E-2</v>
      </c>
      <c r="D38" t="s">
        <v>56</v>
      </c>
      <c r="E38" t="s">
        <v>19</v>
      </c>
      <c r="F38" t="s">
        <v>9</v>
      </c>
      <c r="G38">
        <v>490</v>
      </c>
    </row>
    <row r="39" spans="1:7" x14ac:dyDescent="0.25">
      <c r="A39" t="s">
        <v>89</v>
      </c>
      <c r="B39" t="s">
        <v>90</v>
      </c>
      <c r="C39" s="12">
        <v>2.9261574074074068E-2</v>
      </c>
      <c r="D39" t="s">
        <v>7</v>
      </c>
      <c r="E39" t="s">
        <v>19</v>
      </c>
      <c r="F39" t="s">
        <v>9</v>
      </c>
      <c r="G39">
        <v>1996</v>
      </c>
    </row>
    <row r="40" spans="1:7" x14ac:dyDescent="0.25">
      <c r="A40" t="s">
        <v>91</v>
      </c>
      <c r="B40" t="s">
        <v>92</v>
      </c>
      <c r="C40" s="12">
        <v>2.4421296296296292E-2</v>
      </c>
      <c r="D40" t="s">
        <v>35</v>
      </c>
      <c r="E40" t="s">
        <v>8</v>
      </c>
      <c r="F40" t="s">
        <v>13</v>
      </c>
      <c r="G40">
        <v>797</v>
      </c>
    </row>
    <row r="41" spans="1:7" x14ac:dyDescent="0.25">
      <c r="A41" t="s">
        <v>93</v>
      </c>
      <c r="B41" t="s">
        <v>94</v>
      </c>
      <c r="C41" s="12">
        <v>1.9582175925925926E-2</v>
      </c>
      <c r="D41" t="s">
        <v>56</v>
      </c>
      <c r="E41" t="s">
        <v>19</v>
      </c>
      <c r="F41" t="s">
        <v>13</v>
      </c>
      <c r="G41">
        <v>530</v>
      </c>
    </row>
    <row r="42" spans="1:7" x14ac:dyDescent="0.25">
      <c r="A42" t="s">
        <v>95</v>
      </c>
      <c r="B42" t="s">
        <v>96</v>
      </c>
      <c r="C42" s="12">
        <v>1.4741898148148148E-2</v>
      </c>
      <c r="D42" t="s">
        <v>27</v>
      </c>
      <c r="E42" t="s">
        <v>8</v>
      </c>
      <c r="F42" t="s">
        <v>9</v>
      </c>
      <c r="G42">
        <v>1009</v>
      </c>
    </row>
    <row r="43" spans="1:7" x14ac:dyDescent="0.25">
      <c r="A43" t="s">
        <v>97</v>
      </c>
      <c r="B43" t="s">
        <v>98</v>
      </c>
      <c r="C43" s="12">
        <v>9.9016203703703697E-3</v>
      </c>
      <c r="D43" t="s">
        <v>16</v>
      </c>
      <c r="E43" t="s">
        <v>19</v>
      </c>
      <c r="F43" t="s">
        <v>9</v>
      </c>
      <c r="G43">
        <v>1833</v>
      </c>
    </row>
    <row r="44" spans="1:7" x14ac:dyDescent="0.25">
      <c r="A44" t="s">
        <v>99</v>
      </c>
      <c r="B44" t="s">
        <v>100</v>
      </c>
      <c r="C44" s="12">
        <v>5.0625000000000002E-3</v>
      </c>
      <c r="D44" t="s">
        <v>27</v>
      </c>
      <c r="E44" t="s">
        <v>8</v>
      </c>
      <c r="F44" t="s">
        <v>13</v>
      </c>
      <c r="G44">
        <v>898</v>
      </c>
    </row>
    <row r="45" spans="1:7" x14ac:dyDescent="0.25">
      <c r="A45" t="s">
        <v>101</v>
      </c>
      <c r="B45" t="s">
        <v>102</v>
      </c>
      <c r="C45" s="12">
        <v>2.2222222222222221E-4</v>
      </c>
      <c r="D45" t="s">
        <v>7</v>
      </c>
      <c r="E45" t="s">
        <v>24</v>
      </c>
      <c r="F45" t="s">
        <v>9</v>
      </c>
      <c r="G45">
        <v>2136</v>
      </c>
    </row>
    <row r="46" spans="1:7" x14ac:dyDescent="0.25">
      <c r="A46" t="s">
        <v>103</v>
      </c>
      <c r="B46" t="s">
        <v>104</v>
      </c>
      <c r="C46" s="12">
        <v>3.7049768518518517E-2</v>
      </c>
      <c r="D46" t="s">
        <v>27</v>
      </c>
      <c r="E46" t="s">
        <v>12</v>
      </c>
      <c r="F46" t="s">
        <v>13</v>
      </c>
      <c r="G46">
        <v>1021</v>
      </c>
    </row>
    <row r="47" spans="1:7" x14ac:dyDescent="0.25">
      <c r="A47" t="s">
        <v>105</v>
      </c>
      <c r="B47" t="s">
        <v>18</v>
      </c>
      <c r="C47" s="12">
        <v>3.220949074074074E-2</v>
      </c>
      <c r="D47" t="s">
        <v>56</v>
      </c>
      <c r="E47" t="s">
        <v>24</v>
      </c>
      <c r="F47" t="s">
        <v>13</v>
      </c>
      <c r="G47">
        <v>637</v>
      </c>
    </row>
    <row r="48" spans="1:7" x14ac:dyDescent="0.25">
      <c r="A48" t="s">
        <v>106</v>
      </c>
      <c r="B48" t="s">
        <v>107</v>
      </c>
      <c r="C48" s="12">
        <v>2.7370370370370368E-2</v>
      </c>
      <c r="D48" t="s">
        <v>7</v>
      </c>
      <c r="E48" t="s">
        <v>24</v>
      </c>
      <c r="F48" t="s">
        <v>13</v>
      </c>
      <c r="G48">
        <v>2120</v>
      </c>
    </row>
    <row r="49" spans="1:7" x14ac:dyDescent="0.25">
      <c r="A49" t="s">
        <v>108</v>
      </c>
      <c r="B49" t="s">
        <v>109</v>
      </c>
      <c r="C49" s="12">
        <v>2.2530092592592591E-2</v>
      </c>
      <c r="D49" t="s">
        <v>27</v>
      </c>
      <c r="E49" t="s">
        <v>19</v>
      </c>
      <c r="F49" t="s">
        <v>9</v>
      </c>
      <c r="G49">
        <v>967</v>
      </c>
    </row>
    <row r="50" spans="1:7" x14ac:dyDescent="0.25">
      <c r="A50" t="s">
        <v>110</v>
      </c>
      <c r="B50" t="s">
        <v>111</v>
      </c>
      <c r="C50" s="12">
        <v>1.7689814814814814E-2</v>
      </c>
      <c r="D50" t="s">
        <v>27</v>
      </c>
      <c r="E50" t="s">
        <v>8</v>
      </c>
      <c r="F50" t="s">
        <v>9</v>
      </c>
      <c r="G50">
        <v>1199</v>
      </c>
    </row>
    <row r="51" spans="1:7" x14ac:dyDescent="0.25">
      <c r="A51" t="s">
        <v>112</v>
      </c>
      <c r="B51" t="s">
        <v>109</v>
      </c>
      <c r="C51" s="12">
        <v>1.2850694444444444E-2</v>
      </c>
      <c r="D51" t="s">
        <v>27</v>
      </c>
      <c r="E51" t="s">
        <v>12</v>
      </c>
      <c r="F51" t="s">
        <v>9</v>
      </c>
      <c r="G51">
        <v>1018</v>
      </c>
    </row>
    <row r="52" spans="1:7" x14ac:dyDescent="0.25">
      <c r="A52" t="s">
        <v>113</v>
      </c>
      <c r="B52" t="s">
        <v>114</v>
      </c>
      <c r="C52" s="12">
        <v>8.0104166666666674E-3</v>
      </c>
      <c r="D52" t="s">
        <v>35</v>
      </c>
      <c r="E52" t="s">
        <v>19</v>
      </c>
      <c r="F52" t="s">
        <v>13</v>
      </c>
      <c r="G52">
        <v>964</v>
      </c>
    </row>
    <row r="53" spans="1:7" x14ac:dyDescent="0.25">
      <c r="A53" t="s">
        <v>115</v>
      </c>
      <c r="B53" t="s">
        <v>116</v>
      </c>
      <c r="C53" s="12">
        <v>3.1712962962962958E-3</v>
      </c>
      <c r="D53" t="s">
        <v>27</v>
      </c>
      <c r="E53" t="s">
        <v>19</v>
      </c>
      <c r="F53" t="s">
        <v>13</v>
      </c>
      <c r="G53">
        <v>1069</v>
      </c>
    </row>
    <row r="54" spans="1:7" x14ac:dyDescent="0.25">
      <c r="A54" t="s">
        <v>117</v>
      </c>
      <c r="B54" t="s">
        <v>118</v>
      </c>
      <c r="C54" s="12">
        <v>3.9997685185185185E-2</v>
      </c>
      <c r="D54" t="s">
        <v>27</v>
      </c>
      <c r="E54" t="s">
        <v>19</v>
      </c>
      <c r="F54" t="s">
        <v>9</v>
      </c>
      <c r="G54">
        <v>1000</v>
      </c>
    </row>
    <row r="55" spans="1:7" x14ac:dyDescent="0.25">
      <c r="A55" t="s">
        <v>119</v>
      </c>
      <c r="B55" t="s">
        <v>120</v>
      </c>
      <c r="C55" s="12">
        <v>3.5157407407407408E-2</v>
      </c>
      <c r="D55" t="s">
        <v>16</v>
      </c>
      <c r="E55" t="s">
        <v>24</v>
      </c>
      <c r="F55" t="s">
        <v>9</v>
      </c>
      <c r="G55">
        <v>1319</v>
      </c>
    </row>
    <row r="56" spans="1:7" x14ac:dyDescent="0.25">
      <c r="A56" t="s">
        <v>121</v>
      </c>
      <c r="B56" t="s">
        <v>122</v>
      </c>
      <c r="C56" s="12">
        <v>3.0318287037037036E-2</v>
      </c>
      <c r="D56" t="s">
        <v>27</v>
      </c>
      <c r="E56" t="s">
        <v>8</v>
      </c>
      <c r="F56" t="s">
        <v>13</v>
      </c>
      <c r="G56">
        <v>1189</v>
      </c>
    </row>
    <row r="57" spans="1:7" x14ac:dyDescent="0.25">
      <c r="A57" t="s">
        <v>123</v>
      </c>
      <c r="B57" t="s">
        <v>53</v>
      </c>
      <c r="C57" s="12">
        <v>2.5478009259259259E-2</v>
      </c>
      <c r="D57" t="s">
        <v>7</v>
      </c>
      <c r="E57" t="s">
        <v>8</v>
      </c>
      <c r="F57" t="s">
        <v>13</v>
      </c>
      <c r="G57">
        <v>2057</v>
      </c>
    </row>
    <row r="58" spans="1:7" x14ac:dyDescent="0.25">
      <c r="A58" t="s">
        <v>124</v>
      </c>
      <c r="B58" t="s">
        <v>125</v>
      </c>
      <c r="C58" s="12">
        <v>2.0638888888888887E-2</v>
      </c>
      <c r="D58" t="s">
        <v>27</v>
      </c>
      <c r="E58" t="s">
        <v>12</v>
      </c>
      <c r="F58" t="s">
        <v>13</v>
      </c>
      <c r="G58">
        <v>1075</v>
      </c>
    </row>
    <row r="59" spans="1:7" x14ac:dyDescent="0.25">
      <c r="A59" t="s">
        <v>126</v>
      </c>
      <c r="B59" t="s">
        <v>127</v>
      </c>
      <c r="C59" s="12">
        <v>1.579861111111111E-2</v>
      </c>
      <c r="D59" t="s">
        <v>7</v>
      </c>
      <c r="E59" t="s">
        <v>8</v>
      </c>
      <c r="F59" t="s">
        <v>9</v>
      </c>
      <c r="G59">
        <v>1912</v>
      </c>
    </row>
    <row r="60" spans="1:7" x14ac:dyDescent="0.25">
      <c r="A60" t="s">
        <v>128</v>
      </c>
      <c r="B60" t="s">
        <v>129</v>
      </c>
      <c r="C60" s="12">
        <v>1.095949074074074E-2</v>
      </c>
      <c r="D60" t="s">
        <v>7</v>
      </c>
      <c r="E60" t="s">
        <v>8</v>
      </c>
      <c r="F60" t="s">
        <v>9</v>
      </c>
      <c r="G60">
        <v>2188</v>
      </c>
    </row>
    <row r="61" spans="1:7" x14ac:dyDescent="0.25">
      <c r="A61" t="s">
        <v>130</v>
      </c>
      <c r="B61" t="s">
        <v>29</v>
      </c>
      <c r="C61" s="12">
        <v>6.1192129629629643E-3</v>
      </c>
      <c r="D61" t="s">
        <v>27</v>
      </c>
      <c r="E61" t="s">
        <v>19</v>
      </c>
      <c r="F61" t="s">
        <v>13</v>
      </c>
      <c r="G61">
        <v>1042</v>
      </c>
    </row>
    <row r="62" spans="1:7" x14ac:dyDescent="0.25">
      <c r="A62" t="s">
        <v>131</v>
      </c>
      <c r="B62" t="s">
        <v>132</v>
      </c>
      <c r="C62" s="12">
        <v>1.2789351851851853E-3</v>
      </c>
      <c r="D62" t="s">
        <v>27</v>
      </c>
      <c r="E62" t="s">
        <v>19</v>
      </c>
      <c r="F62" t="s">
        <v>13</v>
      </c>
      <c r="G62">
        <v>1096</v>
      </c>
    </row>
    <row r="63" spans="1:7" x14ac:dyDescent="0.25">
      <c r="A63" t="s">
        <v>133</v>
      </c>
      <c r="B63" t="s">
        <v>134</v>
      </c>
      <c r="C63" s="12">
        <v>3.8106481481481484E-2</v>
      </c>
      <c r="D63" t="s">
        <v>35</v>
      </c>
      <c r="E63" t="s">
        <v>24</v>
      </c>
      <c r="F63" t="s">
        <v>9</v>
      </c>
      <c r="G63">
        <v>689</v>
      </c>
    </row>
    <row r="64" spans="1:7" x14ac:dyDescent="0.25">
      <c r="A64" t="s">
        <v>135</v>
      </c>
      <c r="B64" t="s">
        <v>136</v>
      </c>
      <c r="C64" s="12">
        <v>3.3266203703703708E-2</v>
      </c>
      <c r="D64" t="s">
        <v>27</v>
      </c>
      <c r="E64" t="s">
        <v>19</v>
      </c>
      <c r="F64" t="s">
        <v>9</v>
      </c>
      <c r="G64">
        <v>1026</v>
      </c>
    </row>
    <row r="65" spans="1:7" x14ac:dyDescent="0.25">
      <c r="A65" t="s">
        <v>137</v>
      </c>
      <c r="B65" t="s">
        <v>138</v>
      </c>
      <c r="C65" s="12">
        <v>2.8427083333333335E-2</v>
      </c>
      <c r="D65" t="s">
        <v>16</v>
      </c>
      <c r="E65" t="s">
        <v>19</v>
      </c>
      <c r="F65" t="s">
        <v>9</v>
      </c>
      <c r="G65">
        <v>1371</v>
      </c>
    </row>
    <row r="66" spans="1:7" x14ac:dyDescent="0.25">
      <c r="A66" t="s">
        <v>139</v>
      </c>
      <c r="B66" t="s">
        <v>140</v>
      </c>
      <c r="C66" s="12">
        <v>2.3586805555555559E-2</v>
      </c>
      <c r="D66" t="s">
        <v>16</v>
      </c>
      <c r="E66" t="s">
        <v>19</v>
      </c>
      <c r="F66" t="s">
        <v>9</v>
      </c>
      <c r="G66">
        <v>1576</v>
      </c>
    </row>
    <row r="67" spans="1:7" x14ac:dyDescent="0.25">
      <c r="A67" t="s">
        <v>141</v>
      </c>
      <c r="B67" t="s">
        <v>142</v>
      </c>
      <c r="C67" s="12">
        <v>1.8747685185185183E-2</v>
      </c>
      <c r="D67" t="s">
        <v>7</v>
      </c>
      <c r="E67" t="s">
        <v>19</v>
      </c>
      <c r="F67" t="s">
        <v>9</v>
      </c>
      <c r="G67">
        <v>1765</v>
      </c>
    </row>
    <row r="68" spans="1:7" x14ac:dyDescent="0.25">
      <c r="A68" t="s">
        <v>143</v>
      </c>
      <c r="B68" t="s">
        <v>144</v>
      </c>
      <c r="C68" s="12">
        <v>1.3907407407407408E-2</v>
      </c>
      <c r="D68" t="s">
        <v>16</v>
      </c>
      <c r="E68" t="s">
        <v>24</v>
      </c>
      <c r="F68" t="s">
        <v>13</v>
      </c>
      <c r="G68">
        <v>1477</v>
      </c>
    </row>
    <row r="69" spans="1:7" x14ac:dyDescent="0.25">
      <c r="A69" t="s">
        <v>145</v>
      </c>
      <c r="B69" t="s">
        <v>146</v>
      </c>
      <c r="C69" s="12">
        <v>9.0671296296296298E-3</v>
      </c>
      <c r="D69" t="s">
        <v>7</v>
      </c>
      <c r="E69" t="s">
        <v>19</v>
      </c>
      <c r="F69" t="s">
        <v>9</v>
      </c>
      <c r="G69">
        <v>2009</v>
      </c>
    </row>
    <row r="70" spans="1:7" x14ac:dyDescent="0.25">
      <c r="A70" t="s">
        <v>147</v>
      </c>
      <c r="B70" t="s">
        <v>148</v>
      </c>
      <c r="C70" s="12">
        <v>4.2280092592592586E-3</v>
      </c>
      <c r="D70" t="s">
        <v>35</v>
      </c>
      <c r="E70" t="s">
        <v>12</v>
      </c>
      <c r="F70" t="s">
        <v>13</v>
      </c>
      <c r="G70">
        <v>565</v>
      </c>
    </row>
    <row r="71" spans="1:7" x14ac:dyDescent="0.25">
      <c r="A71" t="s">
        <v>149</v>
      </c>
      <c r="B71" t="s">
        <v>150</v>
      </c>
      <c r="C71" s="12">
        <v>4.1054398148148145E-2</v>
      </c>
      <c r="D71" t="s">
        <v>7</v>
      </c>
      <c r="E71" t="s">
        <v>12</v>
      </c>
      <c r="F71" t="s">
        <v>9</v>
      </c>
      <c r="G71">
        <v>1549</v>
      </c>
    </row>
    <row r="72" spans="1:7" x14ac:dyDescent="0.25">
      <c r="A72" t="s">
        <v>151</v>
      </c>
      <c r="B72" t="s">
        <v>152</v>
      </c>
      <c r="C72" s="12">
        <v>3.6215277777777777E-2</v>
      </c>
      <c r="D72" t="s">
        <v>27</v>
      </c>
      <c r="E72" t="s">
        <v>12</v>
      </c>
      <c r="F72" t="s">
        <v>13</v>
      </c>
      <c r="G72">
        <v>1106</v>
      </c>
    </row>
    <row r="73" spans="1:7" x14ac:dyDescent="0.25">
      <c r="A73" t="s">
        <v>153</v>
      </c>
      <c r="B73" t="s">
        <v>70</v>
      </c>
      <c r="C73" s="12">
        <v>3.1375E-2</v>
      </c>
      <c r="D73" t="s">
        <v>7</v>
      </c>
      <c r="E73" t="s">
        <v>12</v>
      </c>
      <c r="F73" t="s">
        <v>13</v>
      </c>
      <c r="G73">
        <v>1774</v>
      </c>
    </row>
    <row r="74" spans="1:7" x14ac:dyDescent="0.25">
      <c r="A74" t="s">
        <v>154</v>
      </c>
      <c r="B74" t="s">
        <v>155</v>
      </c>
      <c r="C74" s="12">
        <v>2.6535879629629628E-2</v>
      </c>
      <c r="D74" t="s">
        <v>35</v>
      </c>
      <c r="E74" t="s">
        <v>19</v>
      </c>
      <c r="F74" t="s">
        <v>9</v>
      </c>
      <c r="G74">
        <v>761</v>
      </c>
    </row>
    <row r="75" spans="1:7" x14ac:dyDescent="0.25">
      <c r="A75" t="s">
        <v>156</v>
      </c>
      <c r="B75" t="s">
        <v>157</v>
      </c>
      <c r="C75" s="12">
        <v>2.1695601851851851E-2</v>
      </c>
      <c r="D75" t="s">
        <v>27</v>
      </c>
      <c r="E75" t="s">
        <v>12</v>
      </c>
      <c r="F75" t="s">
        <v>9</v>
      </c>
      <c r="G75">
        <v>1019</v>
      </c>
    </row>
    <row r="76" spans="1:7" x14ac:dyDescent="0.25">
      <c r="A76" t="s">
        <v>158</v>
      </c>
      <c r="B76" t="s">
        <v>159</v>
      </c>
      <c r="C76" s="12">
        <v>1.6855324074074075E-2</v>
      </c>
      <c r="D76" t="s">
        <v>16</v>
      </c>
      <c r="E76" t="s">
        <v>19</v>
      </c>
      <c r="F76" t="s">
        <v>9</v>
      </c>
      <c r="G76">
        <v>1671</v>
      </c>
    </row>
    <row r="77" spans="1:7" x14ac:dyDescent="0.25">
      <c r="A77" t="s">
        <v>160</v>
      </c>
      <c r="B77" t="s">
        <v>74</v>
      </c>
      <c r="C77" s="12">
        <v>1.2016203703703704E-2</v>
      </c>
      <c r="D77" t="s">
        <v>7</v>
      </c>
      <c r="E77" t="s">
        <v>24</v>
      </c>
      <c r="F77" t="s">
        <v>9</v>
      </c>
      <c r="G77">
        <v>2053</v>
      </c>
    </row>
    <row r="78" spans="1:7" x14ac:dyDescent="0.25">
      <c r="A78" t="s">
        <v>161</v>
      </c>
      <c r="B78" t="s">
        <v>162</v>
      </c>
      <c r="C78" s="12">
        <v>7.1759259259259259E-3</v>
      </c>
      <c r="D78" t="s">
        <v>16</v>
      </c>
      <c r="E78" t="s">
        <v>12</v>
      </c>
      <c r="F78" t="s">
        <v>13</v>
      </c>
      <c r="G78">
        <v>1533</v>
      </c>
    </row>
    <row r="79" spans="1:7" x14ac:dyDescent="0.25">
      <c r="A79" t="s">
        <v>163</v>
      </c>
      <c r="B79" t="s">
        <v>164</v>
      </c>
      <c r="C79" s="12">
        <v>2.3368055555555559E-3</v>
      </c>
      <c r="D79" t="s">
        <v>7</v>
      </c>
      <c r="E79" t="s">
        <v>8</v>
      </c>
      <c r="F79" t="s">
        <v>13</v>
      </c>
      <c r="G79">
        <v>1640</v>
      </c>
    </row>
    <row r="80" spans="1:7" x14ac:dyDescent="0.25">
      <c r="A80" t="s">
        <v>165</v>
      </c>
      <c r="B80" t="s">
        <v>166</v>
      </c>
      <c r="C80" s="12">
        <v>3.9163194444444445E-2</v>
      </c>
      <c r="D80" t="s">
        <v>56</v>
      </c>
      <c r="E80" t="s">
        <v>12</v>
      </c>
      <c r="F80" t="s">
        <v>9</v>
      </c>
      <c r="G80">
        <v>669</v>
      </c>
    </row>
    <row r="81" spans="1:7" x14ac:dyDescent="0.25">
      <c r="A81" t="s">
        <v>167</v>
      </c>
      <c r="B81" t="s">
        <v>168</v>
      </c>
      <c r="C81" s="12">
        <v>3.4324074074074076E-2</v>
      </c>
      <c r="D81" t="s">
        <v>7</v>
      </c>
      <c r="E81" t="s">
        <v>12</v>
      </c>
      <c r="F81" t="s">
        <v>9</v>
      </c>
      <c r="G81">
        <v>2012</v>
      </c>
    </row>
    <row r="82" spans="1:7" x14ac:dyDescent="0.25">
      <c r="A82" t="s">
        <v>169</v>
      </c>
      <c r="B82" t="s">
        <v>170</v>
      </c>
      <c r="C82" s="12">
        <v>2.9483796296296296E-2</v>
      </c>
      <c r="D82" t="s">
        <v>7</v>
      </c>
      <c r="E82" t="s">
        <v>19</v>
      </c>
      <c r="F82" t="s">
        <v>9</v>
      </c>
      <c r="G82">
        <v>2001</v>
      </c>
    </row>
    <row r="83" spans="1:7" x14ac:dyDescent="0.25">
      <c r="A83" t="s">
        <v>171</v>
      </c>
      <c r="B83" t="s">
        <v>172</v>
      </c>
      <c r="C83" s="12">
        <v>2.4643518518518519E-2</v>
      </c>
      <c r="D83" t="s">
        <v>7</v>
      </c>
      <c r="E83" t="s">
        <v>12</v>
      </c>
      <c r="F83" t="s">
        <v>13</v>
      </c>
      <c r="G83">
        <v>2016</v>
      </c>
    </row>
    <row r="84" spans="1:7" x14ac:dyDescent="0.25">
      <c r="A84" t="s">
        <v>173</v>
      </c>
      <c r="B84" t="s">
        <v>174</v>
      </c>
      <c r="C84" s="12">
        <v>1.9804398148148151E-2</v>
      </c>
      <c r="D84" t="s">
        <v>27</v>
      </c>
      <c r="E84" t="s">
        <v>8</v>
      </c>
      <c r="F84" t="s">
        <v>9</v>
      </c>
      <c r="G84">
        <v>818</v>
      </c>
    </row>
    <row r="85" spans="1:7" x14ac:dyDescent="0.25">
      <c r="A85" t="s">
        <v>175</v>
      </c>
      <c r="B85" t="s">
        <v>176</v>
      </c>
      <c r="C85" s="12">
        <v>1.4964120370370369E-2</v>
      </c>
      <c r="D85" t="s">
        <v>16</v>
      </c>
      <c r="E85" t="s">
        <v>19</v>
      </c>
      <c r="F85" t="s">
        <v>9</v>
      </c>
      <c r="G85">
        <v>1639</v>
      </c>
    </row>
    <row r="86" spans="1:7" x14ac:dyDescent="0.25">
      <c r="A86" t="s">
        <v>177</v>
      </c>
      <c r="B86" t="s">
        <v>178</v>
      </c>
      <c r="C86" s="12">
        <v>1.0125E-2</v>
      </c>
      <c r="D86" t="s">
        <v>7</v>
      </c>
      <c r="E86" t="s">
        <v>19</v>
      </c>
      <c r="F86" t="s">
        <v>13</v>
      </c>
      <c r="G86">
        <v>2001</v>
      </c>
    </row>
    <row r="87" spans="1:7" x14ac:dyDescent="0.25">
      <c r="A87" t="s">
        <v>179</v>
      </c>
      <c r="B87" t="s">
        <v>49</v>
      </c>
      <c r="C87" s="12">
        <v>5.2847222222222219E-3</v>
      </c>
      <c r="D87" t="s">
        <v>56</v>
      </c>
      <c r="E87" t="s">
        <v>24</v>
      </c>
      <c r="F87" t="s">
        <v>13</v>
      </c>
      <c r="G87">
        <v>568</v>
      </c>
    </row>
    <row r="88" spans="1:7" x14ac:dyDescent="0.25">
      <c r="A88" t="s">
        <v>180</v>
      </c>
      <c r="B88" t="s">
        <v>138</v>
      </c>
      <c r="C88" s="12">
        <v>4.4560185185185192E-4</v>
      </c>
      <c r="D88" t="s">
        <v>27</v>
      </c>
      <c r="E88" t="s">
        <v>24</v>
      </c>
      <c r="F88" t="s">
        <v>9</v>
      </c>
      <c r="G88">
        <v>899</v>
      </c>
    </row>
    <row r="89" spans="1:7" x14ac:dyDescent="0.25">
      <c r="A89" t="s">
        <v>181</v>
      </c>
      <c r="B89" t="s">
        <v>182</v>
      </c>
      <c r="C89" s="12">
        <v>3.7271990740740744E-2</v>
      </c>
      <c r="D89" t="s">
        <v>27</v>
      </c>
      <c r="E89" t="s">
        <v>12</v>
      </c>
      <c r="F89" t="s">
        <v>13</v>
      </c>
      <c r="G89">
        <v>727</v>
      </c>
    </row>
    <row r="90" spans="1:7" x14ac:dyDescent="0.25">
      <c r="A90" t="s">
        <v>183</v>
      </c>
      <c r="B90" t="s">
        <v>184</v>
      </c>
      <c r="C90" s="12">
        <v>3.2431712962962968E-2</v>
      </c>
      <c r="D90" t="s">
        <v>27</v>
      </c>
      <c r="E90" t="s">
        <v>24</v>
      </c>
      <c r="F90" t="s">
        <v>9</v>
      </c>
      <c r="G90">
        <v>1226</v>
      </c>
    </row>
    <row r="91" spans="1:7" x14ac:dyDescent="0.25">
      <c r="A91" t="s">
        <v>185</v>
      </c>
      <c r="B91" t="s">
        <v>186</v>
      </c>
      <c r="C91" s="12">
        <v>2.7592592592592596E-2</v>
      </c>
      <c r="D91" t="s">
        <v>27</v>
      </c>
      <c r="E91" t="s">
        <v>24</v>
      </c>
      <c r="F91" t="s">
        <v>9</v>
      </c>
      <c r="G91">
        <v>943</v>
      </c>
    </row>
    <row r="92" spans="1:7" x14ac:dyDescent="0.25">
      <c r="A92" t="s">
        <v>187</v>
      </c>
      <c r="B92" t="s">
        <v>188</v>
      </c>
      <c r="C92" s="12">
        <v>2.2752314814814819E-2</v>
      </c>
      <c r="D92" t="s">
        <v>16</v>
      </c>
      <c r="E92" t="s">
        <v>24</v>
      </c>
      <c r="F92" t="s">
        <v>13</v>
      </c>
      <c r="G92">
        <v>1523</v>
      </c>
    </row>
    <row r="93" spans="1:7" x14ac:dyDescent="0.25">
      <c r="A93" t="s">
        <v>189</v>
      </c>
      <c r="B93" t="s">
        <v>190</v>
      </c>
      <c r="C93" s="12">
        <v>1.7913194444444443E-2</v>
      </c>
      <c r="D93" t="s">
        <v>7</v>
      </c>
      <c r="E93" t="s">
        <v>19</v>
      </c>
      <c r="F93" t="s">
        <v>13</v>
      </c>
      <c r="G93">
        <v>2320</v>
      </c>
    </row>
    <row r="94" spans="1:7" x14ac:dyDescent="0.25">
      <c r="A94" t="s">
        <v>191</v>
      </c>
      <c r="B94" t="s">
        <v>192</v>
      </c>
      <c r="C94" s="12">
        <v>1.3072916666666665E-2</v>
      </c>
      <c r="D94" t="s">
        <v>7</v>
      </c>
      <c r="E94" t="s">
        <v>19</v>
      </c>
      <c r="F94" t="s">
        <v>9</v>
      </c>
      <c r="G94">
        <v>2230</v>
      </c>
    </row>
    <row r="95" spans="1:7" x14ac:dyDescent="0.25">
      <c r="A95" t="s">
        <v>193</v>
      </c>
      <c r="B95" t="s">
        <v>194</v>
      </c>
      <c r="C95" s="12">
        <v>8.2326388888888883E-3</v>
      </c>
      <c r="D95" t="s">
        <v>56</v>
      </c>
      <c r="E95" t="s">
        <v>19</v>
      </c>
      <c r="F95" t="s">
        <v>9</v>
      </c>
      <c r="G95">
        <v>639</v>
      </c>
    </row>
    <row r="96" spans="1:7" x14ac:dyDescent="0.25">
      <c r="A96" t="s">
        <v>195</v>
      </c>
      <c r="B96" t="s">
        <v>196</v>
      </c>
      <c r="C96" s="12">
        <v>3.3935185185185184E-3</v>
      </c>
      <c r="D96" t="s">
        <v>35</v>
      </c>
      <c r="E96" t="s">
        <v>24</v>
      </c>
      <c r="F96" t="s">
        <v>9</v>
      </c>
      <c r="G96">
        <v>828</v>
      </c>
    </row>
    <row r="97" spans="1:7" x14ac:dyDescent="0.25">
      <c r="A97" t="s">
        <v>197</v>
      </c>
      <c r="B97" t="s">
        <v>198</v>
      </c>
      <c r="C97" s="12">
        <v>4.0219907407407406E-2</v>
      </c>
      <c r="D97" t="s">
        <v>27</v>
      </c>
      <c r="E97" t="s">
        <v>19</v>
      </c>
      <c r="F97" t="s">
        <v>9</v>
      </c>
      <c r="G97">
        <v>862</v>
      </c>
    </row>
    <row r="98" spans="1:7" x14ac:dyDescent="0.25">
      <c r="A98" t="s">
        <v>199</v>
      </c>
      <c r="B98" t="s">
        <v>200</v>
      </c>
      <c r="C98" s="12">
        <v>3.5380787037037037E-2</v>
      </c>
      <c r="D98" t="s">
        <v>7</v>
      </c>
      <c r="E98" t="s">
        <v>24</v>
      </c>
      <c r="F98" t="s">
        <v>9</v>
      </c>
      <c r="G98">
        <v>2001</v>
      </c>
    </row>
    <row r="99" spans="1:7" x14ac:dyDescent="0.25">
      <c r="A99" t="s">
        <v>201</v>
      </c>
      <c r="B99" t="s">
        <v>202</v>
      </c>
      <c r="C99" s="12">
        <v>3.054050925925926E-2</v>
      </c>
      <c r="D99" t="s">
        <v>16</v>
      </c>
      <c r="E99" t="s">
        <v>19</v>
      </c>
      <c r="F99" t="s">
        <v>9</v>
      </c>
      <c r="G99">
        <v>1235</v>
      </c>
    </row>
    <row r="100" spans="1:7" x14ac:dyDescent="0.25">
      <c r="A100" t="s">
        <v>203</v>
      </c>
      <c r="B100" t="s">
        <v>204</v>
      </c>
      <c r="C100" s="12">
        <v>2.5701388888888888E-2</v>
      </c>
      <c r="D100" t="s">
        <v>27</v>
      </c>
      <c r="E100" t="s">
        <v>19</v>
      </c>
      <c r="F100" t="s">
        <v>9</v>
      </c>
      <c r="G100">
        <v>1050</v>
      </c>
    </row>
    <row r="101" spans="1:7" x14ac:dyDescent="0.25">
      <c r="A101" t="s">
        <v>205</v>
      </c>
      <c r="B101" t="s">
        <v>206</v>
      </c>
      <c r="C101" s="12">
        <v>2.0861111111111112E-2</v>
      </c>
      <c r="D101" t="s">
        <v>7</v>
      </c>
      <c r="E101" t="s">
        <v>8</v>
      </c>
      <c r="F101" t="s">
        <v>13</v>
      </c>
      <c r="G101">
        <v>1708</v>
      </c>
    </row>
    <row r="102" spans="1:7" x14ac:dyDescent="0.25">
      <c r="A102" t="s">
        <v>207</v>
      </c>
      <c r="B102" t="s">
        <v>109</v>
      </c>
      <c r="C102" s="12">
        <v>1.6020833333333335E-2</v>
      </c>
      <c r="D102" t="s">
        <v>7</v>
      </c>
      <c r="E102" t="s">
        <v>12</v>
      </c>
      <c r="F102" t="s">
        <v>13</v>
      </c>
      <c r="G102">
        <v>1914</v>
      </c>
    </row>
    <row r="103" spans="1:7" x14ac:dyDescent="0.25">
      <c r="A103" t="s">
        <v>208</v>
      </c>
      <c r="B103" t="s">
        <v>209</v>
      </c>
      <c r="C103" s="12">
        <v>1.1181712962962963E-2</v>
      </c>
      <c r="D103" t="s">
        <v>16</v>
      </c>
      <c r="E103" t="s">
        <v>24</v>
      </c>
      <c r="F103" t="s">
        <v>13</v>
      </c>
      <c r="G103">
        <v>1234</v>
      </c>
    </row>
    <row r="104" spans="1:7" x14ac:dyDescent="0.25">
      <c r="A104" t="s">
        <v>210</v>
      </c>
      <c r="B104" t="s">
        <v>211</v>
      </c>
      <c r="C104" s="12">
        <v>6.3414351851851852E-3</v>
      </c>
      <c r="D104" t="s">
        <v>16</v>
      </c>
      <c r="E104" t="s">
        <v>8</v>
      </c>
      <c r="F104" t="s">
        <v>9</v>
      </c>
      <c r="G104">
        <v>1607</v>
      </c>
    </row>
    <row r="105" spans="1:7" x14ac:dyDescent="0.25">
      <c r="A105" t="s">
        <v>212</v>
      </c>
      <c r="B105" t="s">
        <v>213</v>
      </c>
      <c r="C105" s="12">
        <v>1.5023148148148148E-3</v>
      </c>
      <c r="D105" t="s">
        <v>7</v>
      </c>
      <c r="E105" t="s">
        <v>19</v>
      </c>
      <c r="F105" t="s">
        <v>13</v>
      </c>
      <c r="G105">
        <v>2088</v>
      </c>
    </row>
    <row r="106" spans="1:7" x14ac:dyDescent="0.25">
      <c r="A106" t="s">
        <v>214</v>
      </c>
      <c r="B106" t="s">
        <v>215</v>
      </c>
      <c r="C106" s="12">
        <v>3.8328703703703705E-2</v>
      </c>
      <c r="D106" t="s">
        <v>7</v>
      </c>
      <c r="E106" t="s">
        <v>24</v>
      </c>
      <c r="F106" t="s">
        <v>13</v>
      </c>
      <c r="G106">
        <v>1824</v>
      </c>
    </row>
    <row r="107" spans="1:7" x14ac:dyDescent="0.25">
      <c r="A107" t="s">
        <v>216</v>
      </c>
      <c r="B107" t="s">
        <v>18</v>
      </c>
      <c r="C107" s="12">
        <v>3.3489583333333336E-2</v>
      </c>
      <c r="D107" t="s">
        <v>7</v>
      </c>
      <c r="E107" t="s">
        <v>19</v>
      </c>
      <c r="F107" t="s">
        <v>13</v>
      </c>
      <c r="G107">
        <v>1682</v>
      </c>
    </row>
    <row r="108" spans="1:7" x14ac:dyDescent="0.25">
      <c r="A108" t="s">
        <v>217</v>
      </c>
      <c r="B108" t="s">
        <v>218</v>
      </c>
      <c r="C108" s="12">
        <v>2.8649305555555556E-2</v>
      </c>
      <c r="D108" t="s">
        <v>16</v>
      </c>
      <c r="E108" t="s">
        <v>12</v>
      </c>
      <c r="F108" t="s">
        <v>13</v>
      </c>
      <c r="G108">
        <v>1312</v>
      </c>
    </row>
    <row r="109" spans="1:7" x14ac:dyDescent="0.25">
      <c r="A109" t="s">
        <v>219</v>
      </c>
      <c r="B109" t="s">
        <v>220</v>
      </c>
      <c r="C109" s="12">
        <v>2.3809027777777773E-2</v>
      </c>
      <c r="D109" t="s">
        <v>7</v>
      </c>
      <c r="E109" t="s">
        <v>8</v>
      </c>
      <c r="F109" t="s">
        <v>13</v>
      </c>
      <c r="G109">
        <v>1951</v>
      </c>
    </row>
    <row r="110" spans="1:7" x14ac:dyDescent="0.25">
      <c r="A110" t="s">
        <v>221</v>
      </c>
      <c r="B110" t="s">
        <v>37</v>
      </c>
      <c r="C110" s="12">
        <v>1.8969907407407408E-2</v>
      </c>
      <c r="D110" t="s">
        <v>7</v>
      </c>
      <c r="E110" t="s">
        <v>12</v>
      </c>
      <c r="F110" t="s">
        <v>9</v>
      </c>
      <c r="G110">
        <v>1853</v>
      </c>
    </row>
    <row r="111" spans="1:7" x14ac:dyDescent="0.25">
      <c r="A111" t="s">
        <v>222</v>
      </c>
      <c r="B111" t="s">
        <v>223</v>
      </c>
      <c r="C111" s="12">
        <v>1.4129629629629631E-2</v>
      </c>
      <c r="D111" t="s">
        <v>56</v>
      </c>
      <c r="E111" t="s">
        <v>8</v>
      </c>
      <c r="F111" t="s">
        <v>9</v>
      </c>
      <c r="G111">
        <v>477</v>
      </c>
    </row>
    <row r="112" spans="1:7" x14ac:dyDescent="0.25">
      <c r="A112" t="s">
        <v>224</v>
      </c>
      <c r="B112" t="s">
        <v>107</v>
      </c>
      <c r="C112" s="12">
        <v>9.2905092592592605E-3</v>
      </c>
      <c r="D112" t="s">
        <v>7</v>
      </c>
      <c r="E112" t="s">
        <v>19</v>
      </c>
      <c r="F112" t="s">
        <v>13</v>
      </c>
      <c r="G112">
        <v>1847</v>
      </c>
    </row>
    <row r="113" spans="1:7" x14ac:dyDescent="0.25">
      <c r="A113" t="s">
        <v>225</v>
      </c>
      <c r="B113" t="s">
        <v>226</v>
      </c>
      <c r="C113" s="12">
        <v>4.4502314814814812E-3</v>
      </c>
      <c r="D113" t="s">
        <v>16</v>
      </c>
      <c r="E113" t="s">
        <v>12</v>
      </c>
      <c r="F113" t="s">
        <v>13</v>
      </c>
      <c r="G113">
        <v>1491</v>
      </c>
    </row>
    <row r="114" spans="1:7" x14ac:dyDescent="0.25">
      <c r="A114" t="s">
        <v>227</v>
      </c>
      <c r="B114" t="s">
        <v>228</v>
      </c>
      <c r="C114" s="12">
        <v>4.1277777777777774E-2</v>
      </c>
      <c r="D114" t="s">
        <v>7</v>
      </c>
      <c r="E114" t="s">
        <v>12</v>
      </c>
      <c r="F114" t="s">
        <v>13</v>
      </c>
      <c r="G114">
        <v>2320</v>
      </c>
    </row>
    <row r="115" spans="1:7" x14ac:dyDescent="0.25">
      <c r="A115" t="s">
        <v>229</v>
      </c>
      <c r="B115" t="s">
        <v>230</v>
      </c>
      <c r="C115" s="12">
        <v>3.6437499999999998E-2</v>
      </c>
      <c r="D115" t="s">
        <v>7</v>
      </c>
      <c r="E115" t="s">
        <v>19</v>
      </c>
      <c r="F115" t="s">
        <v>9</v>
      </c>
      <c r="G115">
        <v>1783</v>
      </c>
    </row>
    <row r="116" spans="1:7" x14ac:dyDescent="0.25">
      <c r="A116" t="s">
        <v>231</v>
      </c>
      <c r="B116" t="s">
        <v>232</v>
      </c>
      <c r="C116" s="12">
        <v>3.1597222222222221E-2</v>
      </c>
      <c r="D116" t="s">
        <v>7</v>
      </c>
      <c r="E116" t="s">
        <v>12</v>
      </c>
      <c r="F116" t="s">
        <v>9</v>
      </c>
      <c r="G116">
        <v>1683</v>
      </c>
    </row>
    <row r="117" spans="1:7" x14ac:dyDescent="0.25">
      <c r="A117" t="s">
        <v>233</v>
      </c>
      <c r="B117" t="s">
        <v>234</v>
      </c>
      <c r="C117" s="12">
        <v>2.6758101851851849E-2</v>
      </c>
      <c r="D117" t="s">
        <v>16</v>
      </c>
      <c r="E117" t="s">
        <v>24</v>
      </c>
      <c r="F117" t="s">
        <v>9</v>
      </c>
      <c r="G117">
        <v>1416</v>
      </c>
    </row>
    <row r="118" spans="1:7" x14ac:dyDescent="0.25">
      <c r="A118" t="s">
        <v>235</v>
      </c>
      <c r="B118" t="s">
        <v>159</v>
      </c>
      <c r="C118" s="12">
        <v>2.1917824074074072E-2</v>
      </c>
      <c r="D118" t="s">
        <v>56</v>
      </c>
      <c r="E118" t="s">
        <v>8</v>
      </c>
      <c r="F118" t="s">
        <v>13</v>
      </c>
      <c r="G118">
        <v>437</v>
      </c>
    </row>
    <row r="119" spans="1:7" x14ac:dyDescent="0.25">
      <c r="A119" t="s">
        <v>236</v>
      </c>
      <c r="B119" t="s">
        <v>152</v>
      </c>
      <c r="C119" s="12">
        <v>1.7078703703703704E-2</v>
      </c>
      <c r="D119" t="s">
        <v>56</v>
      </c>
      <c r="E119" t="s">
        <v>8</v>
      </c>
      <c r="F119" t="s">
        <v>9</v>
      </c>
      <c r="G119">
        <v>384</v>
      </c>
    </row>
    <row r="120" spans="1:7" x14ac:dyDescent="0.25">
      <c r="A120" t="s">
        <v>237</v>
      </c>
      <c r="B120" t="s">
        <v>238</v>
      </c>
      <c r="C120" s="12">
        <v>1.2238425925925929E-2</v>
      </c>
      <c r="D120" t="s">
        <v>27</v>
      </c>
      <c r="E120" t="s">
        <v>8</v>
      </c>
      <c r="F120" t="s">
        <v>9</v>
      </c>
      <c r="G120">
        <v>1146</v>
      </c>
    </row>
    <row r="121" spans="1:7" x14ac:dyDescent="0.25">
      <c r="A121" t="s">
        <v>239</v>
      </c>
      <c r="B121" t="s">
        <v>240</v>
      </c>
      <c r="C121" s="12">
        <v>7.3993055555555548E-3</v>
      </c>
      <c r="D121" t="s">
        <v>16</v>
      </c>
      <c r="E121" t="s">
        <v>24</v>
      </c>
      <c r="F121" t="s">
        <v>9</v>
      </c>
      <c r="G121">
        <v>1748</v>
      </c>
    </row>
    <row r="122" spans="1:7" x14ac:dyDescent="0.25">
      <c r="A122" t="s">
        <v>241</v>
      </c>
      <c r="B122" t="s">
        <v>242</v>
      </c>
      <c r="C122" s="12">
        <v>2.5590277777777777E-3</v>
      </c>
      <c r="D122" t="s">
        <v>7</v>
      </c>
      <c r="E122" t="s">
        <v>8</v>
      </c>
      <c r="F122" t="s">
        <v>9</v>
      </c>
      <c r="G122">
        <v>1913</v>
      </c>
    </row>
    <row r="123" spans="1:7" x14ac:dyDescent="0.25">
      <c r="A123" t="s">
        <v>243</v>
      </c>
      <c r="B123" t="s">
        <v>223</v>
      </c>
      <c r="C123" s="12">
        <v>3.9385416666666666E-2</v>
      </c>
      <c r="D123" t="s">
        <v>7</v>
      </c>
      <c r="E123" t="s">
        <v>19</v>
      </c>
      <c r="F123" t="s">
        <v>13</v>
      </c>
      <c r="G123">
        <v>1881</v>
      </c>
    </row>
    <row r="124" spans="1:7" x14ac:dyDescent="0.25">
      <c r="A124" t="s">
        <v>244</v>
      </c>
      <c r="B124" t="s">
        <v>102</v>
      </c>
      <c r="C124" s="12">
        <v>3.4546296296296297E-2</v>
      </c>
      <c r="D124" t="s">
        <v>56</v>
      </c>
      <c r="E124" t="s">
        <v>12</v>
      </c>
      <c r="F124" t="s">
        <v>13</v>
      </c>
      <c r="G124">
        <v>465</v>
      </c>
    </row>
    <row r="125" spans="1:7" x14ac:dyDescent="0.25">
      <c r="A125" t="s">
        <v>245</v>
      </c>
      <c r="B125" t="s">
        <v>246</v>
      </c>
      <c r="C125" s="12">
        <v>2.9706018518518517E-2</v>
      </c>
      <c r="D125" t="s">
        <v>7</v>
      </c>
      <c r="E125" t="s">
        <v>24</v>
      </c>
      <c r="F125" t="s">
        <v>13</v>
      </c>
      <c r="G125">
        <v>2014</v>
      </c>
    </row>
    <row r="126" spans="1:7" x14ac:dyDescent="0.25">
      <c r="A126" t="s">
        <v>247</v>
      </c>
      <c r="B126" t="s">
        <v>248</v>
      </c>
      <c r="C126" s="12">
        <v>2.4866898148148145E-2</v>
      </c>
      <c r="D126" t="s">
        <v>7</v>
      </c>
      <c r="E126" t="s">
        <v>8</v>
      </c>
      <c r="F126" t="s">
        <v>9</v>
      </c>
      <c r="G126">
        <v>2098</v>
      </c>
    </row>
    <row r="127" spans="1:7" x14ac:dyDescent="0.25">
      <c r="A127" t="s">
        <v>249</v>
      </c>
      <c r="B127" t="s">
        <v>250</v>
      </c>
      <c r="C127" s="12">
        <v>2.0026620370370372E-2</v>
      </c>
      <c r="D127" t="s">
        <v>7</v>
      </c>
      <c r="E127" t="s">
        <v>19</v>
      </c>
      <c r="F127" t="s">
        <v>13</v>
      </c>
      <c r="G127">
        <v>2025</v>
      </c>
    </row>
    <row r="128" spans="1:7" x14ac:dyDescent="0.25">
      <c r="A128" t="s">
        <v>251</v>
      </c>
      <c r="B128" t="s">
        <v>252</v>
      </c>
      <c r="C128" s="12">
        <v>1.5186342592592592E-2</v>
      </c>
      <c r="D128" t="s">
        <v>7</v>
      </c>
      <c r="E128" t="s">
        <v>12</v>
      </c>
      <c r="F128" t="s">
        <v>9</v>
      </c>
      <c r="G128">
        <v>2206</v>
      </c>
    </row>
    <row r="129" spans="1:7" x14ac:dyDescent="0.25">
      <c r="A129" t="s">
        <v>253</v>
      </c>
      <c r="B129" t="s">
        <v>254</v>
      </c>
      <c r="C129" s="12">
        <v>1.0347222222222223E-2</v>
      </c>
      <c r="D129" t="s">
        <v>7</v>
      </c>
      <c r="E129" t="s">
        <v>12</v>
      </c>
      <c r="F129" t="s">
        <v>13</v>
      </c>
      <c r="G129">
        <v>2091</v>
      </c>
    </row>
    <row r="130" spans="1:7" x14ac:dyDescent="0.25">
      <c r="A130" t="s">
        <v>255</v>
      </c>
      <c r="B130" t="s">
        <v>256</v>
      </c>
      <c r="C130" s="12">
        <v>5.5069444444444436E-3</v>
      </c>
      <c r="D130" t="s">
        <v>16</v>
      </c>
      <c r="E130" t="s">
        <v>24</v>
      </c>
      <c r="F130" t="s">
        <v>9</v>
      </c>
      <c r="G130">
        <v>1409</v>
      </c>
    </row>
    <row r="131" spans="1:7" x14ac:dyDescent="0.25">
      <c r="A131" t="s">
        <v>257</v>
      </c>
      <c r="B131" t="s">
        <v>258</v>
      </c>
      <c r="C131" s="12">
        <v>6.6782407407407404E-4</v>
      </c>
      <c r="D131" t="s">
        <v>27</v>
      </c>
      <c r="E131" t="s">
        <v>24</v>
      </c>
      <c r="F131" t="s">
        <v>9</v>
      </c>
      <c r="G131">
        <v>1114</v>
      </c>
    </row>
    <row r="132" spans="1:7" x14ac:dyDescent="0.25">
      <c r="A132" t="s">
        <v>259</v>
      </c>
      <c r="B132" t="s">
        <v>90</v>
      </c>
      <c r="C132" s="12">
        <v>3.7494212962962965E-2</v>
      </c>
      <c r="D132" t="s">
        <v>56</v>
      </c>
      <c r="E132" t="s">
        <v>24</v>
      </c>
      <c r="F132" t="s">
        <v>13</v>
      </c>
      <c r="G132">
        <v>326</v>
      </c>
    </row>
    <row r="133" spans="1:7" x14ac:dyDescent="0.25">
      <c r="A133" t="s">
        <v>260</v>
      </c>
      <c r="B133" t="s">
        <v>261</v>
      </c>
      <c r="C133" s="12">
        <v>3.265509259259259E-2</v>
      </c>
      <c r="D133" t="s">
        <v>56</v>
      </c>
      <c r="E133" t="s">
        <v>19</v>
      </c>
      <c r="F133" t="s">
        <v>13</v>
      </c>
      <c r="G133">
        <v>561</v>
      </c>
    </row>
    <row r="134" spans="1:7" x14ac:dyDescent="0.25">
      <c r="A134" t="s">
        <v>262</v>
      </c>
      <c r="B134" t="s">
        <v>263</v>
      </c>
      <c r="C134" s="12">
        <v>2.7814814814814817E-2</v>
      </c>
      <c r="D134" t="s">
        <v>27</v>
      </c>
      <c r="E134" t="s">
        <v>19</v>
      </c>
      <c r="F134" t="s">
        <v>9</v>
      </c>
      <c r="G134">
        <v>921</v>
      </c>
    </row>
    <row r="135" spans="1:7" x14ac:dyDescent="0.25">
      <c r="A135" t="s">
        <v>264</v>
      </c>
      <c r="B135" t="s">
        <v>62</v>
      </c>
      <c r="C135" s="12">
        <v>2.297453703703704E-2</v>
      </c>
      <c r="D135" t="s">
        <v>7</v>
      </c>
      <c r="E135" t="s">
        <v>24</v>
      </c>
      <c r="F135" t="s">
        <v>13</v>
      </c>
      <c r="G135">
        <v>2029</v>
      </c>
    </row>
    <row r="136" spans="1:7" x14ac:dyDescent="0.25">
      <c r="A136" t="s">
        <v>265</v>
      </c>
      <c r="B136" t="s">
        <v>266</v>
      </c>
      <c r="C136" s="12">
        <v>1.8135416666666664E-2</v>
      </c>
      <c r="D136" t="s">
        <v>27</v>
      </c>
      <c r="E136" t="s">
        <v>8</v>
      </c>
      <c r="F136" t="s">
        <v>9</v>
      </c>
      <c r="G136">
        <v>938</v>
      </c>
    </row>
    <row r="137" spans="1:7" x14ac:dyDescent="0.25">
      <c r="A137" t="s">
        <v>267</v>
      </c>
      <c r="B137" t="s">
        <v>64</v>
      </c>
      <c r="C137" s="12">
        <v>1.3295138888888889E-2</v>
      </c>
      <c r="D137" t="s">
        <v>16</v>
      </c>
      <c r="E137" t="s">
        <v>12</v>
      </c>
      <c r="F137" t="s">
        <v>9</v>
      </c>
      <c r="G137">
        <v>1280</v>
      </c>
    </row>
    <row r="138" spans="1:7" x14ac:dyDescent="0.25">
      <c r="A138" t="s">
        <v>268</v>
      </c>
      <c r="B138" t="s">
        <v>269</v>
      </c>
      <c r="C138" s="12">
        <v>8.4560185185185172E-3</v>
      </c>
      <c r="D138" t="s">
        <v>7</v>
      </c>
      <c r="E138" t="s">
        <v>12</v>
      </c>
      <c r="F138" t="s">
        <v>9</v>
      </c>
      <c r="G138">
        <v>2404</v>
      </c>
    </row>
    <row r="139" spans="1:7" x14ac:dyDescent="0.25">
      <c r="A139" t="s">
        <v>270</v>
      </c>
      <c r="B139" t="s">
        <v>271</v>
      </c>
      <c r="C139" s="12">
        <v>3.615740740740741E-3</v>
      </c>
      <c r="D139" t="s">
        <v>16</v>
      </c>
      <c r="E139" t="s">
        <v>19</v>
      </c>
      <c r="F139" t="s">
        <v>9</v>
      </c>
      <c r="G139">
        <v>1492</v>
      </c>
    </row>
    <row r="140" spans="1:7" x14ac:dyDescent="0.25">
      <c r="A140" t="s">
        <v>272</v>
      </c>
      <c r="B140" t="s">
        <v>273</v>
      </c>
      <c r="C140" s="12">
        <v>4.0443287037037041E-2</v>
      </c>
      <c r="D140" t="s">
        <v>27</v>
      </c>
      <c r="E140" t="s">
        <v>12</v>
      </c>
      <c r="F140" t="s">
        <v>9</v>
      </c>
      <c r="G140">
        <v>1004</v>
      </c>
    </row>
    <row r="141" spans="1:7" x14ac:dyDescent="0.25">
      <c r="A141" t="s">
        <v>274</v>
      </c>
      <c r="B141" t="s">
        <v>275</v>
      </c>
      <c r="C141" s="12">
        <v>3.5603009259259258E-2</v>
      </c>
      <c r="D141" t="s">
        <v>16</v>
      </c>
      <c r="E141" t="s">
        <v>8</v>
      </c>
      <c r="F141" t="s">
        <v>9</v>
      </c>
      <c r="G141">
        <v>1697</v>
      </c>
    </row>
    <row r="142" spans="1:7" x14ac:dyDescent="0.25">
      <c r="A142" t="s">
        <v>276</v>
      </c>
      <c r="B142" t="s">
        <v>277</v>
      </c>
      <c r="C142" s="12">
        <v>3.0762731481481481E-2</v>
      </c>
      <c r="D142" t="s">
        <v>27</v>
      </c>
      <c r="E142" t="s">
        <v>12</v>
      </c>
      <c r="F142" t="s">
        <v>9</v>
      </c>
      <c r="G142">
        <v>1047</v>
      </c>
    </row>
    <row r="143" spans="1:7" x14ac:dyDescent="0.25">
      <c r="A143" t="s">
        <v>278</v>
      </c>
      <c r="B143" t="s">
        <v>174</v>
      </c>
      <c r="C143" s="12">
        <v>2.5923611111111109E-2</v>
      </c>
      <c r="D143" t="s">
        <v>7</v>
      </c>
      <c r="E143" t="s">
        <v>19</v>
      </c>
      <c r="F143" t="s">
        <v>13</v>
      </c>
      <c r="G143">
        <v>1892</v>
      </c>
    </row>
    <row r="144" spans="1:7" x14ac:dyDescent="0.25">
      <c r="A144" t="s">
        <v>279</v>
      </c>
      <c r="B144" t="s">
        <v>280</v>
      </c>
      <c r="C144" s="12">
        <v>2.1083333333333332E-2</v>
      </c>
      <c r="D144" t="s">
        <v>35</v>
      </c>
      <c r="E144" t="s">
        <v>19</v>
      </c>
      <c r="F144" t="s">
        <v>9</v>
      </c>
      <c r="G144">
        <v>753</v>
      </c>
    </row>
    <row r="145" spans="1:7" x14ac:dyDescent="0.25">
      <c r="A145" t="s">
        <v>281</v>
      </c>
      <c r="B145" t="s">
        <v>282</v>
      </c>
      <c r="C145" s="12">
        <v>1.6244212962962964E-2</v>
      </c>
      <c r="D145" t="s">
        <v>56</v>
      </c>
      <c r="E145" t="s">
        <v>8</v>
      </c>
      <c r="F145" t="s">
        <v>13</v>
      </c>
      <c r="G145">
        <v>331</v>
      </c>
    </row>
    <row r="146" spans="1:7" x14ac:dyDescent="0.25">
      <c r="A146" t="s">
        <v>283</v>
      </c>
      <c r="B146" t="s">
        <v>284</v>
      </c>
      <c r="C146" s="12">
        <v>1.1403935185185185E-2</v>
      </c>
      <c r="D146" t="s">
        <v>7</v>
      </c>
      <c r="E146" t="s">
        <v>8</v>
      </c>
      <c r="F146" t="s">
        <v>9</v>
      </c>
      <c r="G146">
        <v>1866</v>
      </c>
    </row>
    <row r="147" spans="1:7" x14ac:dyDescent="0.25">
      <c r="A147" t="s">
        <v>285</v>
      </c>
      <c r="B147" t="s">
        <v>286</v>
      </c>
      <c r="C147" s="12">
        <v>6.564814814814815E-3</v>
      </c>
      <c r="D147" t="s">
        <v>56</v>
      </c>
      <c r="E147" t="s">
        <v>12</v>
      </c>
      <c r="F147" t="s">
        <v>13</v>
      </c>
      <c r="G147">
        <v>442</v>
      </c>
    </row>
    <row r="148" spans="1:7" x14ac:dyDescent="0.25">
      <c r="A148" t="s">
        <v>287</v>
      </c>
      <c r="B148" t="s">
        <v>288</v>
      </c>
      <c r="C148" s="12">
        <v>1.7245370370370372E-3</v>
      </c>
      <c r="D148" t="s">
        <v>27</v>
      </c>
      <c r="E148" t="s">
        <v>12</v>
      </c>
      <c r="F148" t="s">
        <v>9</v>
      </c>
      <c r="G148">
        <v>1025</v>
      </c>
    </row>
    <row r="149" spans="1:7" x14ac:dyDescent="0.25">
      <c r="A149" t="s">
        <v>289</v>
      </c>
      <c r="B149" t="s">
        <v>290</v>
      </c>
      <c r="C149" s="12">
        <v>3.8550925925925926E-2</v>
      </c>
      <c r="D149" t="s">
        <v>56</v>
      </c>
      <c r="E149" t="s">
        <v>19</v>
      </c>
      <c r="F149" t="s">
        <v>9</v>
      </c>
      <c r="G149">
        <v>452</v>
      </c>
    </row>
    <row r="150" spans="1:7" x14ac:dyDescent="0.25">
      <c r="A150" t="s">
        <v>291</v>
      </c>
      <c r="B150" t="s">
        <v>292</v>
      </c>
      <c r="C150" s="12">
        <v>3.3711805555555557E-2</v>
      </c>
      <c r="D150" t="s">
        <v>56</v>
      </c>
      <c r="E150" t="s">
        <v>8</v>
      </c>
      <c r="F150" t="s">
        <v>9</v>
      </c>
      <c r="G150">
        <v>562</v>
      </c>
    </row>
    <row r="151" spans="1:7" x14ac:dyDescent="0.25">
      <c r="A151" t="s">
        <v>293</v>
      </c>
      <c r="B151" t="s">
        <v>294</v>
      </c>
      <c r="C151" s="12">
        <v>2.8871527777777781E-2</v>
      </c>
      <c r="D151" t="s">
        <v>27</v>
      </c>
      <c r="E151" t="s">
        <v>8</v>
      </c>
      <c r="F151" t="s">
        <v>9</v>
      </c>
      <c r="G151">
        <v>1395</v>
      </c>
    </row>
    <row r="152" spans="1:7" x14ac:dyDescent="0.25">
      <c r="A152" t="s">
        <v>295</v>
      </c>
      <c r="B152" t="s">
        <v>250</v>
      </c>
      <c r="C152" s="12">
        <v>2.4032407407407409E-2</v>
      </c>
      <c r="D152" t="s">
        <v>7</v>
      </c>
      <c r="E152" t="s">
        <v>8</v>
      </c>
      <c r="F152" t="s">
        <v>9</v>
      </c>
      <c r="G152">
        <v>1863</v>
      </c>
    </row>
    <row r="153" spans="1:7" x14ac:dyDescent="0.25">
      <c r="A153" t="s">
        <v>296</v>
      </c>
      <c r="B153" t="s">
        <v>297</v>
      </c>
      <c r="C153" s="12">
        <v>1.9192129629629632E-2</v>
      </c>
      <c r="D153" t="s">
        <v>7</v>
      </c>
      <c r="E153" t="s">
        <v>12</v>
      </c>
      <c r="F153" t="s">
        <v>13</v>
      </c>
      <c r="G153">
        <v>2010</v>
      </c>
    </row>
    <row r="154" spans="1:7" x14ac:dyDescent="0.25">
      <c r="A154" t="s">
        <v>298</v>
      </c>
      <c r="B154" t="s">
        <v>129</v>
      </c>
      <c r="C154" s="12">
        <v>1.435300925925926E-2</v>
      </c>
      <c r="D154" t="s">
        <v>27</v>
      </c>
      <c r="E154" t="s">
        <v>8</v>
      </c>
      <c r="F154" t="s">
        <v>13</v>
      </c>
      <c r="G154">
        <v>1067</v>
      </c>
    </row>
    <row r="155" spans="1:7" x14ac:dyDescent="0.25">
      <c r="A155" t="s">
        <v>299</v>
      </c>
      <c r="B155" t="s">
        <v>300</v>
      </c>
      <c r="C155" s="12">
        <v>9.5127314814814814E-3</v>
      </c>
      <c r="D155" t="s">
        <v>16</v>
      </c>
      <c r="E155" t="s">
        <v>19</v>
      </c>
      <c r="F155" t="s">
        <v>13</v>
      </c>
      <c r="G155">
        <v>1543</v>
      </c>
    </row>
    <row r="156" spans="1:7" x14ac:dyDescent="0.25">
      <c r="A156" t="s">
        <v>301</v>
      </c>
      <c r="B156" t="s">
        <v>302</v>
      </c>
      <c r="C156" s="12">
        <v>4.6724537037037038E-3</v>
      </c>
      <c r="D156" t="s">
        <v>7</v>
      </c>
      <c r="E156" t="s">
        <v>19</v>
      </c>
      <c r="F156" t="s">
        <v>13</v>
      </c>
      <c r="G156">
        <v>2274</v>
      </c>
    </row>
    <row r="157" spans="1:7" x14ac:dyDescent="0.25">
      <c r="A157" t="s">
        <v>303</v>
      </c>
      <c r="B157" t="s">
        <v>304</v>
      </c>
      <c r="C157" s="12">
        <v>4.1500000000000002E-2</v>
      </c>
      <c r="D157" t="s">
        <v>7</v>
      </c>
      <c r="E157" t="s">
        <v>12</v>
      </c>
      <c r="F157" t="s">
        <v>9</v>
      </c>
      <c r="G157">
        <v>1784</v>
      </c>
    </row>
    <row r="158" spans="1:7" x14ac:dyDescent="0.25">
      <c r="A158" t="s">
        <v>305</v>
      </c>
      <c r="B158" t="s">
        <v>306</v>
      </c>
      <c r="C158" s="12">
        <v>3.6659722222222225E-2</v>
      </c>
      <c r="D158" t="s">
        <v>56</v>
      </c>
      <c r="E158" t="s">
        <v>24</v>
      </c>
      <c r="F158" t="s">
        <v>9</v>
      </c>
      <c r="G158">
        <v>453</v>
      </c>
    </row>
    <row r="159" spans="1:7" x14ac:dyDescent="0.25">
      <c r="A159" t="s">
        <v>307</v>
      </c>
      <c r="B159" t="s">
        <v>308</v>
      </c>
      <c r="C159" s="12">
        <v>3.182060185185185E-2</v>
      </c>
      <c r="D159" t="s">
        <v>35</v>
      </c>
      <c r="E159" t="s">
        <v>12</v>
      </c>
      <c r="F159" t="s">
        <v>9</v>
      </c>
      <c r="G159">
        <v>867</v>
      </c>
    </row>
    <row r="160" spans="1:7" x14ac:dyDescent="0.25">
      <c r="A160" t="s">
        <v>309</v>
      </c>
      <c r="B160" t="s">
        <v>310</v>
      </c>
      <c r="C160" s="12">
        <v>2.6980324074074077E-2</v>
      </c>
      <c r="D160" t="s">
        <v>27</v>
      </c>
      <c r="E160" t="s">
        <v>24</v>
      </c>
      <c r="F160" t="s">
        <v>9</v>
      </c>
      <c r="G160">
        <v>1019</v>
      </c>
    </row>
    <row r="161" spans="1:7" x14ac:dyDescent="0.25">
      <c r="A161" t="s">
        <v>311</v>
      </c>
      <c r="B161" t="s">
        <v>312</v>
      </c>
      <c r="C161" s="12">
        <v>2.2141203703703705E-2</v>
      </c>
      <c r="D161" t="s">
        <v>7</v>
      </c>
      <c r="E161" t="s">
        <v>8</v>
      </c>
      <c r="F161" t="s">
        <v>9</v>
      </c>
      <c r="G161">
        <v>1594</v>
      </c>
    </row>
    <row r="162" spans="1:7" x14ac:dyDescent="0.25">
      <c r="A162" t="s">
        <v>313</v>
      </c>
      <c r="B162" t="s">
        <v>314</v>
      </c>
      <c r="C162" s="12">
        <v>1.7300925925925924E-2</v>
      </c>
      <c r="D162" t="s">
        <v>7</v>
      </c>
      <c r="E162" t="s">
        <v>12</v>
      </c>
      <c r="F162" t="s">
        <v>9</v>
      </c>
      <c r="G162">
        <v>2114</v>
      </c>
    </row>
    <row r="163" spans="1:7" x14ac:dyDescent="0.25">
      <c r="A163" t="s">
        <v>315</v>
      </c>
      <c r="B163" t="s">
        <v>316</v>
      </c>
      <c r="C163" s="12">
        <v>1.246064814814815E-2</v>
      </c>
      <c r="D163" t="s">
        <v>7</v>
      </c>
      <c r="E163" t="s">
        <v>19</v>
      </c>
      <c r="F163" t="s">
        <v>9</v>
      </c>
      <c r="G163">
        <v>2342</v>
      </c>
    </row>
    <row r="164" spans="1:7" x14ac:dyDescent="0.25">
      <c r="A164" t="s">
        <v>317</v>
      </c>
      <c r="B164" t="s">
        <v>318</v>
      </c>
      <c r="C164" s="12">
        <v>7.6215277777777783E-3</v>
      </c>
      <c r="D164" t="s">
        <v>35</v>
      </c>
      <c r="E164" t="s">
        <v>8</v>
      </c>
      <c r="F164" t="s">
        <v>9</v>
      </c>
      <c r="G164">
        <v>863</v>
      </c>
    </row>
    <row r="165" spans="1:7" x14ac:dyDescent="0.25">
      <c r="A165" t="s">
        <v>319</v>
      </c>
      <c r="B165" t="s">
        <v>320</v>
      </c>
      <c r="C165" s="12">
        <v>2.7812500000000003E-3</v>
      </c>
      <c r="D165" t="s">
        <v>7</v>
      </c>
      <c r="E165" t="s">
        <v>19</v>
      </c>
      <c r="F165" t="s">
        <v>13</v>
      </c>
      <c r="G165">
        <v>2208</v>
      </c>
    </row>
    <row r="166" spans="1:7" x14ac:dyDescent="0.25">
      <c r="A166" t="s">
        <v>321</v>
      </c>
      <c r="B166" t="s">
        <v>322</v>
      </c>
      <c r="C166" s="12">
        <v>3.9608796296296302E-2</v>
      </c>
      <c r="D166" t="s">
        <v>16</v>
      </c>
      <c r="E166" t="s">
        <v>8</v>
      </c>
      <c r="F166" t="s">
        <v>13</v>
      </c>
      <c r="G166">
        <v>1623</v>
      </c>
    </row>
    <row r="167" spans="1:7" x14ac:dyDescent="0.25">
      <c r="A167" t="s">
        <v>323</v>
      </c>
      <c r="B167" t="s">
        <v>49</v>
      </c>
      <c r="C167" s="12">
        <v>3.4768518518518525E-2</v>
      </c>
      <c r="D167" t="s">
        <v>7</v>
      </c>
      <c r="E167" t="s">
        <v>12</v>
      </c>
      <c r="F167" t="s">
        <v>9</v>
      </c>
      <c r="G167">
        <v>2089</v>
      </c>
    </row>
    <row r="168" spans="1:7" x14ac:dyDescent="0.25">
      <c r="A168" t="s">
        <v>324</v>
      </c>
      <c r="B168" t="s">
        <v>325</v>
      </c>
      <c r="C168" s="12">
        <v>2.9928240740740738E-2</v>
      </c>
      <c r="D168" t="s">
        <v>16</v>
      </c>
      <c r="E168" t="s">
        <v>24</v>
      </c>
      <c r="F168" t="s">
        <v>13</v>
      </c>
      <c r="G168">
        <v>1679</v>
      </c>
    </row>
    <row r="169" spans="1:7" x14ac:dyDescent="0.25">
      <c r="A169" t="s">
        <v>326</v>
      </c>
      <c r="B169" t="s">
        <v>94</v>
      </c>
      <c r="C169" s="12">
        <v>2.5089120370370369E-2</v>
      </c>
      <c r="D169" t="s">
        <v>16</v>
      </c>
      <c r="E169" t="s">
        <v>8</v>
      </c>
      <c r="F169" t="s">
        <v>13</v>
      </c>
      <c r="G169">
        <v>1559</v>
      </c>
    </row>
    <row r="170" spans="1:7" x14ac:dyDescent="0.25">
      <c r="A170" t="s">
        <v>327</v>
      </c>
      <c r="B170" t="s">
        <v>170</v>
      </c>
      <c r="C170" s="12">
        <v>2.0248842592592593E-2</v>
      </c>
      <c r="D170" t="s">
        <v>56</v>
      </c>
      <c r="E170" t="s">
        <v>24</v>
      </c>
      <c r="F170" t="s">
        <v>9</v>
      </c>
      <c r="G170">
        <v>436</v>
      </c>
    </row>
    <row r="171" spans="1:7" x14ac:dyDescent="0.25">
      <c r="A171" t="s">
        <v>328</v>
      </c>
      <c r="B171" t="s">
        <v>329</v>
      </c>
      <c r="C171" s="12">
        <v>1.5409722222222222E-2</v>
      </c>
      <c r="D171" t="s">
        <v>7</v>
      </c>
      <c r="E171" t="s">
        <v>8</v>
      </c>
      <c r="F171" t="s">
        <v>9</v>
      </c>
      <c r="G171">
        <v>2083</v>
      </c>
    </row>
    <row r="172" spans="1:7" x14ac:dyDescent="0.25">
      <c r="A172" t="s">
        <v>330</v>
      </c>
      <c r="B172" t="s">
        <v>331</v>
      </c>
      <c r="C172" s="12">
        <v>1.0569444444444444E-2</v>
      </c>
      <c r="D172" t="s">
        <v>7</v>
      </c>
      <c r="E172" t="s">
        <v>19</v>
      </c>
      <c r="F172" t="s">
        <v>9</v>
      </c>
      <c r="G172">
        <v>1980</v>
      </c>
    </row>
    <row r="173" spans="1:7" x14ac:dyDescent="0.25">
      <c r="A173" t="s">
        <v>332</v>
      </c>
      <c r="B173" t="s">
        <v>333</v>
      </c>
      <c r="C173" s="12">
        <v>5.7303240740740743E-3</v>
      </c>
      <c r="D173" t="s">
        <v>7</v>
      </c>
      <c r="E173" t="s">
        <v>19</v>
      </c>
      <c r="F173" t="s">
        <v>13</v>
      </c>
      <c r="G173">
        <v>1821</v>
      </c>
    </row>
    <row r="174" spans="1:7" x14ac:dyDescent="0.25">
      <c r="A174" t="s">
        <v>334</v>
      </c>
      <c r="B174" t="s">
        <v>168</v>
      </c>
      <c r="C174" s="12">
        <v>8.9004629629629633E-4</v>
      </c>
      <c r="D174" t="s">
        <v>35</v>
      </c>
      <c r="E174" t="s">
        <v>8</v>
      </c>
      <c r="F174" t="s">
        <v>13</v>
      </c>
      <c r="G174">
        <v>985</v>
      </c>
    </row>
    <row r="175" spans="1:7" x14ac:dyDescent="0.25">
      <c r="A175" t="s">
        <v>335</v>
      </c>
      <c r="B175" t="s">
        <v>220</v>
      </c>
      <c r="C175" s="12">
        <v>3.7716435185185186E-2</v>
      </c>
      <c r="D175" t="s">
        <v>56</v>
      </c>
      <c r="E175" t="s">
        <v>24</v>
      </c>
      <c r="F175" t="s">
        <v>9</v>
      </c>
      <c r="G175">
        <v>374</v>
      </c>
    </row>
    <row r="176" spans="1:7" x14ac:dyDescent="0.25">
      <c r="A176" t="s">
        <v>336</v>
      </c>
      <c r="B176" t="s">
        <v>53</v>
      </c>
      <c r="C176" s="12">
        <v>3.2877314814814811E-2</v>
      </c>
      <c r="D176" t="s">
        <v>16</v>
      </c>
      <c r="E176" t="s">
        <v>12</v>
      </c>
      <c r="F176" t="s">
        <v>9</v>
      </c>
      <c r="G176">
        <v>1649</v>
      </c>
    </row>
    <row r="177" spans="1:7" x14ac:dyDescent="0.25">
      <c r="A177" t="s">
        <v>337</v>
      </c>
      <c r="B177" t="s">
        <v>338</v>
      </c>
      <c r="C177" s="12">
        <v>2.8037037037037037E-2</v>
      </c>
      <c r="D177" t="s">
        <v>16</v>
      </c>
      <c r="E177" t="s">
        <v>12</v>
      </c>
      <c r="F177" t="s">
        <v>9</v>
      </c>
      <c r="G177">
        <v>1108</v>
      </c>
    </row>
    <row r="178" spans="1:7" x14ac:dyDescent="0.25">
      <c r="A178" t="s">
        <v>339</v>
      </c>
      <c r="B178" t="s">
        <v>340</v>
      </c>
      <c r="C178" s="12">
        <v>2.3197916666666665E-2</v>
      </c>
      <c r="D178" t="s">
        <v>16</v>
      </c>
      <c r="E178" t="s">
        <v>19</v>
      </c>
      <c r="F178" t="s">
        <v>9</v>
      </c>
      <c r="G178">
        <v>1603</v>
      </c>
    </row>
    <row r="179" spans="1:7" x14ac:dyDescent="0.25">
      <c r="A179" t="s">
        <v>341</v>
      </c>
      <c r="B179" t="s">
        <v>200</v>
      </c>
      <c r="C179" s="12">
        <v>1.8357638888888889E-2</v>
      </c>
      <c r="D179" t="s">
        <v>7</v>
      </c>
      <c r="E179" t="s">
        <v>12</v>
      </c>
      <c r="F179" t="s">
        <v>9</v>
      </c>
      <c r="G179">
        <v>1882</v>
      </c>
    </row>
    <row r="180" spans="1:7" x14ac:dyDescent="0.25">
      <c r="A180" t="s">
        <v>342</v>
      </c>
      <c r="B180" t="s">
        <v>343</v>
      </c>
      <c r="C180" s="12">
        <v>1.3518518518518518E-2</v>
      </c>
      <c r="D180" t="s">
        <v>35</v>
      </c>
      <c r="E180" t="s">
        <v>19</v>
      </c>
      <c r="F180" t="s">
        <v>13</v>
      </c>
      <c r="G180">
        <v>702</v>
      </c>
    </row>
    <row r="181" spans="1:7" x14ac:dyDescent="0.25">
      <c r="A181" t="s">
        <v>344</v>
      </c>
      <c r="B181" t="s">
        <v>345</v>
      </c>
      <c r="C181" s="12">
        <v>8.6782407407407398E-3</v>
      </c>
      <c r="D181" t="s">
        <v>27</v>
      </c>
      <c r="E181" t="s">
        <v>12</v>
      </c>
      <c r="F181" t="s">
        <v>13</v>
      </c>
      <c r="G181">
        <v>956</v>
      </c>
    </row>
    <row r="182" spans="1:7" x14ac:dyDescent="0.25">
      <c r="A182" t="s">
        <v>346</v>
      </c>
      <c r="B182" t="s">
        <v>347</v>
      </c>
      <c r="C182" s="12">
        <v>3.8379629629629627E-3</v>
      </c>
      <c r="D182" t="s">
        <v>27</v>
      </c>
      <c r="E182" t="s">
        <v>8</v>
      </c>
      <c r="F182" t="s">
        <v>13</v>
      </c>
      <c r="G182">
        <v>1139</v>
      </c>
    </row>
    <row r="183" spans="1:7" x14ac:dyDescent="0.25">
      <c r="A183" t="s">
        <v>348</v>
      </c>
      <c r="B183" t="s">
        <v>349</v>
      </c>
      <c r="C183" s="12">
        <v>4.0665509259259255E-2</v>
      </c>
      <c r="D183" t="s">
        <v>27</v>
      </c>
      <c r="E183" t="s">
        <v>19</v>
      </c>
      <c r="F183" t="s">
        <v>13</v>
      </c>
      <c r="G183">
        <v>975</v>
      </c>
    </row>
    <row r="184" spans="1:7" x14ac:dyDescent="0.25">
      <c r="A184" t="s">
        <v>350</v>
      </c>
      <c r="B184" t="s">
        <v>351</v>
      </c>
      <c r="C184" s="12">
        <v>3.5825231481481479E-2</v>
      </c>
      <c r="D184" t="s">
        <v>7</v>
      </c>
      <c r="E184" t="s">
        <v>19</v>
      </c>
      <c r="F184" t="s">
        <v>13</v>
      </c>
      <c r="G184">
        <v>2369</v>
      </c>
    </row>
    <row r="185" spans="1:7" x14ac:dyDescent="0.25">
      <c r="A185" t="s">
        <v>352</v>
      </c>
      <c r="B185" t="s">
        <v>353</v>
      </c>
      <c r="C185" s="12">
        <v>3.0986111111111107E-2</v>
      </c>
      <c r="D185" t="s">
        <v>7</v>
      </c>
      <c r="E185" t="s">
        <v>8</v>
      </c>
      <c r="F185" t="s">
        <v>9</v>
      </c>
      <c r="G185">
        <v>1714</v>
      </c>
    </row>
    <row r="186" spans="1:7" x14ac:dyDescent="0.25">
      <c r="A186" t="s">
        <v>354</v>
      </c>
      <c r="B186" t="s">
        <v>254</v>
      </c>
      <c r="C186" s="12">
        <v>2.614583333333333E-2</v>
      </c>
      <c r="D186" t="s">
        <v>16</v>
      </c>
      <c r="E186" t="s">
        <v>19</v>
      </c>
      <c r="F186" t="s">
        <v>13</v>
      </c>
      <c r="G186">
        <v>1433</v>
      </c>
    </row>
    <row r="187" spans="1:7" x14ac:dyDescent="0.25">
      <c r="A187" t="s">
        <v>355</v>
      </c>
      <c r="B187" t="s">
        <v>150</v>
      </c>
      <c r="C187" s="12">
        <v>2.1306712962962961E-2</v>
      </c>
      <c r="D187" t="s">
        <v>7</v>
      </c>
      <c r="E187" t="s">
        <v>12</v>
      </c>
      <c r="F187" t="s">
        <v>9</v>
      </c>
      <c r="G187">
        <v>2146</v>
      </c>
    </row>
    <row r="188" spans="1:7" x14ac:dyDescent="0.25">
      <c r="A188" t="s">
        <v>356</v>
      </c>
      <c r="B188" t="s">
        <v>357</v>
      </c>
      <c r="C188" s="12">
        <v>1.6466435185185185E-2</v>
      </c>
      <c r="D188" t="s">
        <v>16</v>
      </c>
      <c r="E188" t="s">
        <v>12</v>
      </c>
      <c r="F188" t="s">
        <v>13</v>
      </c>
      <c r="G188">
        <v>1403</v>
      </c>
    </row>
    <row r="189" spans="1:7" x14ac:dyDescent="0.25">
      <c r="A189" t="s">
        <v>358</v>
      </c>
      <c r="B189" t="s">
        <v>246</v>
      </c>
      <c r="C189" s="12">
        <v>1.1626157407407406E-2</v>
      </c>
      <c r="D189" t="s">
        <v>7</v>
      </c>
      <c r="E189" t="s">
        <v>19</v>
      </c>
      <c r="F189" t="s">
        <v>9</v>
      </c>
      <c r="G189">
        <v>2224</v>
      </c>
    </row>
    <row r="190" spans="1:7" x14ac:dyDescent="0.25">
      <c r="A190" t="s">
        <v>359</v>
      </c>
      <c r="B190" t="s">
        <v>360</v>
      </c>
      <c r="C190" s="12">
        <v>6.7870370370370367E-3</v>
      </c>
      <c r="D190" t="s">
        <v>27</v>
      </c>
      <c r="E190" t="s">
        <v>12</v>
      </c>
      <c r="F190" t="s">
        <v>13</v>
      </c>
      <c r="G190">
        <v>1048</v>
      </c>
    </row>
    <row r="191" spans="1:7" x14ac:dyDescent="0.25">
      <c r="A191" t="s">
        <v>361</v>
      </c>
      <c r="B191" t="s">
        <v>362</v>
      </c>
      <c r="C191" s="12">
        <v>1.9467592592592592E-3</v>
      </c>
      <c r="D191" t="s">
        <v>7</v>
      </c>
      <c r="E191" t="s">
        <v>24</v>
      </c>
      <c r="F191" t="s">
        <v>9</v>
      </c>
      <c r="G191">
        <v>2004</v>
      </c>
    </row>
    <row r="192" spans="1:7" x14ac:dyDescent="0.25">
      <c r="A192" t="s">
        <v>363</v>
      </c>
      <c r="B192" t="s">
        <v>273</v>
      </c>
      <c r="C192" s="12">
        <v>3.8774305555555555E-2</v>
      </c>
      <c r="D192" t="s">
        <v>27</v>
      </c>
      <c r="E192" t="s">
        <v>19</v>
      </c>
      <c r="F192" t="s">
        <v>9</v>
      </c>
      <c r="G192">
        <v>1003</v>
      </c>
    </row>
    <row r="193" spans="1:7" x14ac:dyDescent="0.25">
      <c r="A193" t="s">
        <v>364</v>
      </c>
      <c r="B193" t="s">
        <v>365</v>
      </c>
      <c r="C193" s="12">
        <v>3.3934027777777778E-2</v>
      </c>
      <c r="D193" t="s">
        <v>16</v>
      </c>
      <c r="E193" t="s">
        <v>8</v>
      </c>
      <c r="F193" t="s">
        <v>9</v>
      </c>
      <c r="G193">
        <v>1293</v>
      </c>
    </row>
    <row r="194" spans="1:7" x14ac:dyDescent="0.25">
      <c r="A194" t="s">
        <v>366</v>
      </c>
      <c r="B194" t="s">
        <v>294</v>
      </c>
      <c r="C194" s="12">
        <v>2.9094907407407406E-2</v>
      </c>
      <c r="D194" t="s">
        <v>7</v>
      </c>
      <c r="E194" t="s">
        <v>24</v>
      </c>
      <c r="F194" t="s">
        <v>9</v>
      </c>
      <c r="G194">
        <v>2246</v>
      </c>
    </row>
    <row r="195" spans="1:7" x14ac:dyDescent="0.25">
      <c r="A195" t="s">
        <v>367</v>
      </c>
      <c r="B195" t="s">
        <v>368</v>
      </c>
      <c r="C195" s="12">
        <v>2.4254629629629629E-2</v>
      </c>
      <c r="D195" t="s">
        <v>16</v>
      </c>
      <c r="E195" t="s">
        <v>19</v>
      </c>
      <c r="F195" t="s">
        <v>13</v>
      </c>
      <c r="G195">
        <v>1376</v>
      </c>
    </row>
    <row r="196" spans="1:7" x14ac:dyDescent="0.25">
      <c r="A196" t="s">
        <v>369</v>
      </c>
      <c r="B196" t="s">
        <v>370</v>
      </c>
      <c r="C196" s="12">
        <v>1.9414351851851853E-2</v>
      </c>
      <c r="D196" t="s">
        <v>27</v>
      </c>
      <c r="E196" t="s">
        <v>8</v>
      </c>
      <c r="F196" t="s">
        <v>13</v>
      </c>
      <c r="G196">
        <v>875</v>
      </c>
    </row>
    <row r="197" spans="1:7" x14ac:dyDescent="0.25">
      <c r="A197" t="s">
        <v>371</v>
      </c>
      <c r="B197" t="s">
        <v>372</v>
      </c>
      <c r="C197" s="12">
        <v>1.4575231481481481E-2</v>
      </c>
      <c r="D197" t="s">
        <v>16</v>
      </c>
      <c r="E197" t="s">
        <v>12</v>
      </c>
      <c r="F197" t="s">
        <v>9</v>
      </c>
      <c r="G197">
        <v>1649</v>
      </c>
    </row>
    <row r="198" spans="1:7" x14ac:dyDescent="0.25">
      <c r="A198" t="s">
        <v>373</v>
      </c>
      <c r="B198" t="s">
        <v>138</v>
      </c>
      <c r="C198" s="12">
        <v>9.7349537037037023E-3</v>
      </c>
      <c r="D198" t="s">
        <v>35</v>
      </c>
      <c r="E198" t="s">
        <v>8</v>
      </c>
      <c r="F198" t="s">
        <v>9</v>
      </c>
      <c r="G198">
        <v>838</v>
      </c>
    </row>
    <row r="199" spans="1:7" x14ac:dyDescent="0.25">
      <c r="A199" t="s">
        <v>374</v>
      </c>
      <c r="B199" t="s">
        <v>375</v>
      </c>
      <c r="C199" s="12">
        <v>4.8958333333333328E-3</v>
      </c>
      <c r="D199" t="s">
        <v>16</v>
      </c>
      <c r="E199" t="s">
        <v>24</v>
      </c>
      <c r="F199" t="s">
        <v>9</v>
      </c>
      <c r="G199">
        <v>1566</v>
      </c>
    </row>
    <row r="200" spans="1:7" x14ac:dyDescent="0.25">
      <c r="A200" t="s">
        <v>376</v>
      </c>
      <c r="B200" t="s">
        <v>125</v>
      </c>
      <c r="C200" s="12">
        <v>5.5555555555555551E-5</v>
      </c>
      <c r="D200" t="s">
        <v>7</v>
      </c>
      <c r="E200" t="s">
        <v>12</v>
      </c>
      <c r="F200" t="s">
        <v>9</v>
      </c>
      <c r="G200">
        <v>1681</v>
      </c>
    </row>
    <row r="201" spans="1:7" x14ac:dyDescent="0.25">
      <c r="A201" t="s">
        <v>377</v>
      </c>
      <c r="B201" t="s">
        <v>312</v>
      </c>
      <c r="C201" s="12">
        <v>3.6881944444444446E-2</v>
      </c>
      <c r="D201" t="s">
        <v>7</v>
      </c>
      <c r="E201" t="s">
        <v>19</v>
      </c>
      <c r="F201" t="s">
        <v>9</v>
      </c>
      <c r="G201">
        <v>1856</v>
      </c>
    </row>
    <row r="202" spans="1:7" x14ac:dyDescent="0.25">
      <c r="A202" t="s">
        <v>378</v>
      </c>
      <c r="B202" t="s">
        <v>294</v>
      </c>
      <c r="C202" s="12">
        <v>3.2042824074074071E-2</v>
      </c>
      <c r="D202" t="s">
        <v>7</v>
      </c>
      <c r="E202" t="s">
        <v>12</v>
      </c>
      <c r="F202" t="s">
        <v>13</v>
      </c>
      <c r="G202">
        <v>2622</v>
      </c>
    </row>
    <row r="203" spans="1:7" x14ac:dyDescent="0.25">
      <c r="A203" t="s">
        <v>379</v>
      </c>
      <c r="B203" t="s">
        <v>232</v>
      </c>
      <c r="C203" s="12">
        <v>2.7202546296296298E-2</v>
      </c>
      <c r="D203" t="s">
        <v>16</v>
      </c>
      <c r="E203" t="s">
        <v>19</v>
      </c>
      <c r="F203" t="s">
        <v>9</v>
      </c>
      <c r="G203">
        <v>1362</v>
      </c>
    </row>
    <row r="204" spans="1:7" x14ac:dyDescent="0.25">
      <c r="A204" t="s">
        <v>380</v>
      </c>
      <c r="B204" t="s">
        <v>381</v>
      </c>
      <c r="C204" s="12">
        <v>2.2363425925925925E-2</v>
      </c>
      <c r="D204" t="s">
        <v>7</v>
      </c>
      <c r="E204" t="s">
        <v>19</v>
      </c>
      <c r="F204" t="s">
        <v>9</v>
      </c>
      <c r="G204">
        <v>2141</v>
      </c>
    </row>
    <row r="205" spans="1:7" x14ac:dyDescent="0.25">
      <c r="A205" t="s">
        <v>382</v>
      </c>
      <c r="B205" t="s">
        <v>383</v>
      </c>
      <c r="C205" s="12">
        <v>1.7523148148148149E-2</v>
      </c>
      <c r="D205" t="s">
        <v>27</v>
      </c>
      <c r="E205" t="s">
        <v>8</v>
      </c>
      <c r="F205" t="s">
        <v>9</v>
      </c>
      <c r="G205">
        <v>1020</v>
      </c>
    </row>
    <row r="206" spans="1:7" x14ac:dyDescent="0.25">
      <c r="A206" t="s">
        <v>384</v>
      </c>
      <c r="B206" t="s">
        <v>385</v>
      </c>
      <c r="C206" s="12">
        <v>1.2684027777777778E-2</v>
      </c>
      <c r="D206" t="s">
        <v>16</v>
      </c>
      <c r="E206" t="s">
        <v>8</v>
      </c>
      <c r="F206" t="s">
        <v>9</v>
      </c>
      <c r="G206">
        <v>1346</v>
      </c>
    </row>
    <row r="207" spans="1:7" x14ac:dyDescent="0.25">
      <c r="A207" t="s">
        <v>386</v>
      </c>
      <c r="B207" t="s">
        <v>387</v>
      </c>
      <c r="C207" s="12">
        <v>7.84375E-3</v>
      </c>
      <c r="D207" t="s">
        <v>27</v>
      </c>
      <c r="E207" t="s">
        <v>8</v>
      </c>
      <c r="F207" t="s">
        <v>9</v>
      </c>
      <c r="G207">
        <v>1262</v>
      </c>
    </row>
    <row r="208" spans="1:7" x14ac:dyDescent="0.25">
      <c r="A208" t="s">
        <v>388</v>
      </c>
      <c r="B208" t="s">
        <v>389</v>
      </c>
      <c r="C208" s="12">
        <v>3.003472222222222E-3</v>
      </c>
      <c r="D208" t="s">
        <v>56</v>
      </c>
      <c r="E208" t="s">
        <v>24</v>
      </c>
      <c r="F208" t="s">
        <v>13</v>
      </c>
      <c r="G208">
        <v>737</v>
      </c>
    </row>
    <row r="209" spans="1:7" x14ac:dyDescent="0.25">
      <c r="A209" t="s">
        <v>390</v>
      </c>
      <c r="B209" t="s">
        <v>391</v>
      </c>
      <c r="C209" s="12">
        <v>3.9831018518518523E-2</v>
      </c>
      <c r="D209" t="s">
        <v>7</v>
      </c>
      <c r="E209" t="s">
        <v>24</v>
      </c>
      <c r="F209" t="s">
        <v>9</v>
      </c>
      <c r="G209">
        <v>1624</v>
      </c>
    </row>
    <row r="210" spans="1:7" x14ac:dyDescent="0.25">
      <c r="A210" t="s">
        <v>392</v>
      </c>
      <c r="B210" t="s">
        <v>261</v>
      </c>
      <c r="C210" s="12">
        <v>3.4990740740740739E-2</v>
      </c>
      <c r="D210" t="s">
        <v>7</v>
      </c>
      <c r="E210" t="s">
        <v>8</v>
      </c>
      <c r="F210" t="s">
        <v>9</v>
      </c>
      <c r="G210">
        <v>1726</v>
      </c>
    </row>
    <row r="211" spans="1:7" x14ac:dyDescent="0.25">
      <c r="A211" t="s">
        <v>393</v>
      </c>
      <c r="B211" t="s">
        <v>394</v>
      </c>
      <c r="C211" s="12">
        <v>3.0151620370370374E-2</v>
      </c>
      <c r="D211" t="s">
        <v>16</v>
      </c>
      <c r="E211" t="s">
        <v>24</v>
      </c>
      <c r="F211" t="s">
        <v>9</v>
      </c>
      <c r="G211">
        <v>1472</v>
      </c>
    </row>
    <row r="212" spans="1:7" x14ac:dyDescent="0.25">
      <c r="A212" t="s">
        <v>395</v>
      </c>
      <c r="B212" t="s">
        <v>396</v>
      </c>
      <c r="C212" s="12">
        <v>2.531134259259259E-2</v>
      </c>
      <c r="D212" t="s">
        <v>27</v>
      </c>
      <c r="E212" t="s">
        <v>12</v>
      </c>
      <c r="F212" t="s">
        <v>9</v>
      </c>
      <c r="G212">
        <v>904</v>
      </c>
    </row>
    <row r="213" spans="1:7" x14ac:dyDescent="0.25">
      <c r="A213" t="s">
        <v>397</v>
      </c>
      <c r="B213" t="s">
        <v>398</v>
      </c>
      <c r="C213" s="12">
        <v>2.0472222222222222E-2</v>
      </c>
      <c r="D213" t="s">
        <v>16</v>
      </c>
      <c r="E213" t="s">
        <v>12</v>
      </c>
      <c r="F213" t="s">
        <v>9</v>
      </c>
      <c r="G213">
        <v>1579</v>
      </c>
    </row>
    <row r="214" spans="1:7" x14ac:dyDescent="0.25">
      <c r="A214" t="s">
        <v>399</v>
      </c>
      <c r="B214" t="s">
        <v>400</v>
      </c>
      <c r="C214" s="12">
        <v>1.5631944444444445E-2</v>
      </c>
      <c r="D214" t="s">
        <v>27</v>
      </c>
      <c r="E214" t="s">
        <v>24</v>
      </c>
      <c r="F214" t="s">
        <v>13</v>
      </c>
      <c r="G214">
        <v>874</v>
      </c>
    </row>
    <row r="215" spans="1:7" x14ac:dyDescent="0.25">
      <c r="A215" t="s">
        <v>401</v>
      </c>
      <c r="B215" t="s">
        <v>402</v>
      </c>
      <c r="C215" s="12">
        <v>1.0791666666666666E-2</v>
      </c>
      <c r="D215" t="s">
        <v>7</v>
      </c>
      <c r="E215" t="s">
        <v>24</v>
      </c>
      <c r="F215" t="s">
        <v>13</v>
      </c>
      <c r="G215">
        <v>2090</v>
      </c>
    </row>
    <row r="216" spans="1:7" x14ac:dyDescent="0.25">
      <c r="A216" t="s">
        <v>403</v>
      </c>
      <c r="B216" t="s">
        <v>98</v>
      </c>
      <c r="C216" s="12">
        <v>5.9525462962962969E-3</v>
      </c>
      <c r="D216" t="s">
        <v>56</v>
      </c>
      <c r="E216" t="s">
        <v>12</v>
      </c>
      <c r="F216" t="s">
        <v>9</v>
      </c>
      <c r="G216">
        <v>582</v>
      </c>
    </row>
    <row r="217" spans="1:7" x14ac:dyDescent="0.25">
      <c r="A217" t="s">
        <v>404</v>
      </c>
      <c r="B217" t="s">
        <v>405</v>
      </c>
      <c r="C217" s="12">
        <v>1.1122685185185185E-3</v>
      </c>
      <c r="D217" t="s">
        <v>56</v>
      </c>
      <c r="E217" t="s">
        <v>19</v>
      </c>
      <c r="F217" t="s">
        <v>9</v>
      </c>
      <c r="G217">
        <v>473</v>
      </c>
    </row>
    <row r="218" spans="1:7" x14ac:dyDescent="0.25">
      <c r="A218" t="s">
        <v>406</v>
      </c>
      <c r="B218" t="s">
        <v>314</v>
      </c>
      <c r="C218" s="12">
        <v>3.7939814814814815E-2</v>
      </c>
      <c r="D218" t="s">
        <v>16</v>
      </c>
      <c r="E218" t="s">
        <v>12</v>
      </c>
      <c r="F218" t="s">
        <v>9</v>
      </c>
      <c r="G218">
        <v>1440</v>
      </c>
    </row>
    <row r="219" spans="1:7" x14ac:dyDescent="0.25">
      <c r="A219" t="s">
        <v>407</v>
      </c>
      <c r="B219" t="s">
        <v>408</v>
      </c>
      <c r="C219" s="12">
        <v>3.3099537037037038E-2</v>
      </c>
      <c r="D219" t="s">
        <v>7</v>
      </c>
      <c r="E219" t="s">
        <v>12</v>
      </c>
      <c r="F219" t="s">
        <v>9</v>
      </c>
      <c r="G219">
        <v>2096</v>
      </c>
    </row>
    <row r="220" spans="1:7" x14ac:dyDescent="0.25">
      <c r="A220" t="s">
        <v>409</v>
      </c>
      <c r="B220" t="s">
        <v>410</v>
      </c>
      <c r="C220" s="12">
        <v>2.8260416666666666E-2</v>
      </c>
      <c r="D220" t="s">
        <v>16</v>
      </c>
      <c r="E220" t="s">
        <v>24</v>
      </c>
      <c r="F220" t="s">
        <v>13</v>
      </c>
      <c r="G220">
        <v>1477</v>
      </c>
    </row>
    <row r="221" spans="1:7" x14ac:dyDescent="0.25">
      <c r="A221" t="s">
        <v>411</v>
      </c>
      <c r="B221" t="s">
        <v>400</v>
      </c>
      <c r="C221" s="12">
        <v>2.342013888888889E-2</v>
      </c>
      <c r="D221" t="s">
        <v>27</v>
      </c>
      <c r="E221" t="s">
        <v>12</v>
      </c>
      <c r="F221" t="s">
        <v>13</v>
      </c>
      <c r="G221">
        <v>1159</v>
      </c>
    </row>
    <row r="222" spans="1:7" x14ac:dyDescent="0.25">
      <c r="A222" t="s">
        <v>412</v>
      </c>
      <c r="B222" t="s">
        <v>297</v>
      </c>
      <c r="C222" s="12">
        <v>1.8579861111111109E-2</v>
      </c>
      <c r="D222" t="s">
        <v>7</v>
      </c>
      <c r="E222" t="s">
        <v>24</v>
      </c>
      <c r="F222" t="s">
        <v>9</v>
      </c>
      <c r="G222">
        <v>2515</v>
      </c>
    </row>
    <row r="223" spans="1:7" x14ac:dyDescent="0.25">
      <c r="A223" t="s">
        <v>413</v>
      </c>
      <c r="B223" t="s">
        <v>414</v>
      </c>
      <c r="C223" s="12">
        <v>1.3740740740740741E-2</v>
      </c>
      <c r="D223" t="s">
        <v>35</v>
      </c>
      <c r="E223" t="s">
        <v>24</v>
      </c>
      <c r="F223" t="s">
        <v>9</v>
      </c>
      <c r="G223">
        <v>632</v>
      </c>
    </row>
    <row r="224" spans="1:7" x14ac:dyDescent="0.25">
      <c r="A224" t="s">
        <v>415</v>
      </c>
      <c r="B224" t="s">
        <v>202</v>
      </c>
      <c r="C224" s="12">
        <v>8.9004629629629625E-3</v>
      </c>
      <c r="D224" t="s">
        <v>7</v>
      </c>
      <c r="E224" t="s">
        <v>8</v>
      </c>
      <c r="F224" t="s">
        <v>9</v>
      </c>
      <c r="G224">
        <v>1835</v>
      </c>
    </row>
    <row r="225" spans="1:7" x14ac:dyDescent="0.25">
      <c r="A225" t="s">
        <v>416</v>
      </c>
      <c r="B225" t="s">
        <v>155</v>
      </c>
      <c r="C225" s="12">
        <v>4.061342592592593E-3</v>
      </c>
      <c r="D225" t="s">
        <v>35</v>
      </c>
      <c r="E225" t="s">
        <v>12</v>
      </c>
      <c r="F225" t="s">
        <v>13</v>
      </c>
      <c r="G225">
        <v>681</v>
      </c>
    </row>
    <row r="226" spans="1:7" x14ac:dyDescent="0.25">
      <c r="A226" t="s">
        <v>417</v>
      </c>
      <c r="B226" t="s">
        <v>418</v>
      </c>
      <c r="C226" s="12">
        <v>4.0887731481481483E-2</v>
      </c>
      <c r="D226" t="s">
        <v>27</v>
      </c>
      <c r="E226" t="s">
        <v>19</v>
      </c>
      <c r="F226" t="s">
        <v>13</v>
      </c>
      <c r="G226">
        <v>1160</v>
      </c>
    </row>
    <row r="227" spans="1:7" x14ac:dyDescent="0.25">
      <c r="A227" t="s">
        <v>419</v>
      </c>
      <c r="B227" t="s">
        <v>109</v>
      </c>
      <c r="C227" s="12">
        <v>3.6048611111111108E-2</v>
      </c>
      <c r="D227" t="s">
        <v>7</v>
      </c>
      <c r="E227" t="s">
        <v>8</v>
      </c>
      <c r="F227" t="s">
        <v>9</v>
      </c>
      <c r="G227">
        <v>1956</v>
      </c>
    </row>
    <row r="228" spans="1:7" x14ac:dyDescent="0.25">
      <c r="A228" t="s">
        <v>420</v>
      </c>
      <c r="B228" t="s">
        <v>39</v>
      </c>
      <c r="C228" s="12">
        <v>3.1208333333333334E-2</v>
      </c>
      <c r="D228" t="s">
        <v>27</v>
      </c>
      <c r="E228" t="s">
        <v>24</v>
      </c>
      <c r="F228" t="s">
        <v>9</v>
      </c>
      <c r="G228">
        <v>1096</v>
      </c>
    </row>
    <row r="229" spans="1:7" x14ac:dyDescent="0.25">
      <c r="A229" t="s">
        <v>421</v>
      </c>
      <c r="B229" t="s">
        <v>422</v>
      </c>
      <c r="C229" s="12">
        <v>2.6368055555555558E-2</v>
      </c>
      <c r="D229" t="s">
        <v>56</v>
      </c>
      <c r="E229" t="s">
        <v>24</v>
      </c>
      <c r="F229" t="s">
        <v>13</v>
      </c>
      <c r="G229">
        <v>315</v>
      </c>
    </row>
    <row r="230" spans="1:7" x14ac:dyDescent="0.25">
      <c r="A230" t="s">
        <v>423</v>
      </c>
      <c r="B230" t="s">
        <v>424</v>
      </c>
      <c r="C230" s="12">
        <v>2.1528935185185186E-2</v>
      </c>
      <c r="D230" t="s">
        <v>16</v>
      </c>
      <c r="E230" t="s">
        <v>19</v>
      </c>
      <c r="F230" t="s">
        <v>9</v>
      </c>
      <c r="G230">
        <v>1435</v>
      </c>
    </row>
    <row r="231" spans="1:7" x14ac:dyDescent="0.25">
      <c r="A231" t="s">
        <v>425</v>
      </c>
      <c r="B231" t="s">
        <v>426</v>
      </c>
      <c r="C231" s="12">
        <v>1.6688657407407406E-2</v>
      </c>
      <c r="D231" t="s">
        <v>56</v>
      </c>
      <c r="E231" t="s">
        <v>24</v>
      </c>
      <c r="F231" t="s">
        <v>9</v>
      </c>
      <c r="G231">
        <v>768</v>
      </c>
    </row>
    <row r="232" spans="1:7" x14ac:dyDescent="0.25">
      <c r="A232" t="s">
        <v>427</v>
      </c>
      <c r="B232" t="s">
        <v>294</v>
      </c>
      <c r="C232" s="12">
        <v>1.1849537037037035E-2</v>
      </c>
      <c r="D232" t="s">
        <v>16</v>
      </c>
      <c r="E232" t="s">
        <v>12</v>
      </c>
      <c r="F232" t="s">
        <v>9</v>
      </c>
      <c r="G232">
        <v>1202</v>
      </c>
    </row>
    <row r="233" spans="1:7" x14ac:dyDescent="0.25">
      <c r="A233" t="s">
        <v>428</v>
      </c>
      <c r="B233" t="s">
        <v>107</v>
      </c>
      <c r="C233" s="12">
        <v>7.0092592592592593E-3</v>
      </c>
      <c r="D233" t="s">
        <v>16</v>
      </c>
      <c r="E233" t="s">
        <v>8</v>
      </c>
      <c r="F233" t="s">
        <v>13</v>
      </c>
      <c r="G233">
        <v>1376</v>
      </c>
    </row>
    <row r="234" spans="1:7" x14ac:dyDescent="0.25">
      <c r="A234" t="s">
        <v>429</v>
      </c>
      <c r="B234" t="s">
        <v>430</v>
      </c>
      <c r="C234" s="12">
        <v>2.1689814814814814E-3</v>
      </c>
      <c r="D234" t="s">
        <v>56</v>
      </c>
      <c r="E234" t="s">
        <v>24</v>
      </c>
      <c r="F234" t="s">
        <v>9</v>
      </c>
      <c r="G234">
        <v>478</v>
      </c>
    </row>
    <row r="235" spans="1:7" x14ac:dyDescent="0.25">
      <c r="A235" t="s">
        <v>431</v>
      </c>
      <c r="B235" t="s">
        <v>432</v>
      </c>
      <c r="C235" s="12">
        <v>3.8996527777777783E-2</v>
      </c>
      <c r="D235" t="s">
        <v>7</v>
      </c>
      <c r="E235" t="s">
        <v>24</v>
      </c>
      <c r="F235" t="s">
        <v>9</v>
      </c>
      <c r="G235">
        <v>2157</v>
      </c>
    </row>
    <row r="236" spans="1:7" x14ac:dyDescent="0.25">
      <c r="A236" t="s">
        <v>433</v>
      </c>
      <c r="B236" t="s">
        <v>434</v>
      </c>
      <c r="C236" s="12">
        <v>3.4156250000000006E-2</v>
      </c>
      <c r="D236" t="s">
        <v>27</v>
      </c>
      <c r="E236" t="s">
        <v>19</v>
      </c>
      <c r="F236" t="s">
        <v>13</v>
      </c>
      <c r="G236">
        <v>993</v>
      </c>
    </row>
    <row r="237" spans="1:7" x14ac:dyDescent="0.25">
      <c r="A237" t="s">
        <v>435</v>
      </c>
      <c r="B237" t="s">
        <v>349</v>
      </c>
      <c r="C237" s="12">
        <v>2.9317129629629634E-2</v>
      </c>
      <c r="D237" t="s">
        <v>7</v>
      </c>
      <c r="E237" t="s">
        <v>12</v>
      </c>
      <c r="F237" t="s">
        <v>9</v>
      </c>
      <c r="G237">
        <v>2069</v>
      </c>
    </row>
    <row r="238" spans="1:7" x14ac:dyDescent="0.25">
      <c r="A238" t="s">
        <v>436</v>
      </c>
      <c r="B238" t="s">
        <v>109</v>
      </c>
      <c r="C238" s="12">
        <v>2.4476851851851857E-2</v>
      </c>
      <c r="D238" t="s">
        <v>35</v>
      </c>
      <c r="E238" t="s">
        <v>24</v>
      </c>
      <c r="F238" t="s">
        <v>9</v>
      </c>
      <c r="G238">
        <v>918</v>
      </c>
    </row>
    <row r="239" spans="1:7" x14ac:dyDescent="0.25">
      <c r="A239" t="s">
        <v>437</v>
      </c>
      <c r="B239" t="s">
        <v>438</v>
      </c>
      <c r="C239" s="12">
        <v>1.9637731481481482E-2</v>
      </c>
      <c r="D239" t="s">
        <v>35</v>
      </c>
      <c r="E239" t="s">
        <v>19</v>
      </c>
      <c r="F239" t="s">
        <v>9</v>
      </c>
      <c r="G239">
        <v>607</v>
      </c>
    </row>
    <row r="240" spans="1:7" x14ac:dyDescent="0.25">
      <c r="A240" t="s">
        <v>439</v>
      </c>
      <c r="B240" t="s">
        <v>440</v>
      </c>
      <c r="C240" s="12">
        <v>1.4797453703703703E-2</v>
      </c>
      <c r="D240" t="s">
        <v>7</v>
      </c>
      <c r="E240" t="s">
        <v>24</v>
      </c>
      <c r="F240" t="s">
        <v>9</v>
      </c>
      <c r="G240">
        <v>2171</v>
      </c>
    </row>
    <row r="241" spans="1:7" x14ac:dyDescent="0.25">
      <c r="A241" t="s">
        <v>441</v>
      </c>
      <c r="B241" t="s">
        <v>360</v>
      </c>
      <c r="C241" s="12">
        <v>9.9571759259259266E-3</v>
      </c>
      <c r="D241" t="s">
        <v>16</v>
      </c>
      <c r="E241" t="s">
        <v>19</v>
      </c>
      <c r="F241" t="s">
        <v>13</v>
      </c>
      <c r="G241">
        <v>1859</v>
      </c>
    </row>
    <row r="242" spans="1:7" x14ac:dyDescent="0.25">
      <c r="A242" t="s">
        <v>442</v>
      </c>
      <c r="B242" t="s">
        <v>443</v>
      </c>
      <c r="C242" s="12">
        <v>5.1180555555555554E-3</v>
      </c>
      <c r="D242" t="s">
        <v>35</v>
      </c>
      <c r="E242" t="s">
        <v>19</v>
      </c>
      <c r="F242" t="s">
        <v>9</v>
      </c>
      <c r="G242">
        <v>615</v>
      </c>
    </row>
    <row r="243" spans="1:7" x14ac:dyDescent="0.25">
      <c r="A243" t="s">
        <v>444</v>
      </c>
      <c r="B243" t="s">
        <v>445</v>
      </c>
      <c r="C243" s="12">
        <v>2.7777777777777778E-4</v>
      </c>
      <c r="D243" t="s">
        <v>7</v>
      </c>
      <c r="E243" t="s">
        <v>12</v>
      </c>
      <c r="F243" t="s">
        <v>9</v>
      </c>
      <c r="G243">
        <v>2152</v>
      </c>
    </row>
    <row r="244" spans="1:7" x14ac:dyDescent="0.25">
      <c r="A244" t="s">
        <v>446</v>
      </c>
      <c r="B244" t="s">
        <v>347</v>
      </c>
      <c r="C244" s="12">
        <v>3.7105324074074068E-2</v>
      </c>
      <c r="D244" t="s">
        <v>16</v>
      </c>
      <c r="E244" t="s">
        <v>24</v>
      </c>
      <c r="F244" t="s">
        <v>9</v>
      </c>
      <c r="G244">
        <v>1362</v>
      </c>
    </row>
    <row r="245" spans="1:7" x14ac:dyDescent="0.25">
      <c r="A245" t="s">
        <v>447</v>
      </c>
      <c r="B245" t="s">
        <v>448</v>
      </c>
      <c r="C245" s="12">
        <v>3.2265046296296292E-2</v>
      </c>
      <c r="D245" t="s">
        <v>35</v>
      </c>
      <c r="E245" t="s">
        <v>12</v>
      </c>
      <c r="F245" t="s">
        <v>13</v>
      </c>
      <c r="G245">
        <v>746</v>
      </c>
    </row>
    <row r="246" spans="1:7" x14ac:dyDescent="0.25">
      <c r="A246" t="s">
        <v>449</v>
      </c>
      <c r="B246" t="s">
        <v>218</v>
      </c>
      <c r="C246" s="12">
        <v>2.7425925925925923E-2</v>
      </c>
      <c r="D246" t="s">
        <v>7</v>
      </c>
      <c r="E246" t="s">
        <v>19</v>
      </c>
      <c r="F246" t="s">
        <v>13</v>
      </c>
      <c r="G246">
        <v>1993</v>
      </c>
    </row>
    <row r="247" spans="1:7" x14ac:dyDescent="0.25">
      <c r="A247" t="s">
        <v>450</v>
      </c>
      <c r="B247" t="s">
        <v>451</v>
      </c>
      <c r="C247" s="12">
        <v>2.2585648148148146E-2</v>
      </c>
      <c r="D247" t="s">
        <v>16</v>
      </c>
      <c r="E247" t="s">
        <v>8</v>
      </c>
      <c r="F247" t="s">
        <v>9</v>
      </c>
      <c r="G247">
        <v>1589</v>
      </c>
    </row>
    <row r="248" spans="1:7" x14ac:dyDescent="0.25">
      <c r="A248" t="s">
        <v>452</v>
      </c>
      <c r="B248" t="s">
        <v>453</v>
      </c>
      <c r="C248" s="12">
        <v>1.7745370370370373E-2</v>
      </c>
      <c r="D248" t="s">
        <v>7</v>
      </c>
      <c r="E248" t="s">
        <v>24</v>
      </c>
      <c r="F248" t="s">
        <v>9</v>
      </c>
      <c r="G248">
        <v>1943</v>
      </c>
    </row>
    <row r="249" spans="1:7" x14ac:dyDescent="0.25">
      <c r="A249" t="s">
        <v>454</v>
      </c>
      <c r="B249" t="s">
        <v>455</v>
      </c>
      <c r="C249" s="12">
        <v>1.2906250000000001E-2</v>
      </c>
      <c r="D249" t="s">
        <v>35</v>
      </c>
      <c r="E249" t="s">
        <v>8</v>
      </c>
      <c r="F249" t="s">
        <v>13</v>
      </c>
      <c r="G249">
        <v>902</v>
      </c>
    </row>
    <row r="250" spans="1:7" x14ac:dyDescent="0.25">
      <c r="A250" t="s">
        <v>456</v>
      </c>
      <c r="B250" t="s">
        <v>457</v>
      </c>
      <c r="C250" s="12">
        <v>8.0659722222222226E-3</v>
      </c>
      <c r="D250" t="s">
        <v>35</v>
      </c>
      <c r="E250" t="s">
        <v>24</v>
      </c>
      <c r="F250" t="s">
        <v>9</v>
      </c>
      <c r="G250">
        <v>910</v>
      </c>
    </row>
    <row r="251" spans="1:7" x14ac:dyDescent="0.25">
      <c r="A251" t="s">
        <v>458</v>
      </c>
      <c r="B251" t="s">
        <v>430</v>
      </c>
      <c r="C251" s="12">
        <v>3.2268518518518518E-3</v>
      </c>
      <c r="D251" t="s">
        <v>35</v>
      </c>
      <c r="E251" t="s">
        <v>12</v>
      </c>
      <c r="F251" t="s">
        <v>13</v>
      </c>
      <c r="G251">
        <v>900</v>
      </c>
    </row>
    <row r="252" spans="1:7" x14ac:dyDescent="0.25">
      <c r="A252" t="s">
        <v>459</v>
      </c>
      <c r="B252" t="s">
        <v>127</v>
      </c>
      <c r="C252" s="12">
        <v>4.0053240740740743E-2</v>
      </c>
      <c r="D252" t="s">
        <v>27</v>
      </c>
      <c r="E252" t="s">
        <v>12</v>
      </c>
      <c r="F252" t="s">
        <v>13</v>
      </c>
      <c r="G252">
        <v>883</v>
      </c>
    </row>
    <row r="253" spans="1:7" x14ac:dyDescent="0.25">
      <c r="A253" t="s">
        <v>460</v>
      </c>
      <c r="B253" t="s">
        <v>461</v>
      </c>
      <c r="C253" s="12">
        <v>3.5214120370370368E-2</v>
      </c>
      <c r="D253" t="s">
        <v>56</v>
      </c>
      <c r="E253" t="s">
        <v>12</v>
      </c>
      <c r="F253" t="s">
        <v>13</v>
      </c>
      <c r="G253">
        <v>650</v>
      </c>
    </row>
    <row r="254" spans="1:7" x14ac:dyDescent="0.25">
      <c r="A254" t="s">
        <v>462</v>
      </c>
      <c r="B254" t="s">
        <v>322</v>
      </c>
      <c r="C254" s="12">
        <v>3.0373842592592588E-2</v>
      </c>
      <c r="D254" t="s">
        <v>56</v>
      </c>
      <c r="E254" t="s">
        <v>12</v>
      </c>
      <c r="F254" t="s">
        <v>9</v>
      </c>
      <c r="G254">
        <v>396</v>
      </c>
    </row>
    <row r="255" spans="1:7" x14ac:dyDescent="0.25">
      <c r="A255" t="s">
        <v>463</v>
      </c>
      <c r="B255" t="s">
        <v>51</v>
      </c>
      <c r="C255" s="12">
        <v>2.5533564814814811E-2</v>
      </c>
      <c r="D255" t="s">
        <v>27</v>
      </c>
      <c r="E255" t="s">
        <v>12</v>
      </c>
      <c r="F255" t="s">
        <v>9</v>
      </c>
      <c r="G255">
        <v>1145</v>
      </c>
    </row>
    <row r="256" spans="1:7" x14ac:dyDescent="0.25">
      <c r="A256" t="s">
        <v>464</v>
      </c>
      <c r="B256" t="s">
        <v>465</v>
      </c>
      <c r="C256" s="12">
        <v>2.0694444444444446E-2</v>
      </c>
      <c r="D256" t="s">
        <v>56</v>
      </c>
      <c r="E256" t="s">
        <v>8</v>
      </c>
      <c r="F256" t="s">
        <v>13</v>
      </c>
      <c r="G256">
        <v>395</v>
      </c>
    </row>
    <row r="257" spans="1:7" x14ac:dyDescent="0.25">
      <c r="A257" t="s">
        <v>466</v>
      </c>
      <c r="B257" t="s">
        <v>467</v>
      </c>
      <c r="C257" s="12">
        <v>1.5854166666666666E-2</v>
      </c>
      <c r="D257" t="s">
        <v>7</v>
      </c>
      <c r="E257" t="s">
        <v>12</v>
      </c>
      <c r="F257" t="s">
        <v>9</v>
      </c>
      <c r="G257">
        <v>1956</v>
      </c>
    </row>
    <row r="258" spans="1:7" x14ac:dyDescent="0.25">
      <c r="A258" t="s">
        <v>468</v>
      </c>
      <c r="B258" t="s">
        <v>469</v>
      </c>
      <c r="C258" s="12">
        <v>1.1015046296296295E-2</v>
      </c>
      <c r="D258" t="s">
        <v>16</v>
      </c>
      <c r="E258" t="s">
        <v>19</v>
      </c>
      <c r="F258" t="s">
        <v>9</v>
      </c>
      <c r="G258">
        <v>1313</v>
      </c>
    </row>
    <row r="259" spans="1:7" x14ac:dyDescent="0.25">
      <c r="A259" t="s">
        <v>470</v>
      </c>
      <c r="B259" t="s">
        <v>391</v>
      </c>
      <c r="C259" s="12">
        <v>6.1747685185185195E-3</v>
      </c>
      <c r="D259" t="s">
        <v>7</v>
      </c>
      <c r="E259" t="s">
        <v>19</v>
      </c>
      <c r="F259" t="s">
        <v>13</v>
      </c>
      <c r="G259">
        <v>1905</v>
      </c>
    </row>
    <row r="260" spans="1:7" x14ac:dyDescent="0.25">
      <c r="A260" t="s">
        <v>471</v>
      </c>
      <c r="B260" t="s">
        <v>372</v>
      </c>
      <c r="C260" s="12">
        <v>1.3356481481481481E-3</v>
      </c>
      <c r="D260" t="s">
        <v>7</v>
      </c>
      <c r="E260" t="s">
        <v>8</v>
      </c>
      <c r="F260" t="s">
        <v>13</v>
      </c>
      <c r="G260">
        <v>2065</v>
      </c>
    </row>
    <row r="261" spans="1:7" x14ac:dyDescent="0.25">
      <c r="A261" t="s">
        <v>472</v>
      </c>
      <c r="B261" t="s">
        <v>271</v>
      </c>
      <c r="C261" s="12">
        <v>3.8162037037037036E-2</v>
      </c>
      <c r="D261" t="s">
        <v>7</v>
      </c>
      <c r="E261" t="s">
        <v>24</v>
      </c>
      <c r="F261" t="s">
        <v>9</v>
      </c>
      <c r="G261">
        <v>1932</v>
      </c>
    </row>
    <row r="262" spans="1:7" x14ac:dyDescent="0.25">
      <c r="A262" t="s">
        <v>473</v>
      </c>
      <c r="B262" t="s">
        <v>443</v>
      </c>
      <c r="C262" s="12">
        <v>3.3321759259259259E-2</v>
      </c>
      <c r="D262" t="s">
        <v>16</v>
      </c>
      <c r="E262" t="s">
        <v>19</v>
      </c>
      <c r="F262" t="s">
        <v>9</v>
      </c>
      <c r="G262">
        <v>1440</v>
      </c>
    </row>
    <row r="263" spans="1:7" x14ac:dyDescent="0.25">
      <c r="A263" t="s">
        <v>474</v>
      </c>
      <c r="B263" t="s">
        <v>475</v>
      </c>
      <c r="C263" s="12">
        <v>2.8482638888888887E-2</v>
      </c>
      <c r="D263" t="s">
        <v>27</v>
      </c>
      <c r="E263" t="s">
        <v>24</v>
      </c>
      <c r="F263" t="s">
        <v>9</v>
      </c>
      <c r="G263">
        <v>1014</v>
      </c>
    </row>
    <row r="264" spans="1:7" x14ac:dyDescent="0.25">
      <c r="A264" t="s">
        <v>476</v>
      </c>
      <c r="B264" t="s">
        <v>477</v>
      </c>
      <c r="C264" s="12">
        <v>2.3642361111111111E-2</v>
      </c>
      <c r="D264" t="s">
        <v>16</v>
      </c>
      <c r="E264" t="s">
        <v>8</v>
      </c>
      <c r="F264" t="s">
        <v>13</v>
      </c>
      <c r="G264">
        <v>1426</v>
      </c>
    </row>
    <row r="265" spans="1:7" x14ac:dyDescent="0.25">
      <c r="A265" t="s">
        <v>478</v>
      </c>
      <c r="B265" t="s">
        <v>455</v>
      </c>
      <c r="C265" s="12">
        <v>1.8803240740740742E-2</v>
      </c>
      <c r="D265" t="s">
        <v>7</v>
      </c>
      <c r="E265" t="s">
        <v>24</v>
      </c>
      <c r="F265" t="s">
        <v>13</v>
      </c>
      <c r="G265">
        <v>2034</v>
      </c>
    </row>
    <row r="266" spans="1:7" x14ac:dyDescent="0.25">
      <c r="A266" t="s">
        <v>479</v>
      </c>
      <c r="B266" t="s">
        <v>480</v>
      </c>
      <c r="C266" s="12">
        <v>1.3962962962962962E-2</v>
      </c>
      <c r="D266" t="s">
        <v>27</v>
      </c>
      <c r="E266" t="s">
        <v>24</v>
      </c>
      <c r="F266" t="s">
        <v>9</v>
      </c>
      <c r="G266">
        <v>998</v>
      </c>
    </row>
    <row r="267" spans="1:7" x14ac:dyDescent="0.25">
      <c r="A267" t="s">
        <v>481</v>
      </c>
      <c r="B267" t="s">
        <v>482</v>
      </c>
      <c r="C267" s="12">
        <v>9.1238425925925931E-3</v>
      </c>
      <c r="D267" t="s">
        <v>27</v>
      </c>
      <c r="E267" t="s">
        <v>24</v>
      </c>
      <c r="F267" t="s">
        <v>9</v>
      </c>
      <c r="G267">
        <v>1058</v>
      </c>
    </row>
    <row r="268" spans="1:7" x14ac:dyDescent="0.25">
      <c r="A268" t="s">
        <v>483</v>
      </c>
      <c r="B268" t="s">
        <v>370</v>
      </c>
      <c r="C268" s="12">
        <v>4.2835648148148147E-3</v>
      </c>
      <c r="D268" t="s">
        <v>56</v>
      </c>
      <c r="E268" t="s">
        <v>24</v>
      </c>
      <c r="F268" t="s">
        <v>13</v>
      </c>
      <c r="G268">
        <v>510</v>
      </c>
    </row>
    <row r="269" spans="1:7" x14ac:dyDescent="0.25">
      <c r="A269" t="s">
        <v>484</v>
      </c>
      <c r="B269" t="s">
        <v>304</v>
      </c>
      <c r="C269" s="12">
        <v>4.1109953703703704E-2</v>
      </c>
      <c r="D269" t="s">
        <v>27</v>
      </c>
      <c r="E269" t="s">
        <v>8</v>
      </c>
      <c r="F269" t="s">
        <v>9</v>
      </c>
      <c r="G269">
        <v>786</v>
      </c>
    </row>
    <row r="270" spans="1:7" x14ac:dyDescent="0.25">
      <c r="A270" t="s">
        <v>485</v>
      </c>
      <c r="B270" t="s">
        <v>486</v>
      </c>
      <c r="C270" s="12">
        <v>3.6270833333333329E-2</v>
      </c>
      <c r="D270" t="s">
        <v>16</v>
      </c>
      <c r="E270" t="s">
        <v>19</v>
      </c>
      <c r="F270" t="s">
        <v>9</v>
      </c>
      <c r="G270">
        <v>1729</v>
      </c>
    </row>
    <row r="271" spans="1:7" x14ac:dyDescent="0.25">
      <c r="A271" t="s">
        <v>487</v>
      </c>
      <c r="B271" t="s">
        <v>70</v>
      </c>
      <c r="C271" s="12">
        <v>3.1430555555555552E-2</v>
      </c>
      <c r="D271" t="s">
        <v>56</v>
      </c>
      <c r="E271" t="s">
        <v>12</v>
      </c>
      <c r="F271" t="s">
        <v>13</v>
      </c>
      <c r="G271">
        <v>613</v>
      </c>
    </row>
    <row r="272" spans="1:7" x14ac:dyDescent="0.25">
      <c r="A272" t="s">
        <v>488</v>
      </c>
      <c r="B272" t="s">
        <v>489</v>
      </c>
      <c r="C272" s="12">
        <v>2.6591435185185183E-2</v>
      </c>
      <c r="D272" t="s">
        <v>16</v>
      </c>
      <c r="E272" t="s">
        <v>24</v>
      </c>
      <c r="F272" t="s">
        <v>9</v>
      </c>
      <c r="G272">
        <v>1413</v>
      </c>
    </row>
    <row r="273" spans="1:7" x14ac:dyDescent="0.25">
      <c r="A273" t="s">
        <v>490</v>
      </c>
      <c r="B273" t="s">
        <v>477</v>
      </c>
      <c r="C273" s="12">
        <v>2.1751157407407407E-2</v>
      </c>
      <c r="D273" t="s">
        <v>7</v>
      </c>
      <c r="E273" t="s">
        <v>19</v>
      </c>
      <c r="F273" t="s">
        <v>13</v>
      </c>
      <c r="G273">
        <v>1694</v>
      </c>
    </row>
    <row r="274" spans="1:7" x14ac:dyDescent="0.25">
      <c r="A274" t="s">
        <v>491</v>
      </c>
      <c r="B274" t="s">
        <v>333</v>
      </c>
      <c r="C274" s="12">
        <v>1.691087962962963E-2</v>
      </c>
      <c r="D274" t="s">
        <v>7</v>
      </c>
      <c r="E274" t="s">
        <v>19</v>
      </c>
      <c r="F274" t="s">
        <v>9</v>
      </c>
      <c r="G274">
        <v>2193</v>
      </c>
    </row>
    <row r="275" spans="1:7" x14ac:dyDescent="0.25">
      <c r="A275" t="s">
        <v>492</v>
      </c>
      <c r="B275" t="s">
        <v>477</v>
      </c>
      <c r="C275" s="12">
        <v>1.207175925925926E-2</v>
      </c>
      <c r="D275" t="s">
        <v>56</v>
      </c>
      <c r="E275" t="s">
        <v>8</v>
      </c>
      <c r="F275" t="s">
        <v>9</v>
      </c>
      <c r="G275">
        <v>534</v>
      </c>
    </row>
    <row r="276" spans="1:7" x14ac:dyDescent="0.25">
      <c r="A276" t="s">
        <v>493</v>
      </c>
      <c r="B276" t="s">
        <v>494</v>
      </c>
      <c r="C276" s="12">
        <v>7.231481481481482E-3</v>
      </c>
      <c r="D276" t="s">
        <v>7</v>
      </c>
      <c r="E276" t="s">
        <v>19</v>
      </c>
      <c r="F276" t="s">
        <v>13</v>
      </c>
      <c r="G276">
        <v>1755</v>
      </c>
    </row>
    <row r="277" spans="1:7" x14ac:dyDescent="0.25">
      <c r="A277" t="s">
        <v>495</v>
      </c>
      <c r="B277" t="s">
        <v>174</v>
      </c>
      <c r="C277" s="12">
        <v>2.3923611111111112E-3</v>
      </c>
      <c r="D277" t="s">
        <v>56</v>
      </c>
      <c r="E277" t="s">
        <v>8</v>
      </c>
      <c r="F277" t="s">
        <v>9</v>
      </c>
      <c r="G277">
        <v>612</v>
      </c>
    </row>
    <row r="278" spans="1:7" x14ac:dyDescent="0.25">
      <c r="A278" t="s">
        <v>496</v>
      </c>
      <c r="B278" t="s">
        <v>394</v>
      </c>
      <c r="C278" s="12">
        <v>3.9218750000000004E-2</v>
      </c>
      <c r="D278" t="s">
        <v>27</v>
      </c>
      <c r="E278" t="s">
        <v>24</v>
      </c>
      <c r="F278" t="s">
        <v>13</v>
      </c>
      <c r="G278">
        <v>1103</v>
      </c>
    </row>
    <row r="279" spans="1:7" x14ac:dyDescent="0.25">
      <c r="A279" t="s">
        <v>497</v>
      </c>
      <c r="B279" t="s">
        <v>477</v>
      </c>
      <c r="C279" s="12">
        <v>3.4379629629629628E-2</v>
      </c>
      <c r="D279" t="s">
        <v>35</v>
      </c>
      <c r="E279" t="s">
        <v>24</v>
      </c>
      <c r="F279" t="s">
        <v>9</v>
      </c>
      <c r="G279">
        <v>807</v>
      </c>
    </row>
    <row r="280" spans="1:7" x14ac:dyDescent="0.25">
      <c r="A280" t="s">
        <v>498</v>
      </c>
      <c r="B280" t="s">
        <v>182</v>
      </c>
      <c r="C280" s="12">
        <v>2.9539351851851855E-2</v>
      </c>
      <c r="D280" t="s">
        <v>56</v>
      </c>
      <c r="E280" t="s">
        <v>12</v>
      </c>
      <c r="F280" t="s">
        <v>9</v>
      </c>
      <c r="G280">
        <v>460</v>
      </c>
    </row>
    <row r="281" spans="1:7" x14ac:dyDescent="0.25">
      <c r="A281" t="s">
        <v>499</v>
      </c>
      <c r="B281" t="s">
        <v>500</v>
      </c>
      <c r="C281" s="12">
        <v>2.4699074074074078E-2</v>
      </c>
      <c r="D281" t="s">
        <v>35</v>
      </c>
      <c r="E281" t="s">
        <v>12</v>
      </c>
      <c r="F281" t="s">
        <v>9</v>
      </c>
      <c r="G281">
        <v>688</v>
      </c>
    </row>
    <row r="282" spans="1:7" x14ac:dyDescent="0.25">
      <c r="A282" t="s">
        <v>501</v>
      </c>
      <c r="B282" t="s">
        <v>502</v>
      </c>
      <c r="C282" s="12">
        <v>1.9859953703703703E-2</v>
      </c>
      <c r="D282" t="s">
        <v>27</v>
      </c>
      <c r="E282" t="s">
        <v>12</v>
      </c>
      <c r="F282" t="s">
        <v>9</v>
      </c>
      <c r="G282">
        <v>716</v>
      </c>
    </row>
    <row r="283" spans="1:7" x14ac:dyDescent="0.25">
      <c r="A283" t="s">
        <v>503</v>
      </c>
      <c r="B283" t="s">
        <v>186</v>
      </c>
      <c r="C283" s="12">
        <v>1.5019675925925928E-2</v>
      </c>
      <c r="D283" t="s">
        <v>56</v>
      </c>
      <c r="E283" t="s">
        <v>19</v>
      </c>
      <c r="F283" t="s">
        <v>9</v>
      </c>
      <c r="G283">
        <v>442</v>
      </c>
    </row>
    <row r="284" spans="1:7" x14ac:dyDescent="0.25">
      <c r="A284" t="s">
        <v>504</v>
      </c>
      <c r="B284" t="s">
        <v>505</v>
      </c>
      <c r="C284" s="12">
        <v>1.0180555555555556E-2</v>
      </c>
      <c r="D284" t="s">
        <v>27</v>
      </c>
      <c r="E284" t="s">
        <v>24</v>
      </c>
      <c r="F284" t="s">
        <v>9</v>
      </c>
      <c r="G284">
        <v>1268</v>
      </c>
    </row>
    <row r="285" spans="1:7" x14ac:dyDescent="0.25">
      <c r="A285" t="s">
        <v>506</v>
      </c>
      <c r="B285" t="s">
        <v>125</v>
      </c>
      <c r="C285" s="12">
        <v>5.3402777777777771E-3</v>
      </c>
      <c r="D285" t="s">
        <v>27</v>
      </c>
      <c r="E285" t="s">
        <v>8</v>
      </c>
      <c r="F285" t="s">
        <v>9</v>
      </c>
      <c r="G285">
        <v>1101</v>
      </c>
    </row>
    <row r="286" spans="1:7" x14ac:dyDescent="0.25">
      <c r="A286" t="s">
        <v>507</v>
      </c>
      <c r="B286" t="s">
        <v>508</v>
      </c>
      <c r="C286" s="12">
        <v>5.011574074074073E-4</v>
      </c>
      <c r="D286" t="s">
        <v>16</v>
      </c>
      <c r="E286" t="s">
        <v>12</v>
      </c>
      <c r="F286" t="s">
        <v>9</v>
      </c>
      <c r="G286">
        <v>1258</v>
      </c>
    </row>
    <row r="287" spans="1:7" x14ac:dyDescent="0.25">
      <c r="A287" t="s">
        <v>509</v>
      </c>
      <c r="B287" t="s">
        <v>430</v>
      </c>
      <c r="C287" s="12">
        <v>3.7327546296296296E-2</v>
      </c>
      <c r="D287" t="s">
        <v>56</v>
      </c>
      <c r="E287" t="s">
        <v>8</v>
      </c>
      <c r="F287" t="s">
        <v>13</v>
      </c>
      <c r="G287">
        <v>495</v>
      </c>
    </row>
    <row r="288" spans="1:7" x14ac:dyDescent="0.25">
      <c r="A288" t="s">
        <v>510</v>
      </c>
      <c r="B288" t="s">
        <v>432</v>
      </c>
      <c r="C288" s="12">
        <v>3.2487268518518519E-2</v>
      </c>
      <c r="D288" t="s">
        <v>35</v>
      </c>
      <c r="E288" t="s">
        <v>8</v>
      </c>
      <c r="F288" t="s">
        <v>13</v>
      </c>
      <c r="G288">
        <v>808</v>
      </c>
    </row>
    <row r="289" spans="1:7" x14ac:dyDescent="0.25">
      <c r="A289" t="s">
        <v>511</v>
      </c>
      <c r="B289" t="s">
        <v>512</v>
      </c>
      <c r="C289" s="12">
        <v>2.7648148148148147E-2</v>
      </c>
      <c r="D289" t="s">
        <v>56</v>
      </c>
      <c r="E289" t="s">
        <v>12</v>
      </c>
      <c r="F289" t="s">
        <v>13</v>
      </c>
      <c r="G289">
        <v>232</v>
      </c>
    </row>
    <row r="290" spans="1:7" x14ac:dyDescent="0.25">
      <c r="A290" t="s">
        <v>513</v>
      </c>
      <c r="B290" t="s">
        <v>514</v>
      </c>
      <c r="C290" s="12">
        <v>2.2807870370370371E-2</v>
      </c>
      <c r="D290" t="s">
        <v>27</v>
      </c>
      <c r="E290" t="s">
        <v>24</v>
      </c>
      <c r="F290" t="s">
        <v>9</v>
      </c>
      <c r="G290">
        <v>1073</v>
      </c>
    </row>
    <row r="291" spans="1:7" x14ac:dyDescent="0.25">
      <c r="A291" t="s">
        <v>515</v>
      </c>
      <c r="B291" t="s">
        <v>500</v>
      </c>
      <c r="C291" s="12">
        <v>1.7968750000000002E-2</v>
      </c>
      <c r="D291" t="s">
        <v>27</v>
      </c>
      <c r="E291" t="s">
        <v>12</v>
      </c>
      <c r="F291" t="s">
        <v>9</v>
      </c>
      <c r="G291">
        <v>1170</v>
      </c>
    </row>
    <row r="292" spans="1:7" x14ac:dyDescent="0.25">
      <c r="A292" t="s">
        <v>516</v>
      </c>
      <c r="B292" t="s">
        <v>152</v>
      </c>
      <c r="C292" s="12">
        <v>1.3128472222222222E-2</v>
      </c>
      <c r="D292" t="s">
        <v>16</v>
      </c>
      <c r="E292" t="s">
        <v>8</v>
      </c>
      <c r="F292" t="s">
        <v>13</v>
      </c>
      <c r="G292">
        <v>1590</v>
      </c>
    </row>
    <row r="293" spans="1:7" x14ac:dyDescent="0.25">
      <c r="A293" t="s">
        <v>517</v>
      </c>
      <c r="B293" t="s">
        <v>322</v>
      </c>
      <c r="C293" s="12">
        <v>8.2893518518518516E-3</v>
      </c>
      <c r="D293" t="s">
        <v>7</v>
      </c>
      <c r="E293" t="s">
        <v>12</v>
      </c>
      <c r="F293" t="s">
        <v>9</v>
      </c>
      <c r="G293">
        <v>1477</v>
      </c>
    </row>
    <row r="294" spans="1:7" x14ac:dyDescent="0.25">
      <c r="A294" t="s">
        <v>518</v>
      </c>
      <c r="B294" t="s">
        <v>200</v>
      </c>
      <c r="C294" s="12">
        <v>3.4490740740740745E-3</v>
      </c>
      <c r="D294" t="s">
        <v>7</v>
      </c>
      <c r="E294" t="s">
        <v>8</v>
      </c>
      <c r="F294" t="s">
        <v>9</v>
      </c>
      <c r="G294">
        <v>1843</v>
      </c>
    </row>
    <row r="295" spans="1:7" x14ac:dyDescent="0.25">
      <c r="A295" t="s">
        <v>519</v>
      </c>
      <c r="B295" t="s">
        <v>391</v>
      </c>
      <c r="C295" s="12">
        <v>4.0275462962962964E-2</v>
      </c>
      <c r="D295" t="s">
        <v>27</v>
      </c>
      <c r="E295" t="s">
        <v>8</v>
      </c>
      <c r="F295" t="s">
        <v>13</v>
      </c>
      <c r="G295">
        <v>912</v>
      </c>
    </row>
    <row r="296" spans="1:7" x14ac:dyDescent="0.25">
      <c r="A296" t="s">
        <v>520</v>
      </c>
      <c r="B296" t="s">
        <v>448</v>
      </c>
      <c r="C296" s="12">
        <v>3.5436342592592596E-2</v>
      </c>
      <c r="D296" t="s">
        <v>7</v>
      </c>
      <c r="E296" t="s">
        <v>12</v>
      </c>
      <c r="F296" t="s">
        <v>13</v>
      </c>
      <c r="G296">
        <v>1981</v>
      </c>
    </row>
    <row r="297" spans="1:7" x14ac:dyDescent="0.25">
      <c r="A297" t="s">
        <v>521</v>
      </c>
      <c r="B297" t="s">
        <v>522</v>
      </c>
      <c r="C297" s="12">
        <v>3.0596064814814816E-2</v>
      </c>
      <c r="D297" t="s">
        <v>7</v>
      </c>
      <c r="E297" t="s">
        <v>19</v>
      </c>
      <c r="F297" t="s">
        <v>9</v>
      </c>
      <c r="G297">
        <v>2170</v>
      </c>
    </row>
    <row r="298" spans="1:7" x14ac:dyDescent="0.25">
      <c r="A298" t="s">
        <v>523</v>
      </c>
      <c r="B298" t="s">
        <v>524</v>
      </c>
      <c r="C298" s="12">
        <v>2.5756944444444447E-2</v>
      </c>
      <c r="D298" t="s">
        <v>7</v>
      </c>
      <c r="E298" t="s">
        <v>12</v>
      </c>
      <c r="F298" t="s">
        <v>9</v>
      </c>
      <c r="G298">
        <v>1638</v>
      </c>
    </row>
    <row r="299" spans="1:7" x14ac:dyDescent="0.25">
      <c r="A299" t="s">
        <v>525</v>
      </c>
      <c r="B299" t="s">
        <v>526</v>
      </c>
      <c r="C299" s="12">
        <v>2.0916666666666667E-2</v>
      </c>
      <c r="D299" t="s">
        <v>7</v>
      </c>
      <c r="E299" t="s">
        <v>19</v>
      </c>
      <c r="F299" t="s">
        <v>13</v>
      </c>
      <c r="G299">
        <v>2219</v>
      </c>
    </row>
    <row r="300" spans="1:7" x14ac:dyDescent="0.25">
      <c r="A300" t="s">
        <v>527</v>
      </c>
      <c r="B300" t="s">
        <v>528</v>
      </c>
      <c r="C300" s="12">
        <v>1.6077546296296295E-2</v>
      </c>
      <c r="D300" t="s">
        <v>7</v>
      </c>
      <c r="E300" t="s">
        <v>8</v>
      </c>
      <c r="F300" t="s">
        <v>9</v>
      </c>
      <c r="G300">
        <v>1749</v>
      </c>
    </row>
    <row r="301" spans="1:7" x14ac:dyDescent="0.25">
      <c r="A301" t="s">
        <v>529</v>
      </c>
      <c r="B301" t="s">
        <v>530</v>
      </c>
      <c r="C301" s="12">
        <v>1.123726851851852E-2</v>
      </c>
      <c r="D301" t="s">
        <v>35</v>
      </c>
      <c r="E301" t="s">
        <v>8</v>
      </c>
      <c r="F301" t="s">
        <v>13</v>
      </c>
      <c r="G301">
        <v>696</v>
      </c>
    </row>
    <row r="302" spans="1:7" x14ac:dyDescent="0.25">
      <c r="A302" t="s">
        <v>531</v>
      </c>
      <c r="B302" t="s">
        <v>532</v>
      </c>
      <c r="C302" s="12">
        <v>6.3969907407407404E-3</v>
      </c>
      <c r="D302" t="s">
        <v>27</v>
      </c>
      <c r="E302" t="s">
        <v>19</v>
      </c>
      <c r="F302" t="s">
        <v>13</v>
      </c>
      <c r="G302">
        <v>1135</v>
      </c>
    </row>
    <row r="303" spans="1:7" x14ac:dyDescent="0.25">
      <c r="A303" t="s">
        <v>533</v>
      </c>
      <c r="B303" t="s">
        <v>534</v>
      </c>
      <c r="C303" s="12">
        <v>1.5578703703703703E-3</v>
      </c>
      <c r="D303" t="s">
        <v>27</v>
      </c>
      <c r="E303" t="s">
        <v>8</v>
      </c>
      <c r="F303" t="s">
        <v>13</v>
      </c>
      <c r="G303">
        <v>891</v>
      </c>
    </row>
    <row r="304" spans="1:7" x14ac:dyDescent="0.25">
      <c r="A304" t="s">
        <v>535</v>
      </c>
      <c r="B304" t="s">
        <v>536</v>
      </c>
      <c r="C304" s="12">
        <v>3.8384259259259264E-2</v>
      </c>
      <c r="D304" t="s">
        <v>16</v>
      </c>
      <c r="E304" t="s">
        <v>19</v>
      </c>
      <c r="F304" t="s">
        <v>9</v>
      </c>
      <c r="G304">
        <v>1551</v>
      </c>
    </row>
    <row r="305" spans="1:7" x14ac:dyDescent="0.25">
      <c r="A305" t="s">
        <v>537</v>
      </c>
      <c r="B305" t="s">
        <v>343</v>
      </c>
      <c r="C305" s="12">
        <v>3.3545138888888888E-2</v>
      </c>
      <c r="D305" t="s">
        <v>7</v>
      </c>
      <c r="E305" t="s">
        <v>19</v>
      </c>
      <c r="F305" t="s">
        <v>9</v>
      </c>
      <c r="G305">
        <v>1728</v>
      </c>
    </row>
    <row r="306" spans="1:7" x14ac:dyDescent="0.25">
      <c r="A306" t="s">
        <v>538</v>
      </c>
      <c r="B306" t="s">
        <v>68</v>
      </c>
      <c r="C306" s="12">
        <v>2.8704861111111115E-2</v>
      </c>
      <c r="D306" t="s">
        <v>35</v>
      </c>
      <c r="E306" t="s">
        <v>8</v>
      </c>
      <c r="F306" t="s">
        <v>13</v>
      </c>
      <c r="G306">
        <v>889</v>
      </c>
    </row>
    <row r="307" spans="1:7" x14ac:dyDescent="0.25">
      <c r="A307" t="s">
        <v>539</v>
      </c>
      <c r="B307" t="s">
        <v>238</v>
      </c>
      <c r="C307" s="12">
        <v>2.3864583333333331E-2</v>
      </c>
      <c r="D307" t="s">
        <v>56</v>
      </c>
      <c r="E307" t="s">
        <v>24</v>
      </c>
      <c r="F307" t="s">
        <v>13</v>
      </c>
      <c r="G307">
        <v>549</v>
      </c>
    </row>
    <row r="308" spans="1:7" x14ac:dyDescent="0.25">
      <c r="A308" t="s">
        <v>540</v>
      </c>
      <c r="B308" t="s">
        <v>541</v>
      </c>
      <c r="C308" s="12">
        <v>1.9025462962962963E-2</v>
      </c>
      <c r="D308" t="s">
        <v>7</v>
      </c>
      <c r="E308" t="s">
        <v>19</v>
      </c>
      <c r="F308" t="s">
        <v>13</v>
      </c>
      <c r="G308">
        <v>1869</v>
      </c>
    </row>
    <row r="309" spans="1:7" x14ac:dyDescent="0.25">
      <c r="A309" t="s">
        <v>542</v>
      </c>
      <c r="B309" t="s">
        <v>543</v>
      </c>
      <c r="C309" s="12">
        <v>1.4185185185185184E-2</v>
      </c>
      <c r="D309" t="s">
        <v>27</v>
      </c>
      <c r="E309" t="s">
        <v>12</v>
      </c>
      <c r="F309" t="s">
        <v>9</v>
      </c>
      <c r="G309">
        <v>1062</v>
      </c>
    </row>
    <row r="310" spans="1:7" x14ac:dyDescent="0.25">
      <c r="A310" t="s">
        <v>544</v>
      </c>
      <c r="B310" t="s">
        <v>545</v>
      </c>
      <c r="C310" s="12">
        <v>9.3460648148148157E-3</v>
      </c>
      <c r="D310" t="s">
        <v>56</v>
      </c>
      <c r="E310" t="s">
        <v>12</v>
      </c>
      <c r="F310" t="s">
        <v>9</v>
      </c>
      <c r="G310">
        <v>585</v>
      </c>
    </row>
    <row r="311" spans="1:7" x14ac:dyDescent="0.25">
      <c r="A311" t="s">
        <v>546</v>
      </c>
      <c r="B311" t="s">
        <v>448</v>
      </c>
      <c r="C311" s="12">
        <v>4.5057870370370364E-3</v>
      </c>
      <c r="D311" t="s">
        <v>35</v>
      </c>
      <c r="E311" t="s">
        <v>8</v>
      </c>
      <c r="F311" t="s">
        <v>13</v>
      </c>
      <c r="G311">
        <v>927</v>
      </c>
    </row>
    <row r="312" spans="1:7" x14ac:dyDescent="0.25">
      <c r="A312" t="s">
        <v>547</v>
      </c>
      <c r="B312" t="s">
        <v>548</v>
      </c>
      <c r="C312" s="12">
        <v>4.133333333333334E-2</v>
      </c>
      <c r="D312" t="s">
        <v>27</v>
      </c>
      <c r="E312" t="s">
        <v>24</v>
      </c>
      <c r="F312" t="s">
        <v>13</v>
      </c>
      <c r="G312">
        <v>1063</v>
      </c>
    </row>
    <row r="313" spans="1:7" x14ac:dyDescent="0.25">
      <c r="A313" t="s">
        <v>549</v>
      </c>
      <c r="B313" t="s">
        <v>550</v>
      </c>
      <c r="C313" s="12">
        <v>3.6493055555555549E-2</v>
      </c>
      <c r="D313" t="s">
        <v>16</v>
      </c>
      <c r="E313" t="s">
        <v>8</v>
      </c>
      <c r="F313" t="s">
        <v>13</v>
      </c>
      <c r="G313">
        <v>1527</v>
      </c>
    </row>
    <row r="314" spans="1:7" x14ac:dyDescent="0.25">
      <c r="A314" t="s">
        <v>551</v>
      </c>
      <c r="B314" t="s">
        <v>552</v>
      </c>
      <c r="C314" s="12">
        <v>3.1652777777777773E-2</v>
      </c>
      <c r="D314" t="s">
        <v>7</v>
      </c>
      <c r="E314" t="s">
        <v>24</v>
      </c>
      <c r="F314" t="s">
        <v>13</v>
      </c>
      <c r="G314">
        <v>2153</v>
      </c>
    </row>
    <row r="315" spans="1:7" x14ac:dyDescent="0.25">
      <c r="A315" t="s">
        <v>553</v>
      </c>
      <c r="B315" t="s">
        <v>554</v>
      </c>
      <c r="C315" s="12">
        <v>2.6813657407407404E-2</v>
      </c>
      <c r="D315" t="s">
        <v>35</v>
      </c>
      <c r="E315" t="s">
        <v>19</v>
      </c>
      <c r="F315" t="s">
        <v>9</v>
      </c>
      <c r="G315">
        <v>856</v>
      </c>
    </row>
    <row r="316" spans="1:7" x14ac:dyDescent="0.25">
      <c r="A316" t="s">
        <v>555</v>
      </c>
      <c r="B316" t="s">
        <v>556</v>
      </c>
      <c r="C316" s="12">
        <v>2.1973379629629627E-2</v>
      </c>
      <c r="D316" t="s">
        <v>7</v>
      </c>
      <c r="E316" t="s">
        <v>19</v>
      </c>
      <c r="F316" t="s">
        <v>13</v>
      </c>
      <c r="G316">
        <v>1614</v>
      </c>
    </row>
    <row r="317" spans="1:7" x14ac:dyDescent="0.25">
      <c r="A317" t="s">
        <v>557</v>
      </c>
      <c r="B317" t="s">
        <v>300</v>
      </c>
      <c r="C317" s="12">
        <v>1.7134259259259259E-2</v>
      </c>
      <c r="D317" t="s">
        <v>35</v>
      </c>
      <c r="E317" t="s">
        <v>19</v>
      </c>
      <c r="F317" t="s">
        <v>13</v>
      </c>
      <c r="G317">
        <v>728</v>
      </c>
    </row>
    <row r="318" spans="1:7" x14ac:dyDescent="0.25">
      <c r="A318" t="s">
        <v>558</v>
      </c>
      <c r="B318" t="s">
        <v>559</v>
      </c>
      <c r="C318" s="12">
        <v>1.2293981481481482E-2</v>
      </c>
      <c r="D318" t="s">
        <v>16</v>
      </c>
      <c r="E318" t="s">
        <v>19</v>
      </c>
      <c r="F318" t="s">
        <v>9</v>
      </c>
      <c r="G318">
        <v>1241</v>
      </c>
    </row>
    <row r="319" spans="1:7" x14ac:dyDescent="0.25">
      <c r="A319" t="s">
        <v>560</v>
      </c>
      <c r="B319" t="s">
        <v>394</v>
      </c>
      <c r="C319" s="12">
        <v>7.4548611111111109E-3</v>
      </c>
      <c r="D319" t="s">
        <v>16</v>
      </c>
      <c r="E319" t="s">
        <v>12</v>
      </c>
      <c r="F319" t="s">
        <v>13</v>
      </c>
      <c r="G319">
        <v>1395</v>
      </c>
    </row>
    <row r="320" spans="1:7" x14ac:dyDescent="0.25">
      <c r="A320" t="s">
        <v>561</v>
      </c>
      <c r="B320" t="s">
        <v>562</v>
      </c>
      <c r="C320" s="12">
        <v>2.6145833333333333E-3</v>
      </c>
      <c r="D320" t="s">
        <v>27</v>
      </c>
      <c r="E320" t="s">
        <v>12</v>
      </c>
      <c r="F320" t="s">
        <v>9</v>
      </c>
      <c r="G320">
        <v>862</v>
      </c>
    </row>
    <row r="321" spans="1:7" x14ac:dyDescent="0.25">
      <c r="A321" t="s">
        <v>563</v>
      </c>
      <c r="B321" t="s">
        <v>104</v>
      </c>
      <c r="C321" s="12">
        <v>3.9440972222222224E-2</v>
      </c>
      <c r="D321" t="s">
        <v>7</v>
      </c>
      <c r="E321" t="s">
        <v>8</v>
      </c>
      <c r="F321" t="s">
        <v>9</v>
      </c>
      <c r="G321">
        <v>1666</v>
      </c>
    </row>
    <row r="322" spans="1:7" x14ac:dyDescent="0.25">
      <c r="A322" t="s">
        <v>564</v>
      </c>
      <c r="B322" t="s">
        <v>15</v>
      </c>
      <c r="C322" s="12">
        <v>3.4601851851851849E-2</v>
      </c>
      <c r="D322" t="s">
        <v>7</v>
      </c>
      <c r="E322" t="s">
        <v>24</v>
      </c>
      <c r="F322" t="s">
        <v>13</v>
      </c>
      <c r="G322">
        <v>1858</v>
      </c>
    </row>
    <row r="323" spans="1:7" x14ac:dyDescent="0.25">
      <c r="A323" t="s">
        <v>565</v>
      </c>
      <c r="B323" t="s">
        <v>445</v>
      </c>
      <c r="C323" s="12">
        <v>2.9761574074074076E-2</v>
      </c>
      <c r="D323" t="s">
        <v>7</v>
      </c>
      <c r="E323" t="s">
        <v>19</v>
      </c>
      <c r="F323" t="s">
        <v>9</v>
      </c>
      <c r="G323">
        <v>2011</v>
      </c>
    </row>
    <row r="324" spans="1:7" x14ac:dyDescent="0.25">
      <c r="A324" t="s">
        <v>566</v>
      </c>
      <c r="B324" t="s">
        <v>567</v>
      </c>
      <c r="C324" s="12">
        <v>2.4922453703703704E-2</v>
      </c>
      <c r="D324" t="s">
        <v>7</v>
      </c>
      <c r="E324" t="s">
        <v>19</v>
      </c>
      <c r="F324" t="s">
        <v>9</v>
      </c>
      <c r="G324">
        <v>2184</v>
      </c>
    </row>
    <row r="325" spans="1:7" x14ac:dyDescent="0.25">
      <c r="A325" t="s">
        <v>568</v>
      </c>
      <c r="B325" t="s">
        <v>223</v>
      </c>
      <c r="C325" s="12">
        <v>2.0082175925925923E-2</v>
      </c>
      <c r="D325" t="s">
        <v>56</v>
      </c>
      <c r="E325" t="s">
        <v>24</v>
      </c>
      <c r="F325" t="s">
        <v>9</v>
      </c>
      <c r="G325">
        <v>486</v>
      </c>
    </row>
    <row r="326" spans="1:7" x14ac:dyDescent="0.25">
      <c r="A326" t="s">
        <v>569</v>
      </c>
      <c r="B326" t="s">
        <v>570</v>
      </c>
      <c r="C326" s="12">
        <v>1.5243055555555557E-2</v>
      </c>
      <c r="D326" t="s">
        <v>27</v>
      </c>
      <c r="E326" t="s">
        <v>24</v>
      </c>
      <c r="F326" t="s">
        <v>9</v>
      </c>
      <c r="G326">
        <v>801</v>
      </c>
    </row>
    <row r="327" spans="1:7" x14ac:dyDescent="0.25">
      <c r="A327" t="s">
        <v>571</v>
      </c>
      <c r="B327" t="s">
        <v>176</v>
      </c>
      <c r="C327" s="12">
        <v>1.0402777777777778E-2</v>
      </c>
      <c r="D327" t="s">
        <v>7</v>
      </c>
      <c r="E327" t="s">
        <v>8</v>
      </c>
      <c r="F327" t="s">
        <v>9</v>
      </c>
      <c r="G327">
        <v>2308</v>
      </c>
    </row>
    <row r="328" spans="1:7" x14ac:dyDescent="0.25">
      <c r="A328" t="s">
        <v>572</v>
      </c>
      <c r="B328" t="s">
        <v>512</v>
      </c>
      <c r="C328" s="12">
        <v>5.5625000000000006E-3</v>
      </c>
      <c r="D328" t="s">
        <v>35</v>
      </c>
      <c r="E328" t="s">
        <v>24</v>
      </c>
      <c r="F328" t="s">
        <v>9</v>
      </c>
      <c r="G328">
        <v>1187</v>
      </c>
    </row>
    <row r="329" spans="1:7" x14ac:dyDescent="0.25">
      <c r="A329" t="s">
        <v>573</v>
      </c>
      <c r="B329" t="s">
        <v>150</v>
      </c>
      <c r="C329" s="12">
        <v>7.233796296296297E-4</v>
      </c>
      <c r="D329" t="s">
        <v>56</v>
      </c>
      <c r="E329" t="s">
        <v>19</v>
      </c>
      <c r="F329" t="s">
        <v>13</v>
      </c>
      <c r="G329">
        <v>407</v>
      </c>
    </row>
    <row r="330" spans="1:7" x14ac:dyDescent="0.25">
      <c r="A330" t="s">
        <v>574</v>
      </c>
      <c r="B330" t="s">
        <v>575</v>
      </c>
      <c r="C330" s="12">
        <v>3.7549768518518517E-2</v>
      </c>
      <c r="D330" t="s">
        <v>35</v>
      </c>
      <c r="E330" t="s">
        <v>19</v>
      </c>
      <c r="F330" t="s">
        <v>9</v>
      </c>
      <c r="G330">
        <v>996</v>
      </c>
    </row>
    <row r="331" spans="1:7" x14ac:dyDescent="0.25">
      <c r="A331" t="s">
        <v>576</v>
      </c>
      <c r="B331" t="s">
        <v>577</v>
      </c>
      <c r="C331" s="12">
        <v>3.2710648148148148E-2</v>
      </c>
      <c r="D331" t="s">
        <v>35</v>
      </c>
      <c r="E331" t="s">
        <v>19</v>
      </c>
      <c r="F331" t="s">
        <v>9</v>
      </c>
      <c r="G331">
        <v>667</v>
      </c>
    </row>
    <row r="332" spans="1:7" x14ac:dyDescent="0.25">
      <c r="A332" t="s">
        <v>578</v>
      </c>
      <c r="B332" t="s">
        <v>567</v>
      </c>
      <c r="C332" s="12">
        <v>2.7870370370370368E-2</v>
      </c>
      <c r="D332" t="s">
        <v>7</v>
      </c>
      <c r="E332" t="s">
        <v>19</v>
      </c>
      <c r="F332" t="s">
        <v>9</v>
      </c>
      <c r="G332">
        <v>2223</v>
      </c>
    </row>
    <row r="333" spans="1:7" x14ac:dyDescent="0.25">
      <c r="A333" t="s">
        <v>579</v>
      </c>
      <c r="B333" t="s">
        <v>365</v>
      </c>
      <c r="C333" s="12">
        <v>2.303125E-2</v>
      </c>
      <c r="D333" t="s">
        <v>27</v>
      </c>
      <c r="E333" t="s">
        <v>19</v>
      </c>
      <c r="F333" t="s">
        <v>13</v>
      </c>
      <c r="G333">
        <v>1067</v>
      </c>
    </row>
    <row r="334" spans="1:7" x14ac:dyDescent="0.25">
      <c r="A334" t="s">
        <v>580</v>
      </c>
      <c r="B334" t="s">
        <v>581</v>
      </c>
      <c r="C334" s="12">
        <v>1.8190972222222223E-2</v>
      </c>
      <c r="D334" t="s">
        <v>56</v>
      </c>
      <c r="E334" t="s">
        <v>8</v>
      </c>
      <c r="F334" t="s">
        <v>9</v>
      </c>
      <c r="G334">
        <v>367</v>
      </c>
    </row>
    <row r="335" spans="1:7" x14ac:dyDescent="0.25">
      <c r="A335" t="s">
        <v>582</v>
      </c>
      <c r="B335" t="s">
        <v>583</v>
      </c>
      <c r="C335" s="12">
        <v>1.3350694444444445E-2</v>
      </c>
      <c r="D335" t="s">
        <v>16</v>
      </c>
      <c r="E335" t="s">
        <v>19</v>
      </c>
      <c r="F335" t="s">
        <v>13</v>
      </c>
      <c r="G335">
        <v>1181</v>
      </c>
    </row>
    <row r="336" spans="1:7" x14ac:dyDescent="0.25">
      <c r="A336" t="s">
        <v>584</v>
      </c>
      <c r="B336" t="s">
        <v>585</v>
      </c>
      <c r="C336" s="12">
        <v>8.5115740740740724E-3</v>
      </c>
      <c r="D336" t="s">
        <v>7</v>
      </c>
      <c r="E336" t="s">
        <v>8</v>
      </c>
      <c r="F336" t="s">
        <v>13</v>
      </c>
      <c r="G336">
        <v>2134</v>
      </c>
    </row>
    <row r="337" spans="1:7" x14ac:dyDescent="0.25">
      <c r="A337" t="s">
        <v>586</v>
      </c>
      <c r="B337" t="s">
        <v>587</v>
      </c>
      <c r="C337" s="12">
        <v>3.6712962962962962E-3</v>
      </c>
      <c r="D337" t="s">
        <v>56</v>
      </c>
      <c r="E337" t="s">
        <v>19</v>
      </c>
      <c r="F337" t="s">
        <v>13</v>
      </c>
      <c r="G337">
        <v>654</v>
      </c>
    </row>
    <row r="338" spans="1:7" x14ac:dyDescent="0.25">
      <c r="A338" t="s">
        <v>588</v>
      </c>
      <c r="B338" t="s">
        <v>589</v>
      </c>
      <c r="C338" s="12">
        <v>4.0498842592592593E-2</v>
      </c>
      <c r="D338" t="s">
        <v>7</v>
      </c>
      <c r="E338" t="s">
        <v>12</v>
      </c>
      <c r="F338" t="s">
        <v>9</v>
      </c>
      <c r="G338">
        <v>2159</v>
      </c>
    </row>
    <row r="339" spans="1:7" x14ac:dyDescent="0.25">
      <c r="A339" t="s">
        <v>590</v>
      </c>
      <c r="B339" t="s">
        <v>422</v>
      </c>
      <c r="C339" s="12">
        <v>3.5658564814814817E-2</v>
      </c>
      <c r="D339" t="s">
        <v>7</v>
      </c>
      <c r="E339" t="s">
        <v>12</v>
      </c>
      <c r="F339" t="s">
        <v>13</v>
      </c>
      <c r="G339">
        <v>1775</v>
      </c>
    </row>
    <row r="340" spans="1:7" x14ac:dyDescent="0.25">
      <c r="A340" t="s">
        <v>591</v>
      </c>
      <c r="B340" t="s">
        <v>592</v>
      </c>
      <c r="C340" s="12">
        <v>3.0818287037037036E-2</v>
      </c>
      <c r="D340" t="s">
        <v>27</v>
      </c>
      <c r="E340" t="s">
        <v>12</v>
      </c>
      <c r="F340" t="s">
        <v>9</v>
      </c>
      <c r="G340">
        <v>831</v>
      </c>
    </row>
    <row r="341" spans="1:7" x14ac:dyDescent="0.25">
      <c r="A341" t="s">
        <v>593</v>
      </c>
      <c r="B341" t="s">
        <v>234</v>
      </c>
      <c r="C341" s="12">
        <v>2.5979166666666664E-2</v>
      </c>
      <c r="D341" t="s">
        <v>16</v>
      </c>
      <c r="E341" t="s">
        <v>12</v>
      </c>
      <c r="F341" t="s">
        <v>13</v>
      </c>
      <c r="G341">
        <v>1123</v>
      </c>
    </row>
    <row r="342" spans="1:7" x14ac:dyDescent="0.25">
      <c r="A342" t="s">
        <v>594</v>
      </c>
      <c r="B342" t="s">
        <v>49</v>
      </c>
      <c r="C342" s="12">
        <v>2.1138888888888888E-2</v>
      </c>
      <c r="D342" t="s">
        <v>16</v>
      </c>
      <c r="E342" t="s">
        <v>8</v>
      </c>
      <c r="F342" t="s">
        <v>13</v>
      </c>
      <c r="G342">
        <v>1557</v>
      </c>
    </row>
    <row r="343" spans="1:7" x14ac:dyDescent="0.25">
      <c r="A343" t="s">
        <v>595</v>
      </c>
      <c r="B343" t="s">
        <v>266</v>
      </c>
      <c r="C343" s="12">
        <v>1.6299768518518519E-2</v>
      </c>
      <c r="D343" t="s">
        <v>7</v>
      </c>
      <c r="E343" t="s">
        <v>8</v>
      </c>
      <c r="F343" t="s">
        <v>9</v>
      </c>
      <c r="G343">
        <v>2231</v>
      </c>
    </row>
    <row r="344" spans="1:7" x14ac:dyDescent="0.25">
      <c r="A344" t="s">
        <v>596</v>
      </c>
      <c r="B344" t="s">
        <v>597</v>
      </c>
      <c r="C344" s="12">
        <v>1.1459490740740741E-2</v>
      </c>
      <c r="D344" t="s">
        <v>56</v>
      </c>
      <c r="E344" t="s">
        <v>24</v>
      </c>
      <c r="F344" t="s">
        <v>9</v>
      </c>
      <c r="G344">
        <v>643</v>
      </c>
    </row>
    <row r="345" spans="1:7" x14ac:dyDescent="0.25">
      <c r="A345" t="s">
        <v>598</v>
      </c>
      <c r="B345" t="s">
        <v>100</v>
      </c>
      <c r="C345" s="12">
        <v>6.6203703703703702E-3</v>
      </c>
      <c r="D345" t="s">
        <v>7</v>
      </c>
      <c r="E345" t="s">
        <v>19</v>
      </c>
      <c r="F345" t="s">
        <v>9</v>
      </c>
      <c r="G345">
        <v>1824</v>
      </c>
    </row>
    <row r="346" spans="1:7" x14ac:dyDescent="0.25">
      <c r="A346" t="s">
        <v>599</v>
      </c>
      <c r="B346" t="s">
        <v>408</v>
      </c>
      <c r="C346" s="12">
        <v>1.7800925925925927E-3</v>
      </c>
      <c r="D346" t="s">
        <v>7</v>
      </c>
      <c r="E346" t="s">
        <v>12</v>
      </c>
      <c r="F346" t="s">
        <v>13</v>
      </c>
      <c r="G346">
        <v>1457</v>
      </c>
    </row>
    <row r="347" spans="1:7" x14ac:dyDescent="0.25">
      <c r="A347" t="s">
        <v>600</v>
      </c>
      <c r="B347" t="s">
        <v>426</v>
      </c>
      <c r="C347" s="12">
        <v>3.8606481481481485E-2</v>
      </c>
      <c r="D347" t="s">
        <v>56</v>
      </c>
      <c r="E347" t="s">
        <v>8</v>
      </c>
      <c r="F347" t="s">
        <v>9</v>
      </c>
      <c r="G347">
        <v>535</v>
      </c>
    </row>
    <row r="348" spans="1:7" x14ac:dyDescent="0.25">
      <c r="A348" t="s">
        <v>601</v>
      </c>
      <c r="B348" t="s">
        <v>602</v>
      </c>
      <c r="C348" s="12">
        <v>3.3767361111111109E-2</v>
      </c>
      <c r="D348" t="s">
        <v>35</v>
      </c>
      <c r="E348" t="s">
        <v>19</v>
      </c>
      <c r="F348" t="s">
        <v>9</v>
      </c>
      <c r="G348">
        <v>615</v>
      </c>
    </row>
    <row r="349" spans="1:7" x14ac:dyDescent="0.25">
      <c r="A349" t="s">
        <v>603</v>
      </c>
      <c r="B349" t="s">
        <v>604</v>
      </c>
      <c r="C349" s="12">
        <v>2.8927083333333336E-2</v>
      </c>
      <c r="D349" t="s">
        <v>56</v>
      </c>
      <c r="E349" t="s">
        <v>19</v>
      </c>
      <c r="F349" t="s">
        <v>9</v>
      </c>
      <c r="G349">
        <v>345</v>
      </c>
    </row>
    <row r="350" spans="1:7" x14ac:dyDescent="0.25">
      <c r="A350" t="s">
        <v>605</v>
      </c>
      <c r="B350" t="s">
        <v>606</v>
      </c>
      <c r="C350" s="12">
        <v>2.4087962962962964E-2</v>
      </c>
      <c r="D350" t="s">
        <v>56</v>
      </c>
      <c r="E350" t="s">
        <v>8</v>
      </c>
      <c r="F350" t="s">
        <v>13</v>
      </c>
      <c r="G350">
        <v>624</v>
      </c>
    </row>
    <row r="351" spans="1:7" x14ac:dyDescent="0.25">
      <c r="A351" t="s">
        <v>607</v>
      </c>
      <c r="B351" t="s">
        <v>608</v>
      </c>
      <c r="C351" s="12">
        <v>1.9247685185185184E-2</v>
      </c>
      <c r="D351" t="s">
        <v>16</v>
      </c>
      <c r="E351" t="s">
        <v>12</v>
      </c>
      <c r="F351" t="s">
        <v>13</v>
      </c>
      <c r="G351">
        <v>1550</v>
      </c>
    </row>
    <row r="352" spans="1:7" x14ac:dyDescent="0.25">
      <c r="A352" t="s">
        <v>609</v>
      </c>
      <c r="B352" t="s">
        <v>610</v>
      </c>
      <c r="C352" s="12">
        <v>1.4408564814814817E-2</v>
      </c>
      <c r="D352" t="s">
        <v>16</v>
      </c>
      <c r="E352" t="s">
        <v>24</v>
      </c>
      <c r="F352" t="s">
        <v>13</v>
      </c>
      <c r="G352">
        <v>1141</v>
      </c>
    </row>
    <row r="353" spans="1:7" x14ac:dyDescent="0.25">
      <c r="A353" t="s">
        <v>611</v>
      </c>
      <c r="B353" t="s">
        <v>320</v>
      </c>
      <c r="C353" s="12">
        <v>9.5682870370370366E-3</v>
      </c>
      <c r="D353" t="s">
        <v>7</v>
      </c>
      <c r="E353" t="s">
        <v>19</v>
      </c>
      <c r="F353" t="s">
        <v>13</v>
      </c>
      <c r="G353">
        <v>1781</v>
      </c>
    </row>
    <row r="354" spans="1:7" x14ac:dyDescent="0.25">
      <c r="A354" t="s">
        <v>612</v>
      </c>
      <c r="B354" t="s">
        <v>613</v>
      </c>
      <c r="C354" s="12">
        <v>4.7280092592592591E-3</v>
      </c>
      <c r="D354" t="s">
        <v>27</v>
      </c>
      <c r="E354" t="s">
        <v>24</v>
      </c>
      <c r="F354" t="s">
        <v>9</v>
      </c>
      <c r="G354">
        <v>840</v>
      </c>
    </row>
    <row r="355" spans="1:7" x14ac:dyDescent="0.25">
      <c r="A355" t="s">
        <v>614</v>
      </c>
      <c r="B355" t="s">
        <v>223</v>
      </c>
      <c r="C355" s="12">
        <v>4.1555555555555561E-2</v>
      </c>
      <c r="D355" t="s">
        <v>27</v>
      </c>
      <c r="E355" t="s">
        <v>12</v>
      </c>
      <c r="F355" t="s">
        <v>9</v>
      </c>
      <c r="G355">
        <v>655</v>
      </c>
    </row>
    <row r="356" spans="1:7" x14ac:dyDescent="0.25">
      <c r="A356" t="s">
        <v>615</v>
      </c>
      <c r="B356" t="s">
        <v>554</v>
      </c>
      <c r="C356" s="12">
        <v>3.6715277777777777E-2</v>
      </c>
      <c r="D356" t="s">
        <v>7</v>
      </c>
      <c r="E356" t="s">
        <v>12</v>
      </c>
      <c r="F356" t="s">
        <v>13</v>
      </c>
      <c r="G356">
        <v>2062</v>
      </c>
    </row>
    <row r="357" spans="1:7" x14ac:dyDescent="0.25">
      <c r="A357" t="s">
        <v>616</v>
      </c>
      <c r="B357" t="s">
        <v>150</v>
      </c>
      <c r="C357" s="12">
        <v>3.1876157407407409E-2</v>
      </c>
      <c r="D357" t="s">
        <v>16</v>
      </c>
      <c r="E357" t="s">
        <v>24</v>
      </c>
      <c r="F357" t="s">
        <v>9</v>
      </c>
      <c r="G357">
        <v>1505</v>
      </c>
    </row>
    <row r="358" spans="1:7" x14ac:dyDescent="0.25">
      <c r="A358" t="s">
        <v>617</v>
      </c>
      <c r="B358" t="s">
        <v>618</v>
      </c>
      <c r="C358" s="12">
        <v>2.7035879629629628E-2</v>
      </c>
      <c r="D358" t="s">
        <v>27</v>
      </c>
      <c r="E358" t="s">
        <v>12</v>
      </c>
      <c r="F358" t="s">
        <v>9</v>
      </c>
      <c r="G358">
        <v>1228</v>
      </c>
    </row>
    <row r="359" spans="1:7" x14ac:dyDescent="0.25">
      <c r="A359" t="s">
        <v>619</v>
      </c>
      <c r="B359" t="s">
        <v>620</v>
      </c>
      <c r="C359" s="12">
        <v>2.219675925925926E-2</v>
      </c>
      <c r="D359" t="s">
        <v>7</v>
      </c>
      <c r="E359" t="s">
        <v>19</v>
      </c>
      <c r="F359" t="s">
        <v>9</v>
      </c>
      <c r="G359">
        <v>1991</v>
      </c>
    </row>
    <row r="360" spans="1:7" x14ac:dyDescent="0.25">
      <c r="A360" t="s">
        <v>621</v>
      </c>
      <c r="B360" t="s">
        <v>622</v>
      </c>
      <c r="C360" s="12">
        <v>1.735648148148148E-2</v>
      </c>
      <c r="D360" t="s">
        <v>7</v>
      </c>
      <c r="E360" t="s">
        <v>24</v>
      </c>
      <c r="F360" t="s">
        <v>9</v>
      </c>
      <c r="G360">
        <v>1963</v>
      </c>
    </row>
    <row r="361" spans="1:7" x14ac:dyDescent="0.25">
      <c r="A361" t="s">
        <v>623</v>
      </c>
      <c r="B361" t="s">
        <v>624</v>
      </c>
      <c r="C361" s="12">
        <v>1.2516203703703703E-2</v>
      </c>
      <c r="D361" t="s">
        <v>16</v>
      </c>
      <c r="E361" t="s">
        <v>12</v>
      </c>
      <c r="F361" t="s">
        <v>9</v>
      </c>
      <c r="G361">
        <v>1444</v>
      </c>
    </row>
    <row r="362" spans="1:7" x14ac:dyDescent="0.25">
      <c r="A362" t="s">
        <v>625</v>
      </c>
      <c r="B362" t="s">
        <v>182</v>
      </c>
      <c r="C362" s="12">
        <v>7.6770833333333335E-3</v>
      </c>
      <c r="D362" t="s">
        <v>7</v>
      </c>
      <c r="E362" t="s">
        <v>24</v>
      </c>
      <c r="F362" t="s">
        <v>13</v>
      </c>
      <c r="G362">
        <v>2092</v>
      </c>
    </row>
    <row r="363" spans="1:7" x14ac:dyDescent="0.25">
      <c r="A363" t="s">
        <v>626</v>
      </c>
      <c r="B363" t="s">
        <v>432</v>
      </c>
      <c r="C363" s="12">
        <v>2.8368055555555555E-3</v>
      </c>
      <c r="D363" t="s">
        <v>56</v>
      </c>
      <c r="E363" t="s">
        <v>19</v>
      </c>
      <c r="F363" t="s">
        <v>9</v>
      </c>
      <c r="G363">
        <v>443</v>
      </c>
    </row>
    <row r="364" spans="1:7" x14ac:dyDescent="0.25">
      <c r="A364" t="s">
        <v>627</v>
      </c>
      <c r="B364" t="s">
        <v>215</v>
      </c>
      <c r="C364" s="12">
        <v>3.9664351851851853E-2</v>
      </c>
      <c r="D364" t="s">
        <v>27</v>
      </c>
      <c r="E364" t="s">
        <v>12</v>
      </c>
      <c r="F364" t="s">
        <v>9</v>
      </c>
      <c r="G364">
        <v>831</v>
      </c>
    </row>
    <row r="365" spans="1:7" x14ac:dyDescent="0.25">
      <c r="A365" t="s">
        <v>628</v>
      </c>
      <c r="B365" t="s">
        <v>629</v>
      </c>
      <c r="C365" s="12">
        <v>3.4824074074074077E-2</v>
      </c>
      <c r="D365" t="s">
        <v>27</v>
      </c>
      <c r="E365" t="s">
        <v>19</v>
      </c>
      <c r="F365" t="s">
        <v>9</v>
      </c>
      <c r="G365">
        <v>1300</v>
      </c>
    </row>
    <row r="366" spans="1:7" x14ac:dyDescent="0.25">
      <c r="A366" t="s">
        <v>630</v>
      </c>
      <c r="B366" t="s">
        <v>631</v>
      </c>
      <c r="C366" s="12">
        <v>2.9984953703703705E-2</v>
      </c>
      <c r="D366" t="s">
        <v>16</v>
      </c>
      <c r="E366" t="s">
        <v>12</v>
      </c>
      <c r="F366" t="s">
        <v>13</v>
      </c>
      <c r="G366">
        <v>1374</v>
      </c>
    </row>
    <row r="367" spans="1:7" x14ac:dyDescent="0.25">
      <c r="A367" t="s">
        <v>632</v>
      </c>
      <c r="B367" t="s">
        <v>633</v>
      </c>
      <c r="C367" s="12">
        <v>2.5144675925925928E-2</v>
      </c>
      <c r="D367" t="s">
        <v>56</v>
      </c>
      <c r="E367" t="s">
        <v>8</v>
      </c>
      <c r="F367" t="s">
        <v>9</v>
      </c>
      <c r="G367">
        <v>394</v>
      </c>
    </row>
    <row r="368" spans="1:7" x14ac:dyDescent="0.25">
      <c r="A368" t="s">
        <v>634</v>
      </c>
      <c r="B368" t="s">
        <v>635</v>
      </c>
      <c r="C368" s="12">
        <v>2.0304398148148148E-2</v>
      </c>
      <c r="D368" t="s">
        <v>27</v>
      </c>
      <c r="E368" t="s">
        <v>12</v>
      </c>
      <c r="F368" t="s">
        <v>13</v>
      </c>
      <c r="G368">
        <v>1093</v>
      </c>
    </row>
    <row r="369" spans="1:7" x14ac:dyDescent="0.25">
      <c r="A369" t="s">
        <v>636</v>
      </c>
      <c r="B369" t="s">
        <v>391</v>
      </c>
      <c r="C369" s="12">
        <v>1.5465277777777777E-2</v>
      </c>
      <c r="D369" t="s">
        <v>16</v>
      </c>
      <c r="E369" t="s">
        <v>24</v>
      </c>
      <c r="F369" t="s">
        <v>13</v>
      </c>
      <c r="G369">
        <v>1288</v>
      </c>
    </row>
    <row r="370" spans="1:7" x14ac:dyDescent="0.25">
      <c r="A370" t="s">
        <v>637</v>
      </c>
      <c r="B370" t="s">
        <v>263</v>
      </c>
      <c r="C370" s="12">
        <v>1.0625000000000001E-2</v>
      </c>
      <c r="D370" t="s">
        <v>16</v>
      </c>
      <c r="E370" t="s">
        <v>12</v>
      </c>
      <c r="F370" t="s">
        <v>9</v>
      </c>
      <c r="G370">
        <v>1537</v>
      </c>
    </row>
    <row r="371" spans="1:7" x14ac:dyDescent="0.25">
      <c r="A371" t="s">
        <v>638</v>
      </c>
      <c r="B371" t="s">
        <v>443</v>
      </c>
      <c r="C371" s="12">
        <v>5.7858796296296304E-3</v>
      </c>
      <c r="D371" t="s">
        <v>7</v>
      </c>
      <c r="E371" t="s">
        <v>19</v>
      </c>
      <c r="F371" t="s">
        <v>13</v>
      </c>
      <c r="G371">
        <v>1683</v>
      </c>
    </row>
    <row r="372" spans="1:7" x14ac:dyDescent="0.25">
      <c r="A372" t="s">
        <v>639</v>
      </c>
      <c r="B372" t="s">
        <v>320</v>
      </c>
      <c r="C372" s="12">
        <v>9.4560185185185188E-4</v>
      </c>
      <c r="D372" t="s">
        <v>56</v>
      </c>
      <c r="E372" t="s">
        <v>19</v>
      </c>
      <c r="F372" t="s">
        <v>13</v>
      </c>
      <c r="G372">
        <v>579</v>
      </c>
    </row>
    <row r="373" spans="1:7" x14ac:dyDescent="0.25">
      <c r="A373" t="s">
        <v>640</v>
      </c>
      <c r="B373" t="s">
        <v>577</v>
      </c>
      <c r="C373" s="12">
        <v>3.7773148148148146E-2</v>
      </c>
      <c r="D373" t="s">
        <v>56</v>
      </c>
      <c r="E373" t="s">
        <v>12</v>
      </c>
      <c r="F373" t="s">
        <v>13</v>
      </c>
      <c r="G373">
        <v>515</v>
      </c>
    </row>
    <row r="374" spans="1:7" x14ac:dyDescent="0.25">
      <c r="A374" t="s">
        <v>641</v>
      </c>
      <c r="B374" t="s">
        <v>215</v>
      </c>
      <c r="C374" s="12">
        <v>3.2932870370370369E-2</v>
      </c>
      <c r="D374" t="s">
        <v>16</v>
      </c>
      <c r="E374" t="s">
        <v>24</v>
      </c>
      <c r="F374" t="s">
        <v>13</v>
      </c>
      <c r="G374">
        <v>1604</v>
      </c>
    </row>
    <row r="375" spans="1:7" x14ac:dyDescent="0.25">
      <c r="A375" t="s">
        <v>642</v>
      </c>
      <c r="B375" t="s">
        <v>230</v>
      </c>
      <c r="C375" s="12">
        <v>2.8092592592592589E-2</v>
      </c>
      <c r="D375" t="s">
        <v>56</v>
      </c>
      <c r="E375" t="s">
        <v>8</v>
      </c>
      <c r="F375" t="s">
        <v>9</v>
      </c>
      <c r="G375">
        <v>463</v>
      </c>
    </row>
    <row r="376" spans="1:7" x14ac:dyDescent="0.25">
      <c r="A376" t="s">
        <v>643</v>
      </c>
      <c r="B376" t="s">
        <v>53</v>
      </c>
      <c r="C376" s="12">
        <v>2.3253472222222224E-2</v>
      </c>
      <c r="D376" t="s">
        <v>56</v>
      </c>
      <c r="E376" t="s">
        <v>24</v>
      </c>
      <c r="F376" t="s">
        <v>9</v>
      </c>
      <c r="G376">
        <v>322</v>
      </c>
    </row>
    <row r="377" spans="1:7" x14ac:dyDescent="0.25">
      <c r="A377" t="s">
        <v>644</v>
      </c>
      <c r="B377" t="s">
        <v>645</v>
      </c>
      <c r="C377" s="12">
        <v>1.8413194444444444E-2</v>
      </c>
      <c r="D377" t="s">
        <v>16</v>
      </c>
      <c r="E377" t="s">
        <v>8</v>
      </c>
      <c r="F377" t="s">
        <v>9</v>
      </c>
      <c r="G377">
        <v>1733</v>
      </c>
    </row>
    <row r="378" spans="1:7" x14ac:dyDescent="0.25">
      <c r="A378" t="s">
        <v>646</v>
      </c>
      <c r="B378" t="s">
        <v>51</v>
      </c>
      <c r="C378" s="12">
        <v>1.3574074074074073E-2</v>
      </c>
      <c r="D378" t="s">
        <v>56</v>
      </c>
      <c r="E378" t="s">
        <v>19</v>
      </c>
      <c r="F378" t="s">
        <v>9</v>
      </c>
      <c r="G378">
        <v>487</v>
      </c>
    </row>
    <row r="379" spans="1:7" x14ac:dyDescent="0.25">
      <c r="A379" t="s">
        <v>647</v>
      </c>
      <c r="B379" t="s">
        <v>186</v>
      </c>
      <c r="C379" s="12">
        <v>8.7337962962962968E-3</v>
      </c>
      <c r="D379" t="s">
        <v>16</v>
      </c>
      <c r="E379" t="s">
        <v>24</v>
      </c>
      <c r="F379" t="s">
        <v>13</v>
      </c>
      <c r="G379">
        <v>1251</v>
      </c>
    </row>
    <row r="380" spans="1:7" x14ac:dyDescent="0.25">
      <c r="A380" t="s">
        <v>648</v>
      </c>
      <c r="B380" t="s">
        <v>649</v>
      </c>
      <c r="C380" s="12">
        <v>3.8935185185185184E-3</v>
      </c>
      <c r="D380" t="s">
        <v>16</v>
      </c>
      <c r="E380" t="s">
        <v>8</v>
      </c>
      <c r="F380" t="s">
        <v>9</v>
      </c>
      <c r="G380">
        <v>1749</v>
      </c>
    </row>
    <row r="381" spans="1:7" x14ac:dyDescent="0.25">
      <c r="A381" t="s">
        <v>650</v>
      </c>
      <c r="B381" t="s">
        <v>78</v>
      </c>
      <c r="C381" s="12">
        <v>4.0721064814814814E-2</v>
      </c>
      <c r="D381" t="s">
        <v>16</v>
      </c>
      <c r="E381" t="s">
        <v>12</v>
      </c>
      <c r="F381" t="s">
        <v>13</v>
      </c>
      <c r="G381">
        <v>1822</v>
      </c>
    </row>
    <row r="382" spans="1:7" x14ac:dyDescent="0.25">
      <c r="A382" t="s">
        <v>651</v>
      </c>
      <c r="B382" t="s">
        <v>652</v>
      </c>
      <c r="C382" s="12">
        <v>3.5880787037037037E-2</v>
      </c>
      <c r="D382" t="s">
        <v>56</v>
      </c>
      <c r="E382" t="s">
        <v>19</v>
      </c>
      <c r="F382" t="s">
        <v>13</v>
      </c>
      <c r="G382">
        <v>676</v>
      </c>
    </row>
    <row r="383" spans="1:7" x14ac:dyDescent="0.25">
      <c r="A383" t="s">
        <v>653</v>
      </c>
      <c r="B383" t="s">
        <v>440</v>
      </c>
      <c r="C383" s="12">
        <v>3.1041666666666665E-2</v>
      </c>
      <c r="D383" t="s">
        <v>7</v>
      </c>
      <c r="E383" t="s">
        <v>12</v>
      </c>
      <c r="F383" t="s">
        <v>13</v>
      </c>
      <c r="G383">
        <v>1783</v>
      </c>
    </row>
    <row r="384" spans="1:7" x14ac:dyDescent="0.25">
      <c r="A384" t="s">
        <v>654</v>
      </c>
      <c r="B384" t="s">
        <v>655</v>
      </c>
      <c r="C384" s="12">
        <v>2.6201388888888885E-2</v>
      </c>
      <c r="D384" t="s">
        <v>56</v>
      </c>
      <c r="E384" t="s">
        <v>19</v>
      </c>
      <c r="F384" t="s">
        <v>13</v>
      </c>
      <c r="G384">
        <v>362</v>
      </c>
    </row>
    <row r="385" spans="1:7" x14ac:dyDescent="0.25">
      <c r="A385" t="s">
        <v>656</v>
      </c>
      <c r="B385" t="s">
        <v>477</v>
      </c>
      <c r="C385" s="12">
        <v>2.136226851851852E-2</v>
      </c>
      <c r="D385" t="s">
        <v>56</v>
      </c>
      <c r="E385" t="s">
        <v>24</v>
      </c>
      <c r="F385" t="s">
        <v>9</v>
      </c>
      <c r="G385">
        <v>604</v>
      </c>
    </row>
    <row r="386" spans="1:7" x14ac:dyDescent="0.25">
      <c r="A386" t="s">
        <v>657</v>
      </c>
      <c r="B386" t="s">
        <v>218</v>
      </c>
      <c r="C386" s="12">
        <v>1.6521990740740743E-2</v>
      </c>
      <c r="D386" t="s">
        <v>7</v>
      </c>
      <c r="E386" t="s">
        <v>24</v>
      </c>
      <c r="F386" t="s">
        <v>9</v>
      </c>
      <c r="G386">
        <v>2292</v>
      </c>
    </row>
    <row r="387" spans="1:7" x14ac:dyDescent="0.25">
      <c r="A387" t="s">
        <v>658</v>
      </c>
      <c r="B387" t="s">
        <v>176</v>
      </c>
      <c r="C387" s="12">
        <v>1.1681712962962963E-2</v>
      </c>
      <c r="D387" t="s">
        <v>56</v>
      </c>
      <c r="E387" t="s">
        <v>19</v>
      </c>
      <c r="F387" t="s">
        <v>9</v>
      </c>
      <c r="G387">
        <v>393</v>
      </c>
    </row>
    <row r="388" spans="1:7" x14ac:dyDescent="0.25">
      <c r="A388" t="s">
        <v>659</v>
      </c>
      <c r="B388" t="s">
        <v>660</v>
      </c>
      <c r="C388" s="12">
        <v>6.842592592592592E-3</v>
      </c>
      <c r="D388" t="s">
        <v>7</v>
      </c>
      <c r="E388" t="s">
        <v>19</v>
      </c>
      <c r="F388" t="s">
        <v>9</v>
      </c>
      <c r="G388">
        <v>1869</v>
      </c>
    </row>
    <row r="389" spans="1:7" x14ac:dyDescent="0.25">
      <c r="A389" t="s">
        <v>661</v>
      </c>
      <c r="B389" t="s">
        <v>662</v>
      </c>
      <c r="C389" s="12">
        <v>2.0023148148148148E-3</v>
      </c>
      <c r="D389" t="s">
        <v>27</v>
      </c>
      <c r="E389" t="s">
        <v>19</v>
      </c>
      <c r="F389" t="s">
        <v>9</v>
      </c>
      <c r="G389">
        <v>800</v>
      </c>
    </row>
    <row r="390" spans="1:7" x14ac:dyDescent="0.25">
      <c r="A390" t="s">
        <v>663</v>
      </c>
      <c r="B390" t="s">
        <v>155</v>
      </c>
      <c r="C390" s="12">
        <v>3.8829861111111107E-2</v>
      </c>
      <c r="D390" t="s">
        <v>16</v>
      </c>
      <c r="E390" t="s">
        <v>24</v>
      </c>
      <c r="F390" t="s">
        <v>9</v>
      </c>
      <c r="G390">
        <v>1324</v>
      </c>
    </row>
    <row r="391" spans="1:7" x14ac:dyDescent="0.25">
      <c r="A391" t="s">
        <v>664</v>
      </c>
      <c r="B391" t="s">
        <v>629</v>
      </c>
      <c r="C391" s="12">
        <v>3.398958333333333E-2</v>
      </c>
      <c r="D391" t="s">
        <v>7</v>
      </c>
      <c r="E391" t="s">
        <v>8</v>
      </c>
      <c r="F391" t="s">
        <v>13</v>
      </c>
      <c r="G391">
        <v>1911</v>
      </c>
    </row>
    <row r="392" spans="1:7" x14ac:dyDescent="0.25">
      <c r="A392" t="s">
        <v>665</v>
      </c>
      <c r="B392" t="s">
        <v>331</v>
      </c>
      <c r="C392" s="12">
        <v>2.9150462962962961E-2</v>
      </c>
      <c r="D392" t="s">
        <v>56</v>
      </c>
      <c r="E392" t="s">
        <v>12</v>
      </c>
      <c r="F392" t="s">
        <v>9</v>
      </c>
      <c r="G392">
        <v>590</v>
      </c>
    </row>
    <row r="393" spans="1:7" x14ac:dyDescent="0.25">
      <c r="A393" t="s">
        <v>666</v>
      </c>
      <c r="B393" t="s">
        <v>618</v>
      </c>
      <c r="C393" s="12">
        <v>2.4310185185185185E-2</v>
      </c>
      <c r="D393" t="s">
        <v>56</v>
      </c>
      <c r="E393" t="s">
        <v>12</v>
      </c>
      <c r="F393" t="s">
        <v>9</v>
      </c>
      <c r="G393">
        <v>507</v>
      </c>
    </row>
    <row r="394" spans="1:7" x14ac:dyDescent="0.25">
      <c r="A394" t="s">
        <v>667</v>
      </c>
      <c r="B394" t="s">
        <v>426</v>
      </c>
      <c r="C394" s="12">
        <v>1.9469907407407405E-2</v>
      </c>
      <c r="D394" t="s">
        <v>27</v>
      </c>
      <c r="E394" t="s">
        <v>24</v>
      </c>
      <c r="F394" t="s">
        <v>13</v>
      </c>
      <c r="G394">
        <v>1148</v>
      </c>
    </row>
    <row r="395" spans="1:7" x14ac:dyDescent="0.25">
      <c r="A395" t="s">
        <v>668</v>
      </c>
      <c r="B395" t="s">
        <v>320</v>
      </c>
      <c r="C395" s="12">
        <v>1.4630787037037034E-2</v>
      </c>
      <c r="D395" t="s">
        <v>7</v>
      </c>
      <c r="E395" t="s">
        <v>12</v>
      </c>
      <c r="F395" t="s">
        <v>9</v>
      </c>
      <c r="G395">
        <v>2470</v>
      </c>
    </row>
    <row r="396" spans="1:7" x14ac:dyDescent="0.25">
      <c r="A396" t="s">
        <v>669</v>
      </c>
      <c r="B396" t="s">
        <v>670</v>
      </c>
      <c r="C396" s="12">
        <v>9.7905092592592592E-3</v>
      </c>
      <c r="D396" t="s">
        <v>7</v>
      </c>
      <c r="E396" t="s">
        <v>19</v>
      </c>
      <c r="F396" t="s">
        <v>9</v>
      </c>
      <c r="G396">
        <v>2094</v>
      </c>
    </row>
    <row r="397" spans="1:7" x14ac:dyDescent="0.25">
      <c r="A397" t="s">
        <v>671</v>
      </c>
      <c r="B397" t="s">
        <v>15</v>
      </c>
      <c r="C397" s="12">
        <v>4.9513888888888889E-3</v>
      </c>
      <c r="D397" t="s">
        <v>16</v>
      </c>
      <c r="E397" t="s">
        <v>8</v>
      </c>
      <c r="F397" t="s">
        <v>13</v>
      </c>
      <c r="G397">
        <v>1482</v>
      </c>
    </row>
    <row r="398" spans="1:7" x14ac:dyDescent="0.25">
      <c r="A398" t="s">
        <v>672</v>
      </c>
      <c r="B398" t="s">
        <v>198</v>
      </c>
      <c r="C398" s="12">
        <v>1.111111111111111E-4</v>
      </c>
      <c r="D398" t="s">
        <v>35</v>
      </c>
      <c r="E398" t="s">
        <v>12</v>
      </c>
      <c r="F398" t="s">
        <v>13</v>
      </c>
      <c r="G398">
        <v>709</v>
      </c>
    </row>
    <row r="399" spans="1:7" x14ac:dyDescent="0.25">
      <c r="A399" t="s">
        <v>673</v>
      </c>
      <c r="B399" t="s">
        <v>674</v>
      </c>
      <c r="C399" s="12">
        <v>3.6938657407407406E-2</v>
      </c>
      <c r="D399" t="s">
        <v>16</v>
      </c>
      <c r="E399" t="s">
        <v>8</v>
      </c>
      <c r="F399" t="s">
        <v>13</v>
      </c>
      <c r="G399">
        <v>1378</v>
      </c>
    </row>
    <row r="400" spans="1:7" x14ac:dyDescent="0.25">
      <c r="A400" t="s">
        <v>675</v>
      </c>
      <c r="B400" t="s">
        <v>676</v>
      </c>
      <c r="C400" s="12">
        <v>3.2098379629629629E-2</v>
      </c>
      <c r="D400" t="s">
        <v>7</v>
      </c>
      <c r="E400" t="s">
        <v>19</v>
      </c>
      <c r="F400" t="s">
        <v>9</v>
      </c>
      <c r="G400">
        <v>2003</v>
      </c>
    </row>
    <row r="401" spans="1:7" x14ac:dyDescent="0.25">
      <c r="A401" t="s">
        <v>677</v>
      </c>
      <c r="B401" t="s">
        <v>234</v>
      </c>
      <c r="C401" s="12">
        <v>2.7258101851851849E-2</v>
      </c>
      <c r="D401" t="s">
        <v>16</v>
      </c>
      <c r="E401" t="s">
        <v>12</v>
      </c>
      <c r="F401" t="s">
        <v>13</v>
      </c>
      <c r="G401">
        <v>1468</v>
      </c>
    </row>
    <row r="402" spans="1:7" x14ac:dyDescent="0.25">
      <c r="A402" t="s">
        <v>678</v>
      </c>
      <c r="B402" t="s">
        <v>679</v>
      </c>
      <c r="C402" s="12">
        <v>2.2418981481481481E-2</v>
      </c>
      <c r="D402" t="s">
        <v>27</v>
      </c>
      <c r="E402" t="s">
        <v>24</v>
      </c>
      <c r="F402" t="s">
        <v>13</v>
      </c>
      <c r="G402">
        <v>1113</v>
      </c>
    </row>
    <row r="403" spans="1:7" x14ac:dyDescent="0.25">
      <c r="A403" t="s">
        <v>680</v>
      </c>
      <c r="B403" t="s">
        <v>192</v>
      </c>
      <c r="C403" s="12">
        <v>1.7578703703703704E-2</v>
      </c>
      <c r="D403" t="s">
        <v>56</v>
      </c>
      <c r="E403" t="s">
        <v>8</v>
      </c>
      <c r="F403" t="s">
        <v>9</v>
      </c>
      <c r="G403">
        <v>443</v>
      </c>
    </row>
    <row r="404" spans="1:7" x14ac:dyDescent="0.25">
      <c r="A404" t="s">
        <v>681</v>
      </c>
      <c r="B404" t="s">
        <v>282</v>
      </c>
      <c r="C404" s="12">
        <v>1.2739583333333332E-2</v>
      </c>
      <c r="D404" t="s">
        <v>7</v>
      </c>
      <c r="E404" t="s">
        <v>19</v>
      </c>
      <c r="F404" t="s">
        <v>13</v>
      </c>
      <c r="G404">
        <v>2213</v>
      </c>
    </row>
    <row r="405" spans="1:7" x14ac:dyDescent="0.25">
      <c r="A405" t="s">
        <v>682</v>
      </c>
      <c r="B405" t="s">
        <v>230</v>
      </c>
      <c r="C405" s="12">
        <v>7.8993055555555552E-3</v>
      </c>
      <c r="D405" t="s">
        <v>56</v>
      </c>
      <c r="E405" t="s">
        <v>8</v>
      </c>
      <c r="F405" t="s">
        <v>13</v>
      </c>
      <c r="G405">
        <v>632</v>
      </c>
    </row>
    <row r="406" spans="1:7" x14ac:dyDescent="0.25">
      <c r="A406" t="s">
        <v>683</v>
      </c>
      <c r="B406" t="s">
        <v>684</v>
      </c>
      <c r="C406" s="12">
        <v>3.0601851851851849E-3</v>
      </c>
      <c r="D406" t="s">
        <v>27</v>
      </c>
      <c r="E406" t="s">
        <v>12</v>
      </c>
      <c r="F406" t="s">
        <v>9</v>
      </c>
      <c r="G406">
        <v>897</v>
      </c>
    </row>
    <row r="407" spans="1:7" x14ac:dyDescent="0.25">
      <c r="A407" t="s">
        <v>685</v>
      </c>
      <c r="B407" t="s">
        <v>686</v>
      </c>
      <c r="C407" s="12">
        <v>3.9886574074074074E-2</v>
      </c>
      <c r="D407" t="s">
        <v>35</v>
      </c>
      <c r="E407" t="s">
        <v>12</v>
      </c>
      <c r="F407" t="s">
        <v>9</v>
      </c>
      <c r="G407">
        <v>831</v>
      </c>
    </row>
    <row r="408" spans="1:7" x14ac:dyDescent="0.25">
      <c r="A408" t="s">
        <v>687</v>
      </c>
      <c r="B408" t="s">
        <v>209</v>
      </c>
      <c r="C408" s="12">
        <v>3.5046296296296298E-2</v>
      </c>
      <c r="D408" t="s">
        <v>27</v>
      </c>
      <c r="E408" t="s">
        <v>24</v>
      </c>
      <c r="F408" t="s">
        <v>13</v>
      </c>
      <c r="G408">
        <v>1149</v>
      </c>
    </row>
    <row r="409" spans="1:7" x14ac:dyDescent="0.25">
      <c r="A409" t="s">
        <v>688</v>
      </c>
      <c r="B409" t="s">
        <v>78</v>
      </c>
      <c r="C409" s="12">
        <v>3.0207175925925926E-2</v>
      </c>
      <c r="D409" t="s">
        <v>16</v>
      </c>
      <c r="E409" t="s">
        <v>19</v>
      </c>
      <c r="F409" t="s">
        <v>13</v>
      </c>
      <c r="G409">
        <v>1440</v>
      </c>
    </row>
    <row r="410" spans="1:7" x14ac:dyDescent="0.25">
      <c r="A410" t="s">
        <v>689</v>
      </c>
      <c r="B410" t="s">
        <v>690</v>
      </c>
      <c r="C410" s="12">
        <v>2.5366898148148149E-2</v>
      </c>
      <c r="D410" t="s">
        <v>35</v>
      </c>
      <c r="E410" t="s">
        <v>19</v>
      </c>
      <c r="F410" t="s">
        <v>9</v>
      </c>
      <c r="G410">
        <v>822</v>
      </c>
    </row>
    <row r="411" spans="1:7" x14ac:dyDescent="0.25">
      <c r="A411" t="s">
        <v>691</v>
      </c>
      <c r="B411" t="s">
        <v>286</v>
      </c>
      <c r="C411" s="12">
        <v>2.0527777777777777E-2</v>
      </c>
      <c r="D411" t="s">
        <v>7</v>
      </c>
      <c r="E411" t="s">
        <v>24</v>
      </c>
      <c r="F411" t="s">
        <v>13</v>
      </c>
      <c r="G411">
        <v>1842</v>
      </c>
    </row>
    <row r="412" spans="1:7" x14ac:dyDescent="0.25">
      <c r="A412" t="s">
        <v>692</v>
      </c>
      <c r="B412" t="s">
        <v>345</v>
      </c>
      <c r="C412" s="12">
        <v>1.56875E-2</v>
      </c>
      <c r="D412" t="s">
        <v>35</v>
      </c>
      <c r="E412" t="s">
        <v>24</v>
      </c>
      <c r="F412" t="s">
        <v>9</v>
      </c>
      <c r="G412">
        <v>809</v>
      </c>
    </row>
    <row r="413" spans="1:7" x14ac:dyDescent="0.25">
      <c r="A413" t="s">
        <v>693</v>
      </c>
      <c r="B413" t="s">
        <v>76</v>
      </c>
      <c r="C413" s="12">
        <v>1.0847222222222222E-2</v>
      </c>
      <c r="D413" t="s">
        <v>16</v>
      </c>
      <c r="E413" t="s">
        <v>19</v>
      </c>
      <c r="F413" t="s">
        <v>9</v>
      </c>
      <c r="G413">
        <v>1665</v>
      </c>
    </row>
    <row r="414" spans="1:7" x14ac:dyDescent="0.25">
      <c r="A414" t="s">
        <v>694</v>
      </c>
      <c r="B414" t="s">
        <v>215</v>
      </c>
      <c r="C414" s="12">
        <v>6.0081018518518521E-3</v>
      </c>
      <c r="D414" t="s">
        <v>7</v>
      </c>
      <c r="E414" t="s">
        <v>8</v>
      </c>
      <c r="F414" t="s">
        <v>9</v>
      </c>
      <c r="G414">
        <v>2398</v>
      </c>
    </row>
    <row r="415" spans="1:7" x14ac:dyDescent="0.25">
      <c r="A415" t="s">
        <v>695</v>
      </c>
      <c r="B415" t="s">
        <v>645</v>
      </c>
      <c r="C415" s="12">
        <v>1.1678240740740739E-3</v>
      </c>
      <c r="D415" t="s">
        <v>27</v>
      </c>
      <c r="E415" t="s">
        <v>8</v>
      </c>
      <c r="F415" t="s">
        <v>13</v>
      </c>
      <c r="G415">
        <v>948</v>
      </c>
    </row>
    <row r="416" spans="1:7" x14ac:dyDescent="0.25">
      <c r="A416" t="s">
        <v>696</v>
      </c>
      <c r="B416" t="s">
        <v>674</v>
      </c>
      <c r="C416" s="12">
        <v>3.7995370370370367E-2</v>
      </c>
      <c r="D416" t="s">
        <v>16</v>
      </c>
      <c r="E416" t="s">
        <v>24</v>
      </c>
      <c r="F416" t="s">
        <v>13</v>
      </c>
      <c r="G416">
        <v>1411</v>
      </c>
    </row>
    <row r="417" spans="1:7" x14ac:dyDescent="0.25">
      <c r="A417" t="s">
        <v>697</v>
      </c>
      <c r="B417" t="s">
        <v>280</v>
      </c>
      <c r="C417" s="12">
        <v>3.315509259259259E-2</v>
      </c>
      <c r="D417" t="s">
        <v>7</v>
      </c>
      <c r="E417" t="s">
        <v>8</v>
      </c>
      <c r="F417" t="s">
        <v>9</v>
      </c>
      <c r="G417">
        <v>2170</v>
      </c>
    </row>
    <row r="418" spans="1:7" x14ac:dyDescent="0.25">
      <c r="A418" t="s">
        <v>698</v>
      </c>
      <c r="B418" t="s">
        <v>129</v>
      </c>
      <c r="C418" s="12">
        <v>2.8315972222222222E-2</v>
      </c>
      <c r="D418" t="s">
        <v>16</v>
      </c>
      <c r="E418" t="s">
        <v>19</v>
      </c>
      <c r="F418" t="s">
        <v>9</v>
      </c>
      <c r="G418">
        <v>1628</v>
      </c>
    </row>
    <row r="419" spans="1:7" x14ac:dyDescent="0.25">
      <c r="A419" t="s">
        <v>699</v>
      </c>
      <c r="B419" t="s">
        <v>700</v>
      </c>
      <c r="C419" s="12">
        <v>2.3475694444444445E-2</v>
      </c>
      <c r="D419" t="s">
        <v>27</v>
      </c>
      <c r="E419" t="s">
        <v>12</v>
      </c>
      <c r="F419" t="s">
        <v>9</v>
      </c>
      <c r="G419">
        <v>926</v>
      </c>
    </row>
    <row r="420" spans="1:7" x14ac:dyDescent="0.25">
      <c r="A420" t="s">
        <v>701</v>
      </c>
      <c r="B420" t="s">
        <v>536</v>
      </c>
      <c r="C420" s="12">
        <v>1.8635416666666668E-2</v>
      </c>
      <c r="D420" t="s">
        <v>16</v>
      </c>
      <c r="E420" t="s">
        <v>12</v>
      </c>
      <c r="F420" t="s">
        <v>13</v>
      </c>
      <c r="G420">
        <v>1610</v>
      </c>
    </row>
    <row r="421" spans="1:7" x14ac:dyDescent="0.25">
      <c r="A421" t="s">
        <v>702</v>
      </c>
      <c r="B421" t="s">
        <v>422</v>
      </c>
      <c r="C421" s="12">
        <v>1.3796296296296298E-2</v>
      </c>
      <c r="D421" t="s">
        <v>7</v>
      </c>
      <c r="E421" t="s">
        <v>8</v>
      </c>
      <c r="F421" t="s">
        <v>13</v>
      </c>
      <c r="G421">
        <v>1826</v>
      </c>
    </row>
    <row r="422" spans="1:7" x14ac:dyDescent="0.25">
      <c r="A422" t="s">
        <v>703</v>
      </c>
      <c r="B422" t="s">
        <v>308</v>
      </c>
      <c r="C422" s="12">
        <v>8.9560185185185177E-3</v>
      </c>
      <c r="D422" t="s">
        <v>56</v>
      </c>
      <c r="E422" t="s">
        <v>24</v>
      </c>
      <c r="F422" t="s">
        <v>13</v>
      </c>
      <c r="G422">
        <v>467</v>
      </c>
    </row>
    <row r="423" spans="1:7" x14ac:dyDescent="0.25">
      <c r="A423" t="s">
        <v>704</v>
      </c>
      <c r="B423" t="s">
        <v>705</v>
      </c>
      <c r="C423" s="12">
        <v>4.1168981481481482E-3</v>
      </c>
      <c r="D423" t="s">
        <v>35</v>
      </c>
      <c r="E423" t="s">
        <v>24</v>
      </c>
      <c r="F423" t="s">
        <v>13</v>
      </c>
      <c r="G423">
        <v>817</v>
      </c>
    </row>
    <row r="424" spans="1:7" x14ac:dyDescent="0.25">
      <c r="A424" t="s">
        <v>706</v>
      </c>
      <c r="B424" t="s">
        <v>80</v>
      </c>
      <c r="C424" s="12">
        <v>4.0943287037037042E-2</v>
      </c>
      <c r="D424" t="s">
        <v>35</v>
      </c>
      <c r="E424" t="s">
        <v>24</v>
      </c>
      <c r="F424" t="s">
        <v>13</v>
      </c>
      <c r="G424">
        <v>591</v>
      </c>
    </row>
    <row r="425" spans="1:7" x14ac:dyDescent="0.25">
      <c r="A425" t="s">
        <v>707</v>
      </c>
      <c r="B425" t="s">
        <v>570</v>
      </c>
      <c r="C425" s="12">
        <v>3.6104166666666666E-2</v>
      </c>
      <c r="D425" t="s">
        <v>16</v>
      </c>
      <c r="E425" t="s">
        <v>24</v>
      </c>
      <c r="F425" t="s">
        <v>9</v>
      </c>
      <c r="G425">
        <v>1795</v>
      </c>
    </row>
    <row r="426" spans="1:7" x14ac:dyDescent="0.25">
      <c r="A426" t="s">
        <v>708</v>
      </c>
      <c r="B426" t="s">
        <v>709</v>
      </c>
      <c r="C426" s="12">
        <v>3.126388888888889E-2</v>
      </c>
      <c r="D426" t="s">
        <v>7</v>
      </c>
      <c r="E426" t="s">
        <v>24</v>
      </c>
      <c r="F426" t="s">
        <v>9</v>
      </c>
      <c r="G426">
        <v>1893</v>
      </c>
    </row>
    <row r="427" spans="1:7" x14ac:dyDescent="0.25">
      <c r="A427" t="s">
        <v>710</v>
      </c>
      <c r="B427" t="s">
        <v>548</v>
      </c>
      <c r="C427" s="12">
        <v>2.642361111111111E-2</v>
      </c>
      <c r="D427" t="s">
        <v>56</v>
      </c>
      <c r="E427" t="s">
        <v>8</v>
      </c>
      <c r="F427" t="s">
        <v>9</v>
      </c>
      <c r="G427">
        <v>424</v>
      </c>
    </row>
    <row r="428" spans="1:7" x14ac:dyDescent="0.25">
      <c r="A428" t="s">
        <v>711</v>
      </c>
      <c r="B428" t="s">
        <v>712</v>
      </c>
      <c r="C428" s="12">
        <v>2.1584490740740741E-2</v>
      </c>
      <c r="D428" t="s">
        <v>7</v>
      </c>
      <c r="E428" t="s">
        <v>12</v>
      </c>
      <c r="F428" t="s">
        <v>13</v>
      </c>
      <c r="G428">
        <v>1946</v>
      </c>
    </row>
    <row r="429" spans="1:7" x14ac:dyDescent="0.25">
      <c r="A429" t="s">
        <v>713</v>
      </c>
      <c r="B429" t="s">
        <v>84</v>
      </c>
      <c r="C429" s="12">
        <v>1.6744212962962964E-2</v>
      </c>
      <c r="D429" t="s">
        <v>7</v>
      </c>
      <c r="E429" t="s">
        <v>12</v>
      </c>
      <c r="F429" t="s">
        <v>13</v>
      </c>
      <c r="G429">
        <v>2226</v>
      </c>
    </row>
    <row r="430" spans="1:7" x14ac:dyDescent="0.25">
      <c r="A430" t="s">
        <v>714</v>
      </c>
      <c r="B430" t="s">
        <v>715</v>
      </c>
      <c r="C430" s="12">
        <v>1.1905092592592594E-2</v>
      </c>
      <c r="D430" t="s">
        <v>27</v>
      </c>
      <c r="E430" t="s">
        <v>8</v>
      </c>
      <c r="F430" t="s">
        <v>9</v>
      </c>
      <c r="G430">
        <v>1084</v>
      </c>
    </row>
    <row r="431" spans="1:7" x14ac:dyDescent="0.25">
      <c r="A431" t="s">
        <v>716</v>
      </c>
      <c r="B431" t="s">
        <v>717</v>
      </c>
      <c r="C431" s="12">
        <v>7.0648148148148154E-3</v>
      </c>
      <c r="D431" t="s">
        <v>27</v>
      </c>
      <c r="E431" t="s">
        <v>24</v>
      </c>
      <c r="F431" t="s">
        <v>13</v>
      </c>
      <c r="G431">
        <v>912</v>
      </c>
    </row>
    <row r="432" spans="1:7" x14ac:dyDescent="0.25">
      <c r="A432" t="s">
        <v>718</v>
      </c>
      <c r="B432" t="s">
        <v>719</v>
      </c>
      <c r="C432" s="12">
        <v>2.2256944444444446E-3</v>
      </c>
      <c r="D432" t="s">
        <v>56</v>
      </c>
      <c r="E432" t="s">
        <v>8</v>
      </c>
      <c r="F432" t="s">
        <v>9</v>
      </c>
      <c r="G432">
        <v>602</v>
      </c>
    </row>
    <row r="433" spans="1:7" x14ac:dyDescent="0.25">
      <c r="A433" t="s">
        <v>720</v>
      </c>
      <c r="B433" t="s">
        <v>721</v>
      </c>
      <c r="C433" s="12">
        <v>3.9052083333333334E-2</v>
      </c>
      <c r="D433" t="s">
        <v>16</v>
      </c>
      <c r="E433" t="s">
        <v>12</v>
      </c>
      <c r="F433" t="s">
        <v>9</v>
      </c>
      <c r="G433">
        <v>1278</v>
      </c>
    </row>
    <row r="434" spans="1:7" x14ac:dyDescent="0.25">
      <c r="A434" t="s">
        <v>722</v>
      </c>
      <c r="B434" t="s">
        <v>723</v>
      </c>
      <c r="C434" s="12">
        <v>3.4211805555555558E-2</v>
      </c>
      <c r="D434" t="s">
        <v>27</v>
      </c>
      <c r="E434" t="s">
        <v>19</v>
      </c>
      <c r="F434" t="s">
        <v>13</v>
      </c>
      <c r="G434">
        <v>873</v>
      </c>
    </row>
    <row r="435" spans="1:7" x14ac:dyDescent="0.25">
      <c r="A435" t="s">
        <v>724</v>
      </c>
      <c r="B435" t="s">
        <v>114</v>
      </c>
      <c r="C435" s="12">
        <v>2.9372685185185186E-2</v>
      </c>
      <c r="D435" t="s">
        <v>7</v>
      </c>
      <c r="E435" t="s">
        <v>8</v>
      </c>
      <c r="F435" t="s">
        <v>13</v>
      </c>
      <c r="G435">
        <v>2075</v>
      </c>
    </row>
    <row r="436" spans="1:7" x14ac:dyDescent="0.25">
      <c r="A436" t="s">
        <v>725</v>
      </c>
      <c r="B436" t="s">
        <v>726</v>
      </c>
      <c r="C436" s="12">
        <v>2.4532407407407409E-2</v>
      </c>
      <c r="D436" t="s">
        <v>35</v>
      </c>
      <c r="E436" t="s">
        <v>24</v>
      </c>
      <c r="F436" t="s">
        <v>13</v>
      </c>
      <c r="G436">
        <v>645</v>
      </c>
    </row>
    <row r="437" spans="1:7" x14ac:dyDescent="0.25">
      <c r="A437" t="s">
        <v>727</v>
      </c>
      <c r="B437" t="s">
        <v>166</v>
      </c>
      <c r="C437" s="12">
        <v>1.9693287037037037E-2</v>
      </c>
      <c r="D437" t="s">
        <v>27</v>
      </c>
      <c r="E437" t="s">
        <v>12</v>
      </c>
      <c r="F437" t="s">
        <v>9</v>
      </c>
      <c r="G437">
        <v>988</v>
      </c>
    </row>
    <row r="438" spans="1:7" x14ac:dyDescent="0.25">
      <c r="A438" t="s">
        <v>728</v>
      </c>
      <c r="B438" t="s">
        <v>349</v>
      </c>
      <c r="C438" s="12">
        <v>1.4853009259259259E-2</v>
      </c>
      <c r="D438" t="s">
        <v>27</v>
      </c>
      <c r="E438" t="s">
        <v>12</v>
      </c>
      <c r="F438" t="s">
        <v>9</v>
      </c>
      <c r="G438">
        <v>906</v>
      </c>
    </row>
    <row r="439" spans="1:7" x14ac:dyDescent="0.25">
      <c r="A439" t="s">
        <v>729</v>
      </c>
      <c r="B439" t="s">
        <v>730</v>
      </c>
      <c r="C439" s="12">
        <v>1.001388888888889E-2</v>
      </c>
      <c r="D439" t="s">
        <v>7</v>
      </c>
      <c r="E439" t="s">
        <v>12</v>
      </c>
      <c r="F439" t="s">
        <v>13</v>
      </c>
      <c r="G439">
        <v>1853</v>
      </c>
    </row>
    <row r="440" spans="1:7" x14ac:dyDescent="0.25">
      <c r="A440" t="s">
        <v>731</v>
      </c>
      <c r="B440" t="s">
        <v>732</v>
      </c>
      <c r="C440" s="12">
        <v>5.1736111111111115E-3</v>
      </c>
      <c r="D440" t="s">
        <v>56</v>
      </c>
      <c r="E440" t="s">
        <v>12</v>
      </c>
      <c r="F440" t="s">
        <v>9</v>
      </c>
      <c r="G440">
        <v>443</v>
      </c>
    </row>
    <row r="441" spans="1:7" x14ac:dyDescent="0.25">
      <c r="A441" t="s">
        <v>733</v>
      </c>
      <c r="B441" t="s">
        <v>76</v>
      </c>
      <c r="C441" s="12">
        <v>3.3333333333333332E-4</v>
      </c>
      <c r="D441" t="s">
        <v>16</v>
      </c>
      <c r="E441" t="s">
        <v>24</v>
      </c>
      <c r="F441" t="s">
        <v>9</v>
      </c>
      <c r="G441">
        <v>1455</v>
      </c>
    </row>
    <row r="442" spans="1:7" x14ac:dyDescent="0.25">
      <c r="A442" t="s">
        <v>734</v>
      </c>
      <c r="B442" t="s">
        <v>418</v>
      </c>
      <c r="C442" s="12">
        <v>3.7160879629629627E-2</v>
      </c>
      <c r="D442" t="s">
        <v>7</v>
      </c>
      <c r="E442" t="s">
        <v>19</v>
      </c>
      <c r="F442" t="s">
        <v>13</v>
      </c>
      <c r="G442">
        <v>1991</v>
      </c>
    </row>
    <row r="443" spans="1:7" x14ac:dyDescent="0.25">
      <c r="A443" t="s">
        <v>735</v>
      </c>
      <c r="B443" t="s">
        <v>556</v>
      </c>
      <c r="C443" s="12">
        <v>3.232060185185185E-2</v>
      </c>
      <c r="D443" t="s">
        <v>7</v>
      </c>
      <c r="E443" t="s">
        <v>12</v>
      </c>
      <c r="F443" t="s">
        <v>9</v>
      </c>
      <c r="G443">
        <v>2048</v>
      </c>
    </row>
    <row r="444" spans="1:7" x14ac:dyDescent="0.25">
      <c r="A444" t="s">
        <v>736</v>
      </c>
      <c r="B444" t="s">
        <v>400</v>
      </c>
      <c r="C444" s="12">
        <v>2.7481481481481482E-2</v>
      </c>
      <c r="D444" t="s">
        <v>16</v>
      </c>
      <c r="E444" t="s">
        <v>8</v>
      </c>
      <c r="F444" t="s">
        <v>13</v>
      </c>
      <c r="G444">
        <v>1751</v>
      </c>
    </row>
    <row r="445" spans="1:7" x14ac:dyDescent="0.25">
      <c r="A445" t="s">
        <v>737</v>
      </c>
      <c r="B445" t="s">
        <v>159</v>
      </c>
      <c r="C445" s="12">
        <v>2.2641203703703702E-2</v>
      </c>
      <c r="D445" t="s">
        <v>16</v>
      </c>
      <c r="E445" t="s">
        <v>19</v>
      </c>
      <c r="F445" t="s">
        <v>13</v>
      </c>
      <c r="G445">
        <v>1785</v>
      </c>
    </row>
    <row r="446" spans="1:7" x14ac:dyDescent="0.25">
      <c r="A446" t="s">
        <v>738</v>
      </c>
      <c r="B446" t="s">
        <v>739</v>
      </c>
      <c r="C446" s="12">
        <v>1.7802083333333333E-2</v>
      </c>
      <c r="D446" t="s">
        <v>7</v>
      </c>
      <c r="E446" t="s">
        <v>12</v>
      </c>
      <c r="F446" t="s">
        <v>9</v>
      </c>
      <c r="G446">
        <v>1851</v>
      </c>
    </row>
    <row r="447" spans="1:7" x14ac:dyDescent="0.25">
      <c r="A447" t="s">
        <v>740</v>
      </c>
      <c r="B447" t="s">
        <v>741</v>
      </c>
      <c r="C447" s="12">
        <v>1.2961805555555555E-2</v>
      </c>
      <c r="D447" t="s">
        <v>35</v>
      </c>
      <c r="E447" t="s">
        <v>19</v>
      </c>
      <c r="F447" t="s">
        <v>9</v>
      </c>
      <c r="G447">
        <v>696</v>
      </c>
    </row>
    <row r="448" spans="1:7" x14ac:dyDescent="0.25">
      <c r="A448" t="s">
        <v>742</v>
      </c>
      <c r="B448" t="s">
        <v>633</v>
      </c>
      <c r="C448" s="12">
        <v>8.1215277777777779E-3</v>
      </c>
      <c r="D448" t="s">
        <v>7</v>
      </c>
      <c r="E448" t="s">
        <v>8</v>
      </c>
      <c r="F448" t="s">
        <v>13</v>
      </c>
      <c r="G448">
        <v>1996</v>
      </c>
    </row>
    <row r="449" spans="1:7" x14ac:dyDescent="0.25">
      <c r="A449" t="s">
        <v>743</v>
      </c>
      <c r="B449" t="s">
        <v>744</v>
      </c>
      <c r="C449" s="12">
        <v>3.2824074074074075E-3</v>
      </c>
      <c r="D449" t="s">
        <v>27</v>
      </c>
      <c r="E449" t="s">
        <v>12</v>
      </c>
      <c r="F449" t="s">
        <v>13</v>
      </c>
      <c r="G449">
        <v>931</v>
      </c>
    </row>
    <row r="450" spans="1:7" x14ac:dyDescent="0.25">
      <c r="A450" t="s">
        <v>745</v>
      </c>
      <c r="B450" t="s">
        <v>215</v>
      </c>
      <c r="C450" s="12">
        <v>4.0108796296296295E-2</v>
      </c>
      <c r="D450" t="s">
        <v>35</v>
      </c>
      <c r="E450" t="s">
        <v>8</v>
      </c>
      <c r="F450" t="s">
        <v>13</v>
      </c>
      <c r="G450">
        <v>1073</v>
      </c>
    </row>
    <row r="451" spans="1:7" x14ac:dyDescent="0.25">
      <c r="A451" t="s">
        <v>746</v>
      </c>
      <c r="B451" t="s">
        <v>577</v>
      </c>
      <c r="C451" s="12">
        <v>3.5269675925925927E-2</v>
      </c>
      <c r="D451" t="s">
        <v>27</v>
      </c>
      <c r="E451" t="s">
        <v>24</v>
      </c>
      <c r="F451" t="s">
        <v>13</v>
      </c>
      <c r="G451">
        <v>1168</v>
      </c>
    </row>
    <row r="452" spans="1:7" x14ac:dyDescent="0.25">
      <c r="A452" t="s">
        <v>747</v>
      </c>
      <c r="B452" t="s">
        <v>748</v>
      </c>
      <c r="C452" s="12">
        <v>3.0429398148148146E-2</v>
      </c>
      <c r="D452" t="s">
        <v>16</v>
      </c>
      <c r="E452" t="s">
        <v>12</v>
      </c>
      <c r="F452" t="s">
        <v>13</v>
      </c>
      <c r="G452">
        <v>1640</v>
      </c>
    </row>
    <row r="453" spans="1:7" x14ac:dyDescent="0.25">
      <c r="A453" t="s">
        <v>749</v>
      </c>
      <c r="B453" t="s">
        <v>170</v>
      </c>
      <c r="C453" s="12">
        <v>2.558912037037037E-2</v>
      </c>
      <c r="D453" t="s">
        <v>27</v>
      </c>
      <c r="E453" t="s">
        <v>12</v>
      </c>
      <c r="F453" t="s">
        <v>13</v>
      </c>
      <c r="G453">
        <v>953</v>
      </c>
    </row>
    <row r="454" spans="1:7" x14ac:dyDescent="0.25">
      <c r="A454" t="s">
        <v>750</v>
      </c>
      <c r="B454" t="s">
        <v>72</v>
      </c>
      <c r="C454" s="12">
        <v>2.0750000000000001E-2</v>
      </c>
      <c r="D454" t="s">
        <v>7</v>
      </c>
      <c r="E454" t="s">
        <v>12</v>
      </c>
      <c r="F454" t="s">
        <v>9</v>
      </c>
      <c r="G454">
        <v>2031</v>
      </c>
    </row>
    <row r="455" spans="1:7" x14ac:dyDescent="0.25">
      <c r="A455" t="s">
        <v>751</v>
      </c>
      <c r="B455" t="s">
        <v>92</v>
      </c>
      <c r="C455" s="12">
        <v>1.5909722222222224E-2</v>
      </c>
      <c r="D455" t="s">
        <v>35</v>
      </c>
      <c r="E455" t="s">
        <v>12</v>
      </c>
      <c r="F455" t="s">
        <v>9</v>
      </c>
      <c r="G455">
        <v>760</v>
      </c>
    </row>
    <row r="456" spans="1:7" x14ac:dyDescent="0.25">
      <c r="A456" t="s">
        <v>752</v>
      </c>
      <c r="B456" t="s">
        <v>753</v>
      </c>
      <c r="C456" s="12">
        <v>1.1070601851851852E-2</v>
      </c>
      <c r="D456" t="s">
        <v>27</v>
      </c>
      <c r="E456" t="s">
        <v>24</v>
      </c>
      <c r="F456" t="s">
        <v>9</v>
      </c>
      <c r="G456">
        <v>970</v>
      </c>
    </row>
    <row r="457" spans="1:7" x14ac:dyDescent="0.25">
      <c r="A457" t="s">
        <v>754</v>
      </c>
      <c r="B457" t="s">
        <v>322</v>
      </c>
      <c r="C457" s="12">
        <v>6.230324074074073E-3</v>
      </c>
      <c r="D457" t="s">
        <v>56</v>
      </c>
      <c r="E457" t="s">
        <v>12</v>
      </c>
      <c r="F457" t="s">
        <v>9</v>
      </c>
      <c r="G457">
        <v>407</v>
      </c>
    </row>
    <row r="458" spans="1:7" x14ac:dyDescent="0.25">
      <c r="A458" t="s">
        <v>755</v>
      </c>
      <c r="B458" t="s">
        <v>502</v>
      </c>
      <c r="C458" s="12">
        <v>1.3912037037037037E-3</v>
      </c>
      <c r="D458" t="s">
        <v>7</v>
      </c>
      <c r="E458" t="s">
        <v>19</v>
      </c>
      <c r="F458" t="s">
        <v>9</v>
      </c>
      <c r="G458">
        <v>2171</v>
      </c>
    </row>
    <row r="459" spans="1:7" x14ac:dyDescent="0.25">
      <c r="A459" t="s">
        <v>756</v>
      </c>
      <c r="B459" t="s">
        <v>717</v>
      </c>
      <c r="C459" s="12">
        <v>3.8217592592592588E-2</v>
      </c>
      <c r="D459" t="s">
        <v>7</v>
      </c>
      <c r="E459" t="s">
        <v>12</v>
      </c>
      <c r="F459" t="s">
        <v>9</v>
      </c>
      <c r="G459">
        <v>1870</v>
      </c>
    </row>
    <row r="460" spans="1:7" x14ac:dyDescent="0.25">
      <c r="A460" t="s">
        <v>757</v>
      </c>
      <c r="B460" t="s">
        <v>194</v>
      </c>
      <c r="C460" s="12">
        <v>3.3377314814814811E-2</v>
      </c>
      <c r="D460" t="s">
        <v>7</v>
      </c>
      <c r="E460" t="s">
        <v>24</v>
      </c>
      <c r="F460" t="s">
        <v>13</v>
      </c>
      <c r="G460">
        <v>2162</v>
      </c>
    </row>
    <row r="461" spans="1:7" x14ac:dyDescent="0.25">
      <c r="A461" t="s">
        <v>758</v>
      </c>
      <c r="B461" t="s">
        <v>759</v>
      </c>
      <c r="C461" s="12">
        <v>2.8538194444444442E-2</v>
      </c>
      <c r="D461" t="s">
        <v>16</v>
      </c>
      <c r="E461" t="s">
        <v>12</v>
      </c>
      <c r="F461" t="s">
        <v>9</v>
      </c>
      <c r="G461">
        <v>1382</v>
      </c>
    </row>
    <row r="462" spans="1:7" x14ac:dyDescent="0.25">
      <c r="A462" t="s">
        <v>760</v>
      </c>
      <c r="B462" t="s">
        <v>45</v>
      </c>
      <c r="C462" s="12">
        <v>2.3697916666666666E-2</v>
      </c>
      <c r="D462" t="s">
        <v>27</v>
      </c>
      <c r="E462" t="s">
        <v>19</v>
      </c>
      <c r="F462" t="s">
        <v>9</v>
      </c>
      <c r="G462">
        <v>958</v>
      </c>
    </row>
    <row r="463" spans="1:7" x14ac:dyDescent="0.25">
      <c r="A463" t="s">
        <v>761</v>
      </c>
      <c r="B463" t="s">
        <v>762</v>
      </c>
      <c r="C463" s="12">
        <v>1.8858796296296297E-2</v>
      </c>
      <c r="D463" t="s">
        <v>56</v>
      </c>
      <c r="E463" t="s">
        <v>24</v>
      </c>
      <c r="F463" t="s">
        <v>9</v>
      </c>
      <c r="G463">
        <v>627</v>
      </c>
    </row>
    <row r="464" spans="1:7" x14ac:dyDescent="0.25">
      <c r="A464" t="s">
        <v>763</v>
      </c>
      <c r="B464" t="s">
        <v>320</v>
      </c>
      <c r="C464" s="12">
        <v>1.4018518518518519E-2</v>
      </c>
      <c r="D464" t="s">
        <v>27</v>
      </c>
      <c r="E464" t="s">
        <v>24</v>
      </c>
      <c r="F464" t="s">
        <v>9</v>
      </c>
      <c r="G464">
        <v>763</v>
      </c>
    </row>
    <row r="465" spans="1:7" x14ac:dyDescent="0.25">
      <c r="A465" t="s">
        <v>764</v>
      </c>
      <c r="B465" t="s">
        <v>246</v>
      </c>
      <c r="C465" s="12">
        <v>9.1793981481481483E-3</v>
      </c>
      <c r="D465" t="s">
        <v>35</v>
      </c>
      <c r="E465" t="s">
        <v>19</v>
      </c>
      <c r="F465" t="s">
        <v>9</v>
      </c>
      <c r="G465">
        <v>813</v>
      </c>
    </row>
    <row r="466" spans="1:7" x14ac:dyDescent="0.25">
      <c r="A466" t="s">
        <v>765</v>
      </c>
      <c r="B466" t="s">
        <v>443</v>
      </c>
      <c r="C466" s="12">
        <v>4.3391203703703699E-3</v>
      </c>
      <c r="D466" t="s">
        <v>7</v>
      </c>
      <c r="E466" t="s">
        <v>19</v>
      </c>
      <c r="F466" t="s">
        <v>9</v>
      </c>
      <c r="G466">
        <v>1689</v>
      </c>
    </row>
    <row r="467" spans="1:7" x14ac:dyDescent="0.25">
      <c r="A467" t="s">
        <v>766</v>
      </c>
      <c r="B467" t="s">
        <v>635</v>
      </c>
      <c r="C467" s="12">
        <v>4.1165509259259263E-2</v>
      </c>
      <c r="D467" t="s">
        <v>56</v>
      </c>
      <c r="E467" t="s">
        <v>19</v>
      </c>
      <c r="F467" t="s">
        <v>9</v>
      </c>
      <c r="G467">
        <v>347</v>
      </c>
    </row>
    <row r="468" spans="1:7" x14ac:dyDescent="0.25">
      <c r="A468" t="s">
        <v>767</v>
      </c>
      <c r="B468" t="s">
        <v>238</v>
      </c>
      <c r="C468" s="12">
        <v>3.6326388888888887E-2</v>
      </c>
      <c r="D468" t="s">
        <v>56</v>
      </c>
      <c r="E468" t="s">
        <v>19</v>
      </c>
      <c r="F468" t="s">
        <v>13</v>
      </c>
      <c r="G468">
        <v>496</v>
      </c>
    </row>
    <row r="469" spans="1:7" x14ac:dyDescent="0.25">
      <c r="A469" t="s">
        <v>768</v>
      </c>
      <c r="B469" t="s">
        <v>15</v>
      </c>
      <c r="C469" s="12">
        <v>3.1486111111111111E-2</v>
      </c>
      <c r="D469" t="s">
        <v>56</v>
      </c>
      <c r="E469" t="s">
        <v>19</v>
      </c>
      <c r="F469" t="s">
        <v>13</v>
      </c>
      <c r="G469">
        <v>495</v>
      </c>
    </row>
    <row r="470" spans="1:7" x14ac:dyDescent="0.25">
      <c r="A470" t="s">
        <v>769</v>
      </c>
      <c r="B470" t="s">
        <v>480</v>
      </c>
      <c r="C470" s="12">
        <v>2.6646990740740742E-2</v>
      </c>
      <c r="D470" t="s">
        <v>56</v>
      </c>
      <c r="E470" t="s">
        <v>24</v>
      </c>
      <c r="F470" t="s">
        <v>13</v>
      </c>
      <c r="G470">
        <v>440</v>
      </c>
    </row>
    <row r="471" spans="1:7" x14ac:dyDescent="0.25">
      <c r="A471" t="s">
        <v>770</v>
      </c>
      <c r="B471" t="s">
        <v>771</v>
      </c>
      <c r="C471" s="12">
        <v>2.1806712962962965E-2</v>
      </c>
      <c r="D471" t="s">
        <v>56</v>
      </c>
      <c r="E471" t="s">
        <v>24</v>
      </c>
      <c r="F471" t="s">
        <v>13</v>
      </c>
      <c r="G471">
        <v>546</v>
      </c>
    </row>
    <row r="472" spans="1:7" x14ac:dyDescent="0.25">
      <c r="A472" t="s">
        <v>772</v>
      </c>
      <c r="B472" t="s">
        <v>773</v>
      </c>
      <c r="C472" s="12">
        <v>1.6967592592592593E-2</v>
      </c>
      <c r="D472" t="s">
        <v>16</v>
      </c>
      <c r="E472" t="s">
        <v>12</v>
      </c>
      <c r="F472" t="s">
        <v>9</v>
      </c>
      <c r="G472">
        <v>1560</v>
      </c>
    </row>
    <row r="473" spans="1:7" x14ac:dyDescent="0.25">
      <c r="A473" t="s">
        <v>774</v>
      </c>
      <c r="B473" t="s">
        <v>775</v>
      </c>
      <c r="C473" s="12">
        <v>1.2127314814814815E-2</v>
      </c>
      <c r="D473" t="s">
        <v>7</v>
      </c>
      <c r="E473" t="s">
        <v>12</v>
      </c>
      <c r="F473" t="s">
        <v>13</v>
      </c>
      <c r="G473">
        <v>1755</v>
      </c>
    </row>
    <row r="474" spans="1:7" x14ac:dyDescent="0.25">
      <c r="A474" t="s">
        <v>776</v>
      </c>
      <c r="B474" t="s">
        <v>320</v>
      </c>
      <c r="C474" s="12">
        <v>7.2870370370370372E-3</v>
      </c>
      <c r="D474" t="s">
        <v>7</v>
      </c>
      <c r="E474" t="s">
        <v>8</v>
      </c>
      <c r="F474" t="s">
        <v>13</v>
      </c>
      <c r="G474">
        <v>1857</v>
      </c>
    </row>
    <row r="475" spans="1:7" x14ac:dyDescent="0.25">
      <c r="A475" t="s">
        <v>777</v>
      </c>
      <c r="B475" t="s">
        <v>102</v>
      </c>
      <c r="C475" s="12">
        <v>2.4479166666666664E-3</v>
      </c>
      <c r="D475" t="s">
        <v>35</v>
      </c>
      <c r="E475" t="s">
        <v>12</v>
      </c>
      <c r="F475" t="s">
        <v>9</v>
      </c>
      <c r="G475">
        <v>873</v>
      </c>
    </row>
    <row r="476" spans="1:7" x14ac:dyDescent="0.25">
      <c r="A476" t="s">
        <v>778</v>
      </c>
      <c r="B476" t="s">
        <v>741</v>
      </c>
      <c r="C476" s="12">
        <v>3.9274305555555555E-2</v>
      </c>
      <c r="D476" t="s">
        <v>16</v>
      </c>
      <c r="E476" t="s">
        <v>12</v>
      </c>
      <c r="F476" t="s">
        <v>13</v>
      </c>
      <c r="G476">
        <v>1382</v>
      </c>
    </row>
    <row r="477" spans="1:7" x14ac:dyDescent="0.25">
      <c r="A477" t="s">
        <v>779</v>
      </c>
      <c r="B477" t="s">
        <v>440</v>
      </c>
      <c r="C477" s="12">
        <v>3.4435185185185187E-2</v>
      </c>
      <c r="D477" t="s">
        <v>56</v>
      </c>
      <c r="E477" t="s">
        <v>19</v>
      </c>
      <c r="F477" t="s">
        <v>9</v>
      </c>
      <c r="G477">
        <v>441</v>
      </c>
    </row>
    <row r="478" spans="1:7" x14ac:dyDescent="0.25">
      <c r="A478" t="s">
        <v>780</v>
      </c>
      <c r="B478" t="s">
        <v>196</v>
      </c>
      <c r="C478" s="12">
        <v>2.9594907407407407E-2</v>
      </c>
      <c r="D478" t="s">
        <v>27</v>
      </c>
      <c r="E478" t="s">
        <v>19</v>
      </c>
      <c r="F478" t="s">
        <v>13</v>
      </c>
      <c r="G478">
        <v>1238</v>
      </c>
    </row>
    <row r="479" spans="1:7" x14ac:dyDescent="0.25">
      <c r="A479" t="s">
        <v>781</v>
      </c>
      <c r="B479" t="s">
        <v>86</v>
      </c>
      <c r="C479" s="12">
        <v>2.4755787037037038E-2</v>
      </c>
      <c r="D479" t="s">
        <v>7</v>
      </c>
      <c r="E479" t="s">
        <v>12</v>
      </c>
      <c r="F479" t="s">
        <v>13</v>
      </c>
      <c r="G479">
        <v>2353</v>
      </c>
    </row>
    <row r="480" spans="1:7" x14ac:dyDescent="0.25">
      <c r="A480" t="s">
        <v>782</v>
      </c>
      <c r="B480" t="s">
        <v>783</v>
      </c>
      <c r="C480" s="12">
        <v>1.9915509259259261E-2</v>
      </c>
      <c r="D480" t="s">
        <v>7</v>
      </c>
      <c r="E480" t="s">
        <v>8</v>
      </c>
      <c r="F480" t="s">
        <v>9</v>
      </c>
      <c r="G480">
        <v>2183</v>
      </c>
    </row>
    <row r="481" spans="1:7" x14ac:dyDescent="0.25">
      <c r="A481" t="s">
        <v>784</v>
      </c>
      <c r="B481" t="s">
        <v>522</v>
      </c>
      <c r="C481" s="12">
        <v>1.5075231481481481E-2</v>
      </c>
      <c r="D481" t="s">
        <v>16</v>
      </c>
      <c r="E481" t="s">
        <v>19</v>
      </c>
      <c r="F481" t="s">
        <v>13</v>
      </c>
      <c r="G481">
        <v>1708</v>
      </c>
    </row>
    <row r="482" spans="1:7" x14ac:dyDescent="0.25">
      <c r="A482" t="s">
        <v>785</v>
      </c>
      <c r="B482" t="s">
        <v>786</v>
      </c>
      <c r="C482" s="12">
        <v>1.0236111111111111E-2</v>
      </c>
      <c r="D482" t="s">
        <v>27</v>
      </c>
      <c r="E482" t="s">
        <v>12</v>
      </c>
      <c r="F482" t="s">
        <v>13</v>
      </c>
      <c r="G482">
        <v>1229</v>
      </c>
    </row>
    <row r="483" spans="1:7" x14ac:dyDescent="0.25">
      <c r="A483" t="s">
        <v>787</v>
      </c>
      <c r="B483" t="s">
        <v>78</v>
      </c>
      <c r="C483" s="12">
        <v>5.3958333333333332E-3</v>
      </c>
      <c r="D483" t="s">
        <v>7</v>
      </c>
      <c r="E483" t="s">
        <v>12</v>
      </c>
      <c r="F483" t="s">
        <v>13</v>
      </c>
      <c r="G483">
        <v>1861</v>
      </c>
    </row>
    <row r="484" spans="1:7" x14ac:dyDescent="0.25">
      <c r="A484" t="s">
        <v>788</v>
      </c>
      <c r="B484" t="s">
        <v>789</v>
      </c>
      <c r="C484" s="12">
        <v>5.5671296296296296E-4</v>
      </c>
      <c r="D484" t="s">
        <v>27</v>
      </c>
      <c r="E484" t="s">
        <v>24</v>
      </c>
      <c r="F484" t="s">
        <v>9</v>
      </c>
      <c r="G484">
        <v>995</v>
      </c>
    </row>
    <row r="485" spans="1:7" x14ac:dyDescent="0.25">
      <c r="A485" t="s">
        <v>790</v>
      </c>
      <c r="B485" t="s">
        <v>791</v>
      </c>
      <c r="C485" s="12">
        <v>3.7383101851851848E-2</v>
      </c>
      <c r="D485" t="s">
        <v>7</v>
      </c>
      <c r="E485" t="s">
        <v>8</v>
      </c>
      <c r="F485" t="s">
        <v>13</v>
      </c>
      <c r="G485">
        <v>2034</v>
      </c>
    </row>
    <row r="486" spans="1:7" x14ac:dyDescent="0.25">
      <c r="A486" t="s">
        <v>792</v>
      </c>
      <c r="B486" t="s">
        <v>422</v>
      </c>
      <c r="C486" s="12">
        <v>3.2542824074074071E-2</v>
      </c>
      <c r="D486" t="s">
        <v>16</v>
      </c>
      <c r="E486" t="s">
        <v>24</v>
      </c>
      <c r="F486" t="s">
        <v>9</v>
      </c>
      <c r="G486">
        <v>1591</v>
      </c>
    </row>
    <row r="487" spans="1:7" x14ac:dyDescent="0.25">
      <c r="A487" t="s">
        <v>793</v>
      </c>
      <c r="B487" t="s">
        <v>794</v>
      </c>
      <c r="C487" s="12">
        <v>2.7703703703703703E-2</v>
      </c>
      <c r="D487" t="s">
        <v>7</v>
      </c>
      <c r="E487" t="s">
        <v>8</v>
      </c>
      <c r="F487" t="s">
        <v>9</v>
      </c>
      <c r="G487">
        <v>1462</v>
      </c>
    </row>
    <row r="488" spans="1:7" x14ac:dyDescent="0.25">
      <c r="A488" t="s">
        <v>795</v>
      </c>
      <c r="B488" t="s">
        <v>796</v>
      </c>
      <c r="C488" s="12">
        <v>2.2863425925925926E-2</v>
      </c>
      <c r="D488" t="s">
        <v>56</v>
      </c>
      <c r="E488" t="s">
        <v>19</v>
      </c>
      <c r="F488" t="s">
        <v>9</v>
      </c>
      <c r="G488">
        <v>476</v>
      </c>
    </row>
    <row r="489" spans="1:7" x14ac:dyDescent="0.25">
      <c r="A489" t="s">
        <v>797</v>
      </c>
      <c r="B489" t="s">
        <v>292</v>
      </c>
      <c r="C489" s="12">
        <v>1.8024305555555554E-2</v>
      </c>
      <c r="D489" t="s">
        <v>27</v>
      </c>
      <c r="E489" t="s">
        <v>8</v>
      </c>
      <c r="F489" t="s">
        <v>13</v>
      </c>
      <c r="G489">
        <v>1001</v>
      </c>
    </row>
    <row r="490" spans="1:7" x14ac:dyDescent="0.25">
      <c r="A490" t="s">
        <v>798</v>
      </c>
      <c r="B490" t="s">
        <v>799</v>
      </c>
      <c r="C490" s="12">
        <v>1.3184027777777779E-2</v>
      </c>
      <c r="D490" t="s">
        <v>27</v>
      </c>
      <c r="E490" t="s">
        <v>12</v>
      </c>
      <c r="F490" t="s">
        <v>13</v>
      </c>
      <c r="G490">
        <v>996</v>
      </c>
    </row>
    <row r="491" spans="1:7" x14ac:dyDescent="0.25">
      <c r="A491" t="s">
        <v>800</v>
      </c>
      <c r="B491" t="s">
        <v>186</v>
      </c>
      <c r="C491" s="12">
        <v>8.3449074074074085E-3</v>
      </c>
      <c r="D491" t="s">
        <v>7</v>
      </c>
      <c r="E491" t="s">
        <v>12</v>
      </c>
      <c r="F491" t="s">
        <v>13</v>
      </c>
      <c r="G491">
        <v>1950</v>
      </c>
    </row>
    <row r="492" spans="1:7" x14ac:dyDescent="0.25">
      <c r="A492" t="s">
        <v>801</v>
      </c>
      <c r="B492" t="s">
        <v>802</v>
      </c>
      <c r="C492" s="12">
        <v>3.5046296296296297E-3</v>
      </c>
      <c r="D492" t="s">
        <v>7</v>
      </c>
      <c r="E492" t="s">
        <v>8</v>
      </c>
      <c r="F492" t="s">
        <v>13</v>
      </c>
      <c r="G492">
        <v>2118</v>
      </c>
    </row>
    <row r="493" spans="1:7" x14ac:dyDescent="0.25">
      <c r="A493" t="s">
        <v>803</v>
      </c>
      <c r="B493" t="s">
        <v>791</v>
      </c>
      <c r="C493" s="12">
        <v>4.0331018518518523E-2</v>
      </c>
      <c r="D493" t="s">
        <v>27</v>
      </c>
      <c r="E493" t="s">
        <v>8</v>
      </c>
      <c r="F493" t="s">
        <v>9</v>
      </c>
      <c r="G493">
        <v>991</v>
      </c>
    </row>
    <row r="494" spans="1:7" x14ac:dyDescent="0.25">
      <c r="A494" t="s">
        <v>804</v>
      </c>
      <c r="B494" t="s">
        <v>49</v>
      </c>
      <c r="C494" s="12">
        <v>3.5491898148148147E-2</v>
      </c>
      <c r="D494" t="s">
        <v>27</v>
      </c>
      <c r="E494" t="s">
        <v>8</v>
      </c>
      <c r="F494" t="s">
        <v>9</v>
      </c>
      <c r="G494">
        <v>1002</v>
      </c>
    </row>
    <row r="495" spans="1:7" x14ac:dyDescent="0.25">
      <c r="A495" t="s">
        <v>805</v>
      </c>
      <c r="B495" t="s">
        <v>806</v>
      </c>
      <c r="C495" s="12">
        <v>3.0651620370370374E-2</v>
      </c>
      <c r="D495" t="s">
        <v>16</v>
      </c>
      <c r="E495" t="s">
        <v>24</v>
      </c>
      <c r="F495" t="s">
        <v>9</v>
      </c>
      <c r="G495">
        <v>1511</v>
      </c>
    </row>
    <row r="496" spans="1:7" x14ac:dyDescent="0.25">
      <c r="A496" t="s">
        <v>807</v>
      </c>
      <c r="B496" t="s">
        <v>238</v>
      </c>
      <c r="C496" s="12">
        <v>2.5812500000000002E-2</v>
      </c>
      <c r="D496" t="s">
        <v>7</v>
      </c>
      <c r="E496" t="s">
        <v>8</v>
      </c>
      <c r="F496" t="s">
        <v>9</v>
      </c>
      <c r="G496">
        <v>2018</v>
      </c>
    </row>
    <row r="497" spans="1:7" x14ac:dyDescent="0.25">
      <c r="A497" t="s">
        <v>808</v>
      </c>
      <c r="B497" t="s">
        <v>809</v>
      </c>
      <c r="C497" s="12">
        <v>2.0972222222222222E-2</v>
      </c>
      <c r="D497" t="s">
        <v>16</v>
      </c>
      <c r="E497" t="s">
        <v>19</v>
      </c>
      <c r="F497" t="s">
        <v>9</v>
      </c>
      <c r="G497">
        <v>1583</v>
      </c>
    </row>
    <row r="498" spans="1:7" x14ac:dyDescent="0.25">
      <c r="A498" t="s">
        <v>810</v>
      </c>
      <c r="B498" t="s">
        <v>811</v>
      </c>
      <c r="C498" s="12">
        <v>1.6133101851851853E-2</v>
      </c>
      <c r="D498" t="s">
        <v>56</v>
      </c>
      <c r="E498" t="s">
        <v>24</v>
      </c>
      <c r="F498" t="s">
        <v>9</v>
      </c>
      <c r="G498">
        <v>531</v>
      </c>
    </row>
    <row r="499" spans="1:7" x14ac:dyDescent="0.25">
      <c r="A499" t="s">
        <v>812</v>
      </c>
      <c r="B499" t="s">
        <v>168</v>
      </c>
      <c r="C499" s="12">
        <v>1.1292824074074073E-2</v>
      </c>
      <c r="D499" t="s">
        <v>56</v>
      </c>
      <c r="E499" t="s">
        <v>24</v>
      </c>
      <c r="F499" t="s">
        <v>9</v>
      </c>
      <c r="G499">
        <v>381</v>
      </c>
    </row>
    <row r="500" spans="1:7" x14ac:dyDescent="0.25">
      <c r="A500" t="s">
        <v>813</v>
      </c>
      <c r="B500" t="s">
        <v>814</v>
      </c>
      <c r="C500" s="12">
        <v>6.4525462962962956E-3</v>
      </c>
      <c r="D500" t="s">
        <v>7</v>
      </c>
      <c r="E500" t="s">
        <v>8</v>
      </c>
      <c r="F500" t="s">
        <v>9</v>
      </c>
      <c r="G500">
        <v>2052</v>
      </c>
    </row>
    <row r="501" spans="1:7" x14ac:dyDescent="0.25">
      <c r="A501" t="s">
        <v>815</v>
      </c>
      <c r="B501" t="s">
        <v>604</v>
      </c>
      <c r="C501" s="12">
        <v>1.6134259259259259E-3</v>
      </c>
      <c r="D501" t="s">
        <v>27</v>
      </c>
      <c r="E501" t="s">
        <v>19</v>
      </c>
      <c r="F501" t="s">
        <v>9</v>
      </c>
      <c r="G501">
        <v>1086</v>
      </c>
    </row>
    <row r="502" spans="1:7" x14ac:dyDescent="0.25">
      <c r="A502" t="s">
        <v>816</v>
      </c>
      <c r="B502" t="s">
        <v>817</v>
      </c>
      <c r="C502" s="12">
        <v>3.8439814814814816E-2</v>
      </c>
      <c r="D502" t="s">
        <v>7</v>
      </c>
      <c r="E502" t="s">
        <v>24</v>
      </c>
      <c r="F502" t="s">
        <v>9</v>
      </c>
      <c r="G502">
        <v>1953</v>
      </c>
    </row>
    <row r="503" spans="1:7" x14ac:dyDescent="0.25">
      <c r="A503" t="s">
        <v>818</v>
      </c>
      <c r="B503" t="s">
        <v>819</v>
      </c>
      <c r="C503" s="12">
        <v>3.3600694444444447E-2</v>
      </c>
      <c r="D503" t="s">
        <v>7</v>
      </c>
      <c r="E503" t="s">
        <v>12</v>
      </c>
      <c r="F503" t="s">
        <v>13</v>
      </c>
      <c r="G503">
        <v>1813</v>
      </c>
    </row>
    <row r="504" spans="1:7" x14ac:dyDescent="0.25">
      <c r="A504" t="s">
        <v>820</v>
      </c>
      <c r="B504" t="s">
        <v>821</v>
      </c>
      <c r="C504" s="12">
        <v>2.8760416666666667E-2</v>
      </c>
      <c r="D504" t="s">
        <v>35</v>
      </c>
      <c r="E504" t="s">
        <v>24</v>
      </c>
      <c r="F504" t="s">
        <v>13</v>
      </c>
      <c r="G504">
        <v>727</v>
      </c>
    </row>
    <row r="505" spans="1:7" x14ac:dyDescent="0.25">
      <c r="A505" t="s">
        <v>822</v>
      </c>
      <c r="B505" t="s">
        <v>292</v>
      </c>
      <c r="C505" s="12">
        <v>2.3921296296296298E-2</v>
      </c>
      <c r="D505" t="s">
        <v>7</v>
      </c>
      <c r="E505" t="s">
        <v>8</v>
      </c>
      <c r="F505" t="s">
        <v>13</v>
      </c>
      <c r="G505">
        <v>2026</v>
      </c>
    </row>
    <row r="506" spans="1:7" x14ac:dyDescent="0.25">
      <c r="A506" t="s">
        <v>823</v>
      </c>
      <c r="B506" t="s">
        <v>70</v>
      </c>
      <c r="C506" s="12">
        <v>1.9081018518518518E-2</v>
      </c>
      <c r="D506" t="s">
        <v>27</v>
      </c>
      <c r="E506" t="s">
        <v>19</v>
      </c>
      <c r="F506" t="s">
        <v>9</v>
      </c>
      <c r="G506">
        <v>908</v>
      </c>
    </row>
    <row r="507" spans="1:7" x14ac:dyDescent="0.25">
      <c r="A507" t="s">
        <v>824</v>
      </c>
      <c r="B507" t="s">
        <v>825</v>
      </c>
      <c r="C507" s="12">
        <v>1.4240740740740741E-2</v>
      </c>
      <c r="D507" t="s">
        <v>16</v>
      </c>
      <c r="E507" t="s">
        <v>8</v>
      </c>
      <c r="F507" t="s">
        <v>9</v>
      </c>
      <c r="G507">
        <v>1514</v>
      </c>
    </row>
    <row r="508" spans="1:7" x14ac:dyDescent="0.25">
      <c r="A508" t="s">
        <v>826</v>
      </c>
      <c r="B508" t="s">
        <v>827</v>
      </c>
      <c r="C508" s="12">
        <v>9.4016203703703709E-3</v>
      </c>
      <c r="D508" t="s">
        <v>16</v>
      </c>
      <c r="E508" t="s">
        <v>12</v>
      </c>
      <c r="F508" t="s">
        <v>13</v>
      </c>
      <c r="G508">
        <v>1292</v>
      </c>
    </row>
    <row r="509" spans="1:7" x14ac:dyDescent="0.25">
      <c r="A509" t="s">
        <v>828</v>
      </c>
      <c r="B509" t="s">
        <v>662</v>
      </c>
      <c r="C509" s="12">
        <v>4.5613425925925925E-3</v>
      </c>
      <c r="D509" t="s">
        <v>16</v>
      </c>
      <c r="E509" t="s">
        <v>12</v>
      </c>
      <c r="F509" t="s">
        <v>9</v>
      </c>
      <c r="G509">
        <v>1431</v>
      </c>
    </row>
    <row r="510" spans="1:7" x14ac:dyDescent="0.25">
      <c r="A510" t="s">
        <v>829</v>
      </c>
      <c r="B510" t="s">
        <v>587</v>
      </c>
      <c r="C510" s="12">
        <v>4.1388888888888892E-2</v>
      </c>
      <c r="D510" t="s">
        <v>7</v>
      </c>
      <c r="E510" t="s">
        <v>12</v>
      </c>
      <c r="F510" t="s">
        <v>9</v>
      </c>
      <c r="G510">
        <v>2158</v>
      </c>
    </row>
    <row r="511" spans="1:7" x14ac:dyDescent="0.25">
      <c r="A511" t="s">
        <v>830</v>
      </c>
      <c r="B511" t="s">
        <v>351</v>
      </c>
      <c r="C511" s="12">
        <v>3.6548611111111115E-2</v>
      </c>
      <c r="D511" t="s">
        <v>27</v>
      </c>
      <c r="E511" t="s">
        <v>8</v>
      </c>
      <c r="F511" t="s">
        <v>9</v>
      </c>
      <c r="G511">
        <v>1121</v>
      </c>
    </row>
    <row r="512" spans="1:7" x14ac:dyDescent="0.25">
      <c r="A512" t="s">
        <v>831</v>
      </c>
      <c r="B512" t="s">
        <v>832</v>
      </c>
      <c r="C512" s="12">
        <v>3.1709490740740746E-2</v>
      </c>
      <c r="D512" t="s">
        <v>27</v>
      </c>
      <c r="E512" t="s">
        <v>24</v>
      </c>
      <c r="F512" t="s">
        <v>9</v>
      </c>
      <c r="G512">
        <v>1131</v>
      </c>
    </row>
    <row r="513" spans="1:7" x14ac:dyDescent="0.25">
      <c r="A513" t="s">
        <v>833</v>
      </c>
      <c r="B513" t="s">
        <v>834</v>
      </c>
      <c r="C513" s="12">
        <v>2.6869212962962966E-2</v>
      </c>
      <c r="D513" t="s">
        <v>7</v>
      </c>
      <c r="E513" t="s">
        <v>8</v>
      </c>
      <c r="F513" t="s">
        <v>9</v>
      </c>
      <c r="G513">
        <v>1900</v>
      </c>
    </row>
    <row r="514" spans="1:7" x14ac:dyDescent="0.25">
      <c r="A514" t="s">
        <v>835</v>
      </c>
      <c r="B514" t="s">
        <v>705</v>
      </c>
      <c r="C514" s="12">
        <v>2.2028935185185186E-2</v>
      </c>
      <c r="D514" t="s">
        <v>27</v>
      </c>
      <c r="E514" t="s">
        <v>19</v>
      </c>
      <c r="F514" t="s">
        <v>9</v>
      </c>
      <c r="G514">
        <v>998</v>
      </c>
    </row>
    <row r="515" spans="1:7" x14ac:dyDescent="0.25">
      <c r="A515" t="s">
        <v>836</v>
      </c>
      <c r="B515" t="s">
        <v>592</v>
      </c>
      <c r="C515" s="12">
        <v>1.7189814814814814E-2</v>
      </c>
      <c r="D515" t="s">
        <v>7</v>
      </c>
      <c r="E515" t="s">
        <v>24</v>
      </c>
      <c r="F515" t="s">
        <v>13</v>
      </c>
      <c r="G515">
        <v>1899</v>
      </c>
    </row>
    <row r="516" spans="1:7" x14ac:dyDescent="0.25">
      <c r="A516" t="s">
        <v>837</v>
      </c>
      <c r="B516" t="s">
        <v>194</v>
      </c>
      <c r="C516" s="12">
        <v>1.2349537037037039E-2</v>
      </c>
      <c r="D516" t="s">
        <v>7</v>
      </c>
      <c r="E516" t="s">
        <v>12</v>
      </c>
      <c r="F516" t="s">
        <v>9</v>
      </c>
      <c r="G516">
        <v>2029</v>
      </c>
    </row>
    <row r="517" spans="1:7" x14ac:dyDescent="0.25">
      <c r="A517" t="s">
        <v>838</v>
      </c>
      <c r="B517" t="s">
        <v>98</v>
      </c>
      <c r="C517" s="12">
        <v>7.5104166666666661E-3</v>
      </c>
      <c r="D517" t="s">
        <v>27</v>
      </c>
      <c r="E517" t="s">
        <v>8</v>
      </c>
      <c r="F517" t="s">
        <v>9</v>
      </c>
      <c r="G517">
        <v>1123</v>
      </c>
    </row>
    <row r="518" spans="1:7" x14ac:dyDescent="0.25">
      <c r="A518" t="s">
        <v>839</v>
      </c>
      <c r="B518" t="s">
        <v>524</v>
      </c>
      <c r="C518" s="12">
        <v>2.670138888888889E-3</v>
      </c>
      <c r="D518" t="s">
        <v>7</v>
      </c>
      <c r="E518" t="s">
        <v>12</v>
      </c>
      <c r="F518" t="s">
        <v>13</v>
      </c>
      <c r="G518">
        <v>2243</v>
      </c>
    </row>
    <row r="519" spans="1:7" x14ac:dyDescent="0.25">
      <c r="A519" t="s">
        <v>840</v>
      </c>
      <c r="B519" t="s">
        <v>841</v>
      </c>
      <c r="C519" s="12">
        <v>3.9496527777777776E-2</v>
      </c>
      <c r="D519" t="s">
        <v>16</v>
      </c>
      <c r="E519" t="s">
        <v>12</v>
      </c>
      <c r="F519" t="s">
        <v>9</v>
      </c>
      <c r="G519">
        <v>1661</v>
      </c>
    </row>
    <row r="520" spans="1:7" x14ac:dyDescent="0.25">
      <c r="A520" t="s">
        <v>842</v>
      </c>
      <c r="B520" t="s">
        <v>843</v>
      </c>
      <c r="C520" s="12">
        <v>3.4657407407407408E-2</v>
      </c>
      <c r="D520" t="s">
        <v>16</v>
      </c>
      <c r="E520" t="s">
        <v>19</v>
      </c>
      <c r="F520" t="s">
        <v>9</v>
      </c>
      <c r="G520">
        <v>1611</v>
      </c>
    </row>
    <row r="521" spans="1:7" x14ac:dyDescent="0.25">
      <c r="A521" t="s">
        <v>844</v>
      </c>
      <c r="B521" t="s">
        <v>845</v>
      </c>
      <c r="C521" s="12">
        <v>2.9817129629629627E-2</v>
      </c>
      <c r="D521" t="s">
        <v>56</v>
      </c>
      <c r="E521" t="s">
        <v>24</v>
      </c>
      <c r="F521" t="s">
        <v>13</v>
      </c>
      <c r="G521">
        <v>624</v>
      </c>
    </row>
    <row r="522" spans="1:7" x14ac:dyDescent="0.25">
      <c r="A522" t="s">
        <v>846</v>
      </c>
      <c r="B522" t="s">
        <v>847</v>
      </c>
      <c r="C522" s="12">
        <v>2.4978009259259259E-2</v>
      </c>
      <c r="D522" t="s">
        <v>7</v>
      </c>
      <c r="E522" t="s">
        <v>19</v>
      </c>
      <c r="F522" t="s">
        <v>9</v>
      </c>
      <c r="G522">
        <v>1786</v>
      </c>
    </row>
    <row r="523" spans="1:7" x14ac:dyDescent="0.25">
      <c r="A523" t="s">
        <v>848</v>
      </c>
      <c r="B523" t="s">
        <v>652</v>
      </c>
      <c r="C523" s="12">
        <v>2.0137731481481482E-2</v>
      </c>
      <c r="D523" t="s">
        <v>7</v>
      </c>
      <c r="E523" t="s">
        <v>19</v>
      </c>
      <c r="F523" t="s">
        <v>9</v>
      </c>
      <c r="G523">
        <v>1939</v>
      </c>
    </row>
    <row r="524" spans="1:7" x14ac:dyDescent="0.25">
      <c r="A524" t="s">
        <v>849</v>
      </c>
      <c r="B524" t="s">
        <v>389</v>
      </c>
      <c r="C524" s="12">
        <v>1.5298611111111112E-2</v>
      </c>
      <c r="D524" t="s">
        <v>7</v>
      </c>
      <c r="E524" t="s">
        <v>19</v>
      </c>
      <c r="F524" t="s">
        <v>9</v>
      </c>
      <c r="G524">
        <v>1751</v>
      </c>
    </row>
    <row r="525" spans="1:7" x14ac:dyDescent="0.25">
      <c r="A525" t="s">
        <v>850</v>
      </c>
      <c r="B525" t="s">
        <v>142</v>
      </c>
      <c r="C525" s="12">
        <v>1.0458333333333333E-2</v>
      </c>
      <c r="D525" t="s">
        <v>16</v>
      </c>
      <c r="E525" t="s">
        <v>12</v>
      </c>
      <c r="F525" t="s">
        <v>9</v>
      </c>
      <c r="G525">
        <v>1563</v>
      </c>
    </row>
    <row r="526" spans="1:7" x14ac:dyDescent="0.25">
      <c r="A526" t="s">
        <v>851</v>
      </c>
      <c r="B526" t="s">
        <v>852</v>
      </c>
      <c r="C526" s="12">
        <v>5.6180555555555558E-3</v>
      </c>
      <c r="D526" t="s">
        <v>16</v>
      </c>
      <c r="E526" t="s">
        <v>19</v>
      </c>
      <c r="F526" t="s">
        <v>9</v>
      </c>
      <c r="G526">
        <v>1456</v>
      </c>
    </row>
    <row r="527" spans="1:7" x14ac:dyDescent="0.25">
      <c r="A527" t="s">
        <v>853</v>
      </c>
      <c r="B527" t="s">
        <v>854</v>
      </c>
      <c r="C527" s="12">
        <v>7.7893518518518513E-4</v>
      </c>
      <c r="D527" t="s">
        <v>7</v>
      </c>
      <c r="E527" t="s">
        <v>19</v>
      </c>
      <c r="F527" t="s">
        <v>13</v>
      </c>
      <c r="G527">
        <v>1993</v>
      </c>
    </row>
    <row r="528" spans="1:7" x14ac:dyDescent="0.25">
      <c r="A528" t="s">
        <v>855</v>
      </c>
      <c r="B528" t="s">
        <v>387</v>
      </c>
      <c r="C528" s="12">
        <v>3.7605324074074069E-2</v>
      </c>
      <c r="D528" t="s">
        <v>35</v>
      </c>
      <c r="E528" t="s">
        <v>24</v>
      </c>
      <c r="F528" t="s">
        <v>9</v>
      </c>
      <c r="G528">
        <v>781</v>
      </c>
    </row>
    <row r="529" spans="1:7" x14ac:dyDescent="0.25">
      <c r="A529" t="s">
        <v>856</v>
      </c>
      <c r="B529" t="s">
        <v>857</v>
      </c>
      <c r="C529" s="12">
        <v>3.27662037037037E-2</v>
      </c>
      <c r="D529" t="s">
        <v>7</v>
      </c>
      <c r="E529" t="s">
        <v>24</v>
      </c>
      <c r="F529" t="s">
        <v>9</v>
      </c>
      <c r="G529">
        <v>2272</v>
      </c>
    </row>
    <row r="530" spans="1:7" x14ac:dyDescent="0.25">
      <c r="A530" t="s">
        <v>858</v>
      </c>
      <c r="B530" t="s">
        <v>859</v>
      </c>
      <c r="C530" s="12">
        <v>2.7925925925925923E-2</v>
      </c>
      <c r="D530" t="s">
        <v>27</v>
      </c>
      <c r="E530" t="s">
        <v>19</v>
      </c>
      <c r="F530" t="s">
        <v>9</v>
      </c>
      <c r="G530">
        <v>1125</v>
      </c>
    </row>
    <row r="531" spans="1:7" x14ac:dyDescent="0.25">
      <c r="A531" t="s">
        <v>860</v>
      </c>
      <c r="B531" t="s">
        <v>861</v>
      </c>
      <c r="C531" s="12">
        <v>2.3086805555555551E-2</v>
      </c>
      <c r="D531" t="s">
        <v>16</v>
      </c>
      <c r="E531" t="s">
        <v>24</v>
      </c>
      <c r="F531" t="s">
        <v>9</v>
      </c>
      <c r="G531">
        <v>1543</v>
      </c>
    </row>
    <row r="532" spans="1:7" x14ac:dyDescent="0.25">
      <c r="A532" t="s">
        <v>862</v>
      </c>
      <c r="B532" t="s">
        <v>166</v>
      </c>
      <c r="C532" s="12">
        <v>1.8246527777777775E-2</v>
      </c>
      <c r="D532" t="s">
        <v>56</v>
      </c>
      <c r="E532" t="s">
        <v>24</v>
      </c>
      <c r="F532" t="s">
        <v>13</v>
      </c>
      <c r="G532">
        <v>473</v>
      </c>
    </row>
    <row r="533" spans="1:7" x14ac:dyDescent="0.25">
      <c r="A533" t="s">
        <v>863</v>
      </c>
      <c r="B533" t="s">
        <v>864</v>
      </c>
      <c r="C533" s="12">
        <v>1.340625E-2</v>
      </c>
      <c r="D533" t="s">
        <v>16</v>
      </c>
      <c r="E533" t="s">
        <v>19</v>
      </c>
      <c r="F533" t="s">
        <v>9</v>
      </c>
      <c r="G533">
        <v>1464</v>
      </c>
    </row>
    <row r="534" spans="1:7" x14ac:dyDescent="0.25">
      <c r="A534" t="s">
        <v>865</v>
      </c>
      <c r="B534" t="s">
        <v>866</v>
      </c>
      <c r="C534" s="12">
        <v>8.5671296296296294E-3</v>
      </c>
      <c r="D534" t="s">
        <v>56</v>
      </c>
      <c r="E534" t="s">
        <v>12</v>
      </c>
      <c r="F534" t="s">
        <v>9</v>
      </c>
      <c r="G534">
        <v>604</v>
      </c>
    </row>
    <row r="535" spans="1:7" x14ac:dyDescent="0.25">
      <c r="A535" t="s">
        <v>867</v>
      </c>
      <c r="B535" t="s">
        <v>868</v>
      </c>
      <c r="C535" s="12">
        <v>3.7268518518518514E-3</v>
      </c>
      <c r="D535" t="s">
        <v>27</v>
      </c>
      <c r="E535" t="s">
        <v>19</v>
      </c>
      <c r="F535" t="s">
        <v>9</v>
      </c>
      <c r="G535">
        <v>1020</v>
      </c>
    </row>
    <row r="536" spans="1:7" x14ac:dyDescent="0.25">
      <c r="A536" t="s">
        <v>869</v>
      </c>
      <c r="B536" t="s">
        <v>80</v>
      </c>
      <c r="C536" s="12">
        <v>4.0554398148148145E-2</v>
      </c>
      <c r="D536" t="s">
        <v>56</v>
      </c>
      <c r="E536" t="s">
        <v>24</v>
      </c>
      <c r="F536" t="s">
        <v>9</v>
      </c>
      <c r="G536">
        <v>664</v>
      </c>
    </row>
    <row r="537" spans="1:7" x14ac:dyDescent="0.25">
      <c r="A537" t="s">
        <v>870</v>
      </c>
      <c r="B537" t="s">
        <v>709</v>
      </c>
      <c r="C537" s="12">
        <v>3.5714120370370368E-2</v>
      </c>
      <c r="D537" t="s">
        <v>7</v>
      </c>
      <c r="E537" t="s">
        <v>12</v>
      </c>
      <c r="F537" t="s">
        <v>9</v>
      </c>
      <c r="G537">
        <v>1704</v>
      </c>
    </row>
    <row r="538" spans="1:7" x14ac:dyDescent="0.25">
      <c r="A538" t="s">
        <v>871</v>
      </c>
      <c r="B538" t="s">
        <v>786</v>
      </c>
      <c r="C538" s="12">
        <v>3.0875E-2</v>
      </c>
      <c r="D538" t="s">
        <v>56</v>
      </c>
      <c r="E538" t="s">
        <v>8</v>
      </c>
      <c r="F538" t="s">
        <v>13</v>
      </c>
      <c r="G538">
        <v>558</v>
      </c>
    </row>
    <row r="539" spans="1:7" x14ac:dyDescent="0.25">
      <c r="A539" t="s">
        <v>872</v>
      </c>
      <c r="B539" t="s">
        <v>381</v>
      </c>
      <c r="C539" s="12">
        <v>2.6034722222222223E-2</v>
      </c>
      <c r="D539" t="s">
        <v>27</v>
      </c>
      <c r="E539" t="s">
        <v>12</v>
      </c>
      <c r="F539" t="s">
        <v>9</v>
      </c>
      <c r="G539">
        <v>1017</v>
      </c>
    </row>
    <row r="540" spans="1:7" x14ac:dyDescent="0.25">
      <c r="A540" t="s">
        <v>873</v>
      </c>
      <c r="B540" t="s">
        <v>157</v>
      </c>
      <c r="C540" s="12">
        <v>2.1194444444444446E-2</v>
      </c>
      <c r="D540" t="s">
        <v>56</v>
      </c>
      <c r="E540" t="s">
        <v>24</v>
      </c>
      <c r="F540" t="s">
        <v>9</v>
      </c>
      <c r="G540">
        <v>579</v>
      </c>
    </row>
    <row r="541" spans="1:7" x14ac:dyDescent="0.25">
      <c r="A541" t="s">
        <v>874</v>
      </c>
      <c r="B541" t="s">
        <v>875</v>
      </c>
      <c r="C541" s="12">
        <v>1.6355324074074074E-2</v>
      </c>
      <c r="D541" t="s">
        <v>27</v>
      </c>
      <c r="E541" t="s">
        <v>12</v>
      </c>
      <c r="F541" t="s">
        <v>9</v>
      </c>
      <c r="G541">
        <v>1135</v>
      </c>
    </row>
    <row r="542" spans="1:7" x14ac:dyDescent="0.25">
      <c r="A542" t="s">
        <v>876</v>
      </c>
      <c r="B542" t="s">
        <v>877</v>
      </c>
      <c r="C542" s="12">
        <v>1.1515046296296296E-2</v>
      </c>
      <c r="D542" t="s">
        <v>16</v>
      </c>
      <c r="E542" t="s">
        <v>19</v>
      </c>
      <c r="F542" t="s">
        <v>13</v>
      </c>
      <c r="G542">
        <v>1728</v>
      </c>
    </row>
    <row r="543" spans="1:7" x14ac:dyDescent="0.25">
      <c r="A543" t="s">
        <v>878</v>
      </c>
      <c r="B543" t="s">
        <v>811</v>
      </c>
      <c r="C543" s="12">
        <v>6.6759259259259254E-3</v>
      </c>
      <c r="D543" t="s">
        <v>27</v>
      </c>
      <c r="E543" t="s">
        <v>8</v>
      </c>
      <c r="F543" t="s">
        <v>9</v>
      </c>
      <c r="G543">
        <v>846</v>
      </c>
    </row>
    <row r="544" spans="1:7" x14ac:dyDescent="0.25">
      <c r="A544" t="s">
        <v>879</v>
      </c>
      <c r="B544" t="s">
        <v>37</v>
      </c>
      <c r="C544" s="12">
        <v>1.8356481481481481E-3</v>
      </c>
      <c r="D544" t="s">
        <v>16</v>
      </c>
      <c r="E544" t="s">
        <v>8</v>
      </c>
      <c r="F544" t="s">
        <v>13</v>
      </c>
      <c r="G544">
        <v>1525</v>
      </c>
    </row>
    <row r="545" spans="1:7" x14ac:dyDescent="0.25">
      <c r="A545" t="s">
        <v>880</v>
      </c>
      <c r="B545" t="s">
        <v>881</v>
      </c>
      <c r="C545" s="12">
        <v>3.8663194444444444E-2</v>
      </c>
      <c r="D545" t="s">
        <v>7</v>
      </c>
      <c r="E545" t="s">
        <v>8</v>
      </c>
      <c r="F545" t="s">
        <v>13</v>
      </c>
      <c r="G545">
        <v>2060</v>
      </c>
    </row>
    <row r="546" spans="1:7" x14ac:dyDescent="0.25">
      <c r="A546" t="s">
        <v>882</v>
      </c>
      <c r="B546" t="s">
        <v>814</v>
      </c>
      <c r="C546" s="12">
        <v>3.3822916666666668E-2</v>
      </c>
      <c r="D546" t="s">
        <v>7</v>
      </c>
      <c r="E546" t="s">
        <v>24</v>
      </c>
      <c r="F546" t="s">
        <v>13</v>
      </c>
      <c r="G546">
        <v>2498</v>
      </c>
    </row>
    <row r="547" spans="1:7" x14ac:dyDescent="0.25">
      <c r="A547" t="s">
        <v>883</v>
      </c>
      <c r="B547" t="s">
        <v>114</v>
      </c>
      <c r="C547" s="12">
        <v>2.8982638888888888E-2</v>
      </c>
      <c r="D547" t="s">
        <v>7</v>
      </c>
      <c r="E547" t="s">
        <v>24</v>
      </c>
      <c r="F547" t="s">
        <v>9</v>
      </c>
      <c r="G547">
        <v>1797</v>
      </c>
    </row>
    <row r="548" spans="1:7" x14ac:dyDescent="0.25">
      <c r="A548" t="s">
        <v>884</v>
      </c>
      <c r="B548" t="s">
        <v>670</v>
      </c>
      <c r="C548" s="12">
        <v>2.4143518518518519E-2</v>
      </c>
      <c r="D548" t="s">
        <v>7</v>
      </c>
      <c r="E548" t="s">
        <v>8</v>
      </c>
      <c r="F548" t="s">
        <v>9</v>
      </c>
      <c r="G548">
        <v>1815</v>
      </c>
    </row>
    <row r="549" spans="1:7" x14ac:dyDescent="0.25">
      <c r="A549" t="s">
        <v>885</v>
      </c>
      <c r="B549" t="s">
        <v>886</v>
      </c>
      <c r="C549" s="12">
        <v>1.9303240740740742E-2</v>
      </c>
      <c r="D549" t="s">
        <v>56</v>
      </c>
      <c r="E549" t="s">
        <v>12</v>
      </c>
      <c r="F549" t="s">
        <v>13</v>
      </c>
      <c r="G549">
        <v>665</v>
      </c>
    </row>
    <row r="550" spans="1:7" x14ac:dyDescent="0.25">
      <c r="A550" t="s">
        <v>887</v>
      </c>
      <c r="B550" t="s">
        <v>273</v>
      </c>
      <c r="C550" s="12">
        <v>1.446412037037037E-2</v>
      </c>
      <c r="D550" t="s">
        <v>7</v>
      </c>
      <c r="E550" t="s">
        <v>8</v>
      </c>
      <c r="F550" t="s">
        <v>13</v>
      </c>
      <c r="G550">
        <v>1930</v>
      </c>
    </row>
    <row r="551" spans="1:7" x14ac:dyDescent="0.25">
      <c r="A551" t="s">
        <v>888</v>
      </c>
      <c r="B551" t="s">
        <v>107</v>
      </c>
      <c r="C551" s="12">
        <v>9.6238425925925918E-3</v>
      </c>
      <c r="D551" t="s">
        <v>35</v>
      </c>
      <c r="E551" t="s">
        <v>12</v>
      </c>
      <c r="F551" t="s">
        <v>13</v>
      </c>
      <c r="G551">
        <v>658</v>
      </c>
    </row>
    <row r="552" spans="1:7" x14ac:dyDescent="0.25">
      <c r="A552" t="s">
        <v>889</v>
      </c>
      <c r="B552" t="s">
        <v>890</v>
      </c>
      <c r="C552" s="12">
        <v>4.7847222222222223E-3</v>
      </c>
      <c r="D552" t="s">
        <v>27</v>
      </c>
      <c r="E552" t="s">
        <v>12</v>
      </c>
      <c r="F552" t="s">
        <v>9</v>
      </c>
      <c r="G552">
        <v>1059</v>
      </c>
    </row>
    <row r="553" spans="1:7" x14ac:dyDescent="0.25">
      <c r="A553" t="s">
        <v>891</v>
      </c>
      <c r="B553" t="s">
        <v>55</v>
      </c>
      <c r="C553" s="12">
        <v>4.1611111111111113E-2</v>
      </c>
      <c r="D553" t="s">
        <v>7</v>
      </c>
      <c r="E553" t="s">
        <v>24</v>
      </c>
      <c r="F553" t="s">
        <v>9</v>
      </c>
      <c r="G553">
        <v>1849</v>
      </c>
    </row>
    <row r="554" spans="1:7" x14ac:dyDescent="0.25">
      <c r="A554" t="s">
        <v>892</v>
      </c>
      <c r="B554" t="s">
        <v>82</v>
      </c>
      <c r="C554" s="12">
        <v>3.6770833333333336E-2</v>
      </c>
      <c r="D554" t="s">
        <v>56</v>
      </c>
      <c r="E554" t="s">
        <v>12</v>
      </c>
      <c r="F554" t="s">
        <v>9</v>
      </c>
      <c r="G554">
        <v>534</v>
      </c>
    </row>
    <row r="555" spans="1:7" x14ac:dyDescent="0.25">
      <c r="A555" t="s">
        <v>893</v>
      </c>
      <c r="B555" t="s">
        <v>802</v>
      </c>
      <c r="C555" s="12">
        <v>3.1931712962962967E-2</v>
      </c>
      <c r="D555" t="s">
        <v>16</v>
      </c>
      <c r="E555" t="s">
        <v>8</v>
      </c>
      <c r="F555" t="s">
        <v>13</v>
      </c>
      <c r="G555">
        <v>1381</v>
      </c>
    </row>
    <row r="556" spans="1:7" x14ac:dyDescent="0.25">
      <c r="A556" t="s">
        <v>894</v>
      </c>
      <c r="B556" t="s">
        <v>814</v>
      </c>
      <c r="C556" s="12">
        <v>2.7091435185185184E-2</v>
      </c>
      <c r="D556" t="s">
        <v>27</v>
      </c>
      <c r="E556" t="s">
        <v>24</v>
      </c>
      <c r="F556" t="s">
        <v>9</v>
      </c>
      <c r="G556">
        <v>947</v>
      </c>
    </row>
    <row r="557" spans="1:7" x14ac:dyDescent="0.25">
      <c r="A557" t="s">
        <v>895</v>
      </c>
      <c r="B557" t="s">
        <v>896</v>
      </c>
      <c r="C557" s="12">
        <v>2.2252314814814819E-2</v>
      </c>
      <c r="D557" t="s">
        <v>16</v>
      </c>
      <c r="E557" t="s">
        <v>19</v>
      </c>
      <c r="F557" t="s">
        <v>9</v>
      </c>
      <c r="G557">
        <v>1712</v>
      </c>
    </row>
    <row r="558" spans="1:7" x14ac:dyDescent="0.25">
      <c r="A558" t="s">
        <v>897</v>
      </c>
      <c r="B558" t="s">
        <v>475</v>
      </c>
      <c r="C558" s="12">
        <v>1.7412037037037038E-2</v>
      </c>
      <c r="D558" t="s">
        <v>16</v>
      </c>
      <c r="E558" t="s">
        <v>19</v>
      </c>
      <c r="F558" t="s">
        <v>13</v>
      </c>
      <c r="G558">
        <v>1811</v>
      </c>
    </row>
    <row r="559" spans="1:7" x14ac:dyDescent="0.25">
      <c r="A559" t="s">
        <v>898</v>
      </c>
      <c r="B559" t="s">
        <v>98</v>
      </c>
      <c r="C559" s="12">
        <v>1.2571759259259256E-2</v>
      </c>
      <c r="D559" t="s">
        <v>7</v>
      </c>
      <c r="E559" t="s">
        <v>24</v>
      </c>
      <c r="F559" t="s">
        <v>9</v>
      </c>
      <c r="G559">
        <v>1686</v>
      </c>
    </row>
    <row r="560" spans="1:7" x14ac:dyDescent="0.25">
      <c r="A560" t="s">
        <v>899</v>
      </c>
      <c r="B560" t="s">
        <v>562</v>
      </c>
      <c r="C560" s="12">
        <v>7.7326388888888887E-3</v>
      </c>
      <c r="D560" t="s">
        <v>35</v>
      </c>
      <c r="E560" t="s">
        <v>8</v>
      </c>
      <c r="F560" t="s">
        <v>13</v>
      </c>
      <c r="G560">
        <v>984</v>
      </c>
    </row>
    <row r="561" spans="1:7" x14ac:dyDescent="0.25">
      <c r="A561" t="s">
        <v>900</v>
      </c>
      <c r="B561" t="s">
        <v>18</v>
      </c>
      <c r="C561" s="12">
        <v>2.8923611111111112E-3</v>
      </c>
      <c r="D561" t="s">
        <v>35</v>
      </c>
      <c r="E561" t="s">
        <v>19</v>
      </c>
      <c r="F561" t="s">
        <v>9</v>
      </c>
      <c r="G561">
        <v>671</v>
      </c>
    </row>
    <row r="562" spans="1:7" x14ac:dyDescent="0.25">
      <c r="A562" t="s">
        <v>901</v>
      </c>
      <c r="B562" t="s">
        <v>186</v>
      </c>
      <c r="C562" s="12">
        <v>3.9719907407407405E-2</v>
      </c>
      <c r="D562" t="s">
        <v>16</v>
      </c>
      <c r="E562" t="s">
        <v>19</v>
      </c>
      <c r="F562" t="s">
        <v>9</v>
      </c>
      <c r="G562">
        <v>1241</v>
      </c>
    </row>
    <row r="563" spans="1:7" x14ac:dyDescent="0.25">
      <c r="A563" t="s">
        <v>902</v>
      </c>
      <c r="B563" t="s">
        <v>903</v>
      </c>
      <c r="C563" s="12">
        <v>3.4879629629629628E-2</v>
      </c>
      <c r="D563" t="s">
        <v>7</v>
      </c>
      <c r="E563" t="s">
        <v>12</v>
      </c>
      <c r="F563" t="s">
        <v>9</v>
      </c>
      <c r="G563">
        <v>1620</v>
      </c>
    </row>
    <row r="564" spans="1:7" x14ac:dyDescent="0.25">
      <c r="A564" t="s">
        <v>904</v>
      </c>
      <c r="B564" t="s">
        <v>74</v>
      </c>
      <c r="C564" s="12">
        <v>3.004050925925926E-2</v>
      </c>
      <c r="D564" t="s">
        <v>16</v>
      </c>
      <c r="E564" t="s">
        <v>12</v>
      </c>
      <c r="F564" t="s">
        <v>13</v>
      </c>
      <c r="G564">
        <v>1482</v>
      </c>
    </row>
    <row r="565" spans="1:7" x14ac:dyDescent="0.25">
      <c r="A565" t="s">
        <v>905</v>
      </c>
      <c r="B565" t="s">
        <v>333</v>
      </c>
      <c r="C565" s="12">
        <v>2.5200231481481483E-2</v>
      </c>
      <c r="D565" t="s">
        <v>7</v>
      </c>
      <c r="E565" t="s">
        <v>8</v>
      </c>
      <c r="F565" t="s">
        <v>9</v>
      </c>
      <c r="G565">
        <v>2035</v>
      </c>
    </row>
    <row r="566" spans="1:7" x14ac:dyDescent="0.25">
      <c r="A566" t="s">
        <v>906</v>
      </c>
      <c r="B566" t="s">
        <v>741</v>
      </c>
      <c r="C566" s="12">
        <v>2.0359953703703703E-2</v>
      </c>
      <c r="D566" t="s">
        <v>7</v>
      </c>
      <c r="E566" t="s">
        <v>24</v>
      </c>
      <c r="F566" t="s">
        <v>9</v>
      </c>
      <c r="G566">
        <v>1915</v>
      </c>
    </row>
    <row r="567" spans="1:7" x14ac:dyDescent="0.25">
      <c r="A567" t="s">
        <v>907</v>
      </c>
      <c r="B567" t="s">
        <v>166</v>
      </c>
      <c r="C567" s="12">
        <v>1.5520833333333333E-2</v>
      </c>
      <c r="D567" t="s">
        <v>7</v>
      </c>
      <c r="E567" t="s">
        <v>8</v>
      </c>
      <c r="F567" t="s">
        <v>13</v>
      </c>
      <c r="G567">
        <v>1796</v>
      </c>
    </row>
    <row r="568" spans="1:7" x14ac:dyDescent="0.25">
      <c r="A568" t="s">
        <v>908</v>
      </c>
      <c r="B568" t="s">
        <v>152</v>
      </c>
      <c r="C568" s="12">
        <v>1.0680555555555556E-2</v>
      </c>
      <c r="D568" t="s">
        <v>27</v>
      </c>
      <c r="E568" t="s">
        <v>24</v>
      </c>
      <c r="F568" t="s">
        <v>9</v>
      </c>
      <c r="G568">
        <v>1065</v>
      </c>
    </row>
    <row r="569" spans="1:7" x14ac:dyDescent="0.25">
      <c r="A569" t="s">
        <v>909</v>
      </c>
      <c r="B569" t="s">
        <v>622</v>
      </c>
      <c r="C569" s="12">
        <v>5.8414351851851856E-3</v>
      </c>
      <c r="D569" t="s">
        <v>56</v>
      </c>
      <c r="E569" t="s">
        <v>19</v>
      </c>
      <c r="F569" t="s">
        <v>9</v>
      </c>
      <c r="G569">
        <v>604</v>
      </c>
    </row>
    <row r="570" spans="1:7" x14ac:dyDescent="0.25">
      <c r="A570" t="s">
        <v>910</v>
      </c>
      <c r="B570" t="s">
        <v>64</v>
      </c>
      <c r="C570" s="12">
        <v>1.0011574074074074E-3</v>
      </c>
      <c r="D570" t="s">
        <v>16</v>
      </c>
      <c r="E570" t="s">
        <v>12</v>
      </c>
      <c r="F570" t="s">
        <v>9</v>
      </c>
      <c r="G570">
        <v>1540</v>
      </c>
    </row>
    <row r="571" spans="1:7" x14ac:dyDescent="0.25">
      <c r="A571" t="s">
        <v>911</v>
      </c>
      <c r="B571" t="s">
        <v>414</v>
      </c>
      <c r="C571" s="12">
        <v>3.7828703703703705E-2</v>
      </c>
      <c r="D571" t="s">
        <v>16</v>
      </c>
      <c r="E571" t="s">
        <v>8</v>
      </c>
      <c r="F571" t="s">
        <v>9</v>
      </c>
      <c r="G571">
        <v>1641</v>
      </c>
    </row>
    <row r="572" spans="1:7" x14ac:dyDescent="0.25">
      <c r="A572" t="s">
        <v>912</v>
      </c>
      <c r="B572" t="s">
        <v>340</v>
      </c>
      <c r="C572" s="12">
        <v>3.2988425925925928E-2</v>
      </c>
      <c r="D572" t="s">
        <v>27</v>
      </c>
      <c r="E572" t="s">
        <v>8</v>
      </c>
      <c r="F572" t="s">
        <v>13</v>
      </c>
      <c r="G572">
        <v>1103</v>
      </c>
    </row>
    <row r="573" spans="1:7" x14ac:dyDescent="0.25">
      <c r="A573" t="s">
        <v>913</v>
      </c>
      <c r="B573" t="s">
        <v>6</v>
      </c>
      <c r="C573" s="12">
        <v>2.8148148148148148E-2</v>
      </c>
      <c r="D573" t="s">
        <v>27</v>
      </c>
      <c r="E573" t="s">
        <v>24</v>
      </c>
      <c r="F573" t="s">
        <v>9</v>
      </c>
      <c r="G573">
        <v>1001</v>
      </c>
    </row>
    <row r="574" spans="1:7" x14ac:dyDescent="0.25">
      <c r="A574" t="s">
        <v>914</v>
      </c>
      <c r="B574" t="s">
        <v>915</v>
      </c>
      <c r="C574" s="12">
        <v>2.3309027777777779E-2</v>
      </c>
      <c r="D574" t="s">
        <v>27</v>
      </c>
      <c r="E574" t="s">
        <v>24</v>
      </c>
      <c r="F574" t="s">
        <v>9</v>
      </c>
      <c r="G574">
        <v>1030</v>
      </c>
    </row>
    <row r="575" spans="1:7" x14ac:dyDescent="0.25">
      <c r="A575" t="s">
        <v>916</v>
      </c>
      <c r="B575" t="s">
        <v>917</v>
      </c>
      <c r="C575" s="12">
        <v>1.8468749999999999E-2</v>
      </c>
      <c r="D575" t="s">
        <v>35</v>
      </c>
      <c r="E575" t="s">
        <v>8</v>
      </c>
      <c r="F575" t="s">
        <v>9</v>
      </c>
      <c r="G575">
        <v>692</v>
      </c>
    </row>
    <row r="576" spans="1:7" x14ac:dyDescent="0.25">
      <c r="A576" t="s">
        <v>918</v>
      </c>
      <c r="B576" t="s">
        <v>723</v>
      </c>
      <c r="C576" s="12">
        <v>1.3629629629629629E-2</v>
      </c>
      <c r="D576" t="s">
        <v>7</v>
      </c>
      <c r="E576" t="s">
        <v>24</v>
      </c>
      <c r="F576" t="s">
        <v>13</v>
      </c>
      <c r="G576">
        <v>2472</v>
      </c>
    </row>
    <row r="577" spans="1:7" x14ac:dyDescent="0.25">
      <c r="A577" t="s">
        <v>919</v>
      </c>
      <c r="B577" t="s">
        <v>920</v>
      </c>
      <c r="C577" s="12">
        <v>8.789351851851852E-3</v>
      </c>
      <c r="D577" t="s">
        <v>56</v>
      </c>
      <c r="E577" t="s">
        <v>8</v>
      </c>
      <c r="F577" t="s">
        <v>9</v>
      </c>
      <c r="G577">
        <v>474</v>
      </c>
    </row>
    <row r="578" spans="1:7" x14ac:dyDescent="0.25">
      <c r="A578" t="s">
        <v>921</v>
      </c>
      <c r="B578" t="s">
        <v>543</v>
      </c>
      <c r="C578" s="12">
        <v>3.9502314814814816E-3</v>
      </c>
      <c r="D578" t="s">
        <v>16</v>
      </c>
      <c r="E578" t="s">
        <v>8</v>
      </c>
      <c r="F578" t="s">
        <v>9</v>
      </c>
      <c r="G578">
        <v>1581</v>
      </c>
    </row>
    <row r="579" spans="1:7" x14ac:dyDescent="0.25">
      <c r="A579" t="s">
        <v>922</v>
      </c>
      <c r="B579" t="s">
        <v>923</v>
      </c>
      <c r="C579" s="12">
        <v>4.0776620370370373E-2</v>
      </c>
      <c r="D579" t="s">
        <v>27</v>
      </c>
      <c r="E579" t="s">
        <v>8</v>
      </c>
      <c r="F579" t="s">
        <v>9</v>
      </c>
      <c r="G579">
        <v>1007</v>
      </c>
    </row>
    <row r="580" spans="1:7" x14ac:dyDescent="0.25">
      <c r="A580" t="s">
        <v>924</v>
      </c>
      <c r="B580" t="s">
        <v>925</v>
      </c>
      <c r="C580" s="12">
        <v>3.5936342592592589E-2</v>
      </c>
      <c r="D580" t="s">
        <v>16</v>
      </c>
      <c r="E580" t="s">
        <v>19</v>
      </c>
      <c r="F580" t="s">
        <v>9</v>
      </c>
      <c r="G580">
        <v>1381</v>
      </c>
    </row>
    <row r="581" spans="1:7" x14ac:dyDescent="0.25">
      <c r="A581" t="s">
        <v>926</v>
      </c>
      <c r="B581" t="s">
        <v>843</v>
      </c>
      <c r="C581" s="12">
        <v>3.1097222222222224E-2</v>
      </c>
      <c r="D581" t="s">
        <v>27</v>
      </c>
      <c r="E581" t="s">
        <v>24</v>
      </c>
      <c r="F581" t="s">
        <v>9</v>
      </c>
      <c r="G581">
        <v>1203</v>
      </c>
    </row>
    <row r="582" spans="1:7" x14ac:dyDescent="0.25">
      <c r="A582" t="s">
        <v>927</v>
      </c>
      <c r="B582" t="s">
        <v>928</v>
      </c>
      <c r="C582" s="12">
        <v>2.6256944444444444E-2</v>
      </c>
      <c r="D582" t="s">
        <v>56</v>
      </c>
      <c r="E582" t="s">
        <v>12</v>
      </c>
      <c r="F582" t="s">
        <v>9</v>
      </c>
      <c r="G582">
        <v>654</v>
      </c>
    </row>
    <row r="583" spans="1:7" x14ac:dyDescent="0.25">
      <c r="A583" t="s">
        <v>929</v>
      </c>
      <c r="B583" t="s">
        <v>589</v>
      </c>
      <c r="C583" s="12">
        <v>2.1417824074074072E-2</v>
      </c>
      <c r="D583" t="s">
        <v>35</v>
      </c>
      <c r="E583" t="s">
        <v>12</v>
      </c>
      <c r="F583" t="s">
        <v>13</v>
      </c>
      <c r="G583">
        <v>736</v>
      </c>
    </row>
    <row r="584" spans="1:7" x14ac:dyDescent="0.25">
      <c r="A584" t="s">
        <v>930</v>
      </c>
      <c r="B584" t="s">
        <v>583</v>
      </c>
      <c r="C584" s="12">
        <v>1.6577546296296295E-2</v>
      </c>
      <c r="D584" t="s">
        <v>27</v>
      </c>
      <c r="E584" t="s">
        <v>24</v>
      </c>
      <c r="F584" t="s">
        <v>9</v>
      </c>
      <c r="G584">
        <v>1001</v>
      </c>
    </row>
    <row r="585" spans="1:7" x14ac:dyDescent="0.25">
      <c r="A585" t="s">
        <v>931</v>
      </c>
      <c r="B585" t="s">
        <v>554</v>
      </c>
      <c r="C585" s="12">
        <v>1.1738425925925925E-2</v>
      </c>
      <c r="D585" t="s">
        <v>7</v>
      </c>
      <c r="E585" t="s">
        <v>8</v>
      </c>
      <c r="F585" t="s">
        <v>13</v>
      </c>
      <c r="G585">
        <v>1818</v>
      </c>
    </row>
    <row r="586" spans="1:7" x14ac:dyDescent="0.25">
      <c r="A586" t="s">
        <v>932</v>
      </c>
      <c r="B586" t="s">
        <v>933</v>
      </c>
      <c r="C586" s="12">
        <v>6.8981481481481489E-3</v>
      </c>
      <c r="D586" t="s">
        <v>16</v>
      </c>
      <c r="E586" t="s">
        <v>12</v>
      </c>
      <c r="F586" t="s">
        <v>13</v>
      </c>
      <c r="G586">
        <v>1558</v>
      </c>
    </row>
    <row r="587" spans="1:7" x14ac:dyDescent="0.25">
      <c r="A587" t="s">
        <v>934</v>
      </c>
      <c r="B587" t="s">
        <v>935</v>
      </c>
      <c r="C587" s="12">
        <v>2.0578703703703705E-3</v>
      </c>
      <c r="D587" t="s">
        <v>35</v>
      </c>
      <c r="E587" t="s">
        <v>12</v>
      </c>
      <c r="F587" t="s">
        <v>9</v>
      </c>
      <c r="G587">
        <v>750</v>
      </c>
    </row>
    <row r="588" spans="1:7" x14ac:dyDescent="0.25">
      <c r="A588" t="s">
        <v>936</v>
      </c>
      <c r="B588" t="s">
        <v>559</v>
      </c>
      <c r="C588" s="12">
        <v>3.8885416666666665E-2</v>
      </c>
      <c r="D588" t="s">
        <v>7</v>
      </c>
      <c r="E588" t="s">
        <v>24</v>
      </c>
      <c r="F588" t="s">
        <v>9</v>
      </c>
      <c r="G588">
        <v>2091</v>
      </c>
    </row>
    <row r="589" spans="1:7" x14ac:dyDescent="0.25">
      <c r="A589" t="s">
        <v>937</v>
      </c>
      <c r="B589" t="s">
        <v>188</v>
      </c>
      <c r="C589" s="12">
        <v>3.4045138888888889E-2</v>
      </c>
      <c r="D589" t="s">
        <v>16</v>
      </c>
      <c r="E589" t="s">
        <v>12</v>
      </c>
      <c r="F589" t="s">
        <v>9</v>
      </c>
      <c r="G589">
        <v>1047</v>
      </c>
    </row>
    <row r="590" spans="1:7" x14ac:dyDescent="0.25">
      <c r="A590" t="s">
        <v>938</v>
      </c>
      <c r="B590" t="s">
        <v>717</v>
      </c>
      <c r="C590" s="12">
        <v>2.9206018518518517E-2</v>
      </c>
      <c r="D590" t="s">
        <v>16</v>
      </c>
      <c r="E590" t="s">
        <v>8</v>
      </c>
      <c r="F590" t="s">
        <v>13</v>
      </c>
      <c r="G590">
        <v>1455</v>
      </c>
    </row>
    <row r="591" spans="1:7" x14ac:dyDescent="0.25">
      <c r="A591" t="s">
        <v>939</v>
      </c>
      <c r="B591" t="s">
        <v>577</v>
      </c>
      <c r="C591" s="12">
        <v>2.436574074074074E-2</v>
      </c>
      <c r="D591" t="s">
        <v>16</v>
      </c>
      <c r="E591" t="s">
        <v>24</v>
      </c>
      <c r="F591" t="s">
        <v>9</v>
      </c>
      <c r="G591">
        <v>2002</v>
      </c>
    </row>
    <row r="592" spans="1:7" x14ac:dyDescent="0.25">
      <c r="A592" t="s">
        <v>940</v>
      </c>
      <c r="B592" t="s">
        <v>941</v>
      </c>
      <c r="C592" s="12">
        <v>1.9525462962962963E-2</v>
      </c>
      <c r="D592" t="s">
        <v>7</v>
      </c>
      <c r="E592" t="s">
        <v>8</v>
      </c>
      <c r="F592" t="s">
        <v>9</v>
      </c>
      <c r="G592">
        <v>1884</v>
      </c>
    </row>
    <row r="593" spans="1:7" x14ac:dyDescent="0.25">
      <c r="A593" t="s">
        <v>942</v>
      </c>
      <c r="B593" t="s">
        <v>649</v>
      </c>
      <c r="C593" s="12">
        <v>1.4686342592592593E-2</v>
      </c>
      <c r="D593" t="s">
        <v>16</v>
      </c>
      <c r="E593" t="s">
        <v>12</v>
      </c>
      <c r="F593" t="s">
        <v>9</v>
      </c>
      <c r="G593">
        <v>1550</v>
      </c>
    </row>
    <row r="594" spans="1:7" x14ac:dyDescent="0.25">
      <c r="A594" t="s">
        <v>943</v>
      </c>
      <c r="B594" t="s">
        <v>944</v>
      </c>
      <c r="C594" s="12">
        <v>9.8460648148148144E-3</v>
      </c>
      <c r="D594" t="s">
        <v>35</v>
      </c>
      <c r="E594" t="s">
        <v>12</v>
      </c>
      <c r="F594" t="s">
        <v>13</v>
      </c>
      <c r="G594">
        <v>765</v>
      </c>
    </row>
    <row r="595" spans="1:7" x14ac:dyDescent="0.25">
      <c r="A595" t="s">
        <v>945</v>
      </c>
      <c r="B595" t="s">
        <v>946</v>
      </c>
      <c r="C595" s="12">
        <v>5.0069444444444449E-3</v>
      </c>
      <c r="D595" t="s">
        <v>7</v>
      </c>
      <c r="E595" t="s">
        <v>8</v>
      </c>
      <c r="F595" t="s">
        <v>13</v>
      </c>
      <c r="G595">
        <v>1968</v>
      </c>
    </row>
    <row r="596" spans="1:7" x14ac:dyDescent="0.25">
      <c r="A596" t="s">
        <v>947</v>
      </c>
      <c r="B596" t="s">
        <v>157</v>
      </c>
      <c r="C596" s="12">
        <v>1.6666666666666666E-4</v>
      </c>
      <c r="D596" t="s">
        <v>7</v>
      </c>
      <c r="E596" t="s">
        <v>19</v>
      </c>
      <c r="F596" t="s">
        <v>9</v>
      </c>
      <c r="G596">
        <v>2177</v>
      </c>
    </row>
    <row r="597" spans="1:7" x14ac:dyDescent="0.25">
      <c r="A597" t="s">
        <v>948</v>
      </c>
      <c r="B597" t="s">
        <v>802</v>
      </c>
      <c r="C597" s="12">
        <v>3.6994212962962965E-2</v>
      </c>
      <c r="D597" t="s">
        <v>35</v>
      </c>
      <c r="E597" t="s">
        <v>12</v>
      </c>
      <c r="F597" t="s">
        <v>13</v>
      </c>
      <c r="G597">
        <v>726</v>
      </c>
    </row>
    <row r="598" spans="1:7" x14ac:dyDescent="0.25">
      <c r="A598" t="s">
        <v>949</v>
      </c>
      <c r="B598" t="s">
        <v>528</v>
      </c>
      <c r="C598" s="12">
        <v>3.2153935185185188E-2</v>
      </c>
      <c r="D598" t="s">
        <v>7</v>
      </c>
      <c r="E598" t="s">
        <v>19</v>
      </c>
      <c r="F598" t="s">
        <v>9</v>
      </c>
      <c r="G598">
        <v>2059</v>
      </c>
    </row>
    <row r="599" spans="1:7" x14ac:dyDescent="0.25">
      <c r="A599" t="s">
        <v>950</v>
      </c>
      <c r="B599" t="s">
        <v>150</v>
      </c>
      <c r="C599" s="12">
        <v>2.7313657407407405E-2</v>
      </c>
      <c r="D599" t="s">
        <v>56</v>
      </c>
      <c r="E599" t="s">
        <v>12</v>
      </c>
      <c r="F599" t="s">
        <v>9</v>
      </c>
      <c r="G599">
        <v>615</v>
      </c>
    </row>
    <row r="600" spans="1:7" x14ac:dyDescent="0.25">
      <c r="A600" t="s">
        <v>951</v>
      </c>
      <c r="B600" t="s">
        <v>952</v>
      </c>
      <c r="C600" s="12">
        <v>2.2474537037037039E-2</v>
      </c>
      <c r="D600" t="s">
        <v>27</v>
      </c>
      <c r="E600" t="s">
        <v>19</v>
      </c>
      <c r="F600" t="s">
        <v>13</v>
      </c>
      <c r="G600">
        <v>877</v>
      </c>
    </row>
    <row r="601" spans="1:7" x14ac:dyDescent="0.25">
      <c r="A601" t="s">
        <v>953</v>
      </c>
      <c r="B601" t="s">
        <v>825</v>
      </c>
      <c r="C601" s="12">
        <v>1.7634259259259259E-2</v>
      </c>
      <c r="D601" t="s">
        <v>7</v>
      </c>
      <c r="E601" t="s">
        <v>19</v>
      </c>
      <c r="F601" t="s">
        <v>9</v>
      </c>
      <c r="G601">
        <v>2015</v>
      </c>
    </row>
    <row r="602" spans="1:7" x14ac:dyDescent="0.25">
      <c r="A602" t="s">
        <v>954</v>
      </c>
      <c r="B602" t="s">
        <v>955</v>
      </c>
      <c r="C602" s="12">
        <v>1.2795138888888889E-2</v>
      </c>
      <c r="D602" t="s">
        <v>56</v>
      </c>
      <c r="E602" t="s">
        <v>19</v>
      </c>
      <c r="F602" t="s">
        <v>9</v>
      </c>
      <c r="G602">
        <v>506</v>
      </c>
    </row>
    <row r="603" spans="1:7" x14ac:dyDescent="0.25">
      <c r="A603" t="s">
        <v>956</v>
      </c>
      <c r="B603" t="s">
        <v>455</v>
      </c>
      <c r="C603" s="12">
        <v>7.9548611111111122E-3</v>
      </c>
      <c r="D603" t="s">
        <v>27</v>
      </c>
      <c r="E603" t="s">
        <v>8</v>
      </c>
      <c r="F603" t="s">
        <v>9</v>
      </c>
      <c r="G603">
        <v>1138</v>
      </c>
    </row>
    <row r="604" spans="1:7" x14ac:dyDescent="0.25">
      <c r="A604" t="s">
        <v>957</v>
      </c>
      <c r="B604" t="s">
        <v>958</v>
      </c>
      <c r="C604" s="12">
        <v>3.1157407407407405E-3</v>
      </c>
      <c r="D604" t="s">
        <v>27</v>
      </c>
      <c r="E604" t="s">
        <v>19</v>
      </c>
      <c r="F604" t="s">
        <v>13</v>
      </c>
      <c r="G604">
        <v>1076</v>
      </c>
    </row>
    <row r="605" spans="1:7" x14ac:dyDescent="0.25">
      <c r="A605" t="s">
        <v>959</v>
      </c>
      <c r="B605" t="s">
        <v>819</v>
      </c>
      <c r="C605" s="12">
        <v>3.9942129629629626E-2</v>
      </c>
      <c r="D605" t="s">
        <v>27</v>
      </c>
      <c r="E605" t="s">
        <v>19</v>
      </c>
      <c r="F605" t="s">
        <v>13</v>
      </c>
      <c r="G605">
        <v>1068</v>
      </c>
    </row>
    <row r="606" spans="1:7" x14ac:dyDescent="0.25">
      <c r="A606" t="s">
        <v>960</v>
      </c>
      <c r="B606" t="s">
        <v>351</v>
      </c>
      <c r="C606" s="12">
        <v>3.5101851851851849E-2</v>
      </c>
      <c r="D606" t="s">
        <v>16</v>
      </c>
      <c r="E606" t="s">
        <v>19</v>
      </c>
      <c r="F606" t="s">
        <v>13</v>
      </c>
      <c r="G606">
        <v>1629</v>
      </c>
    </row>
    <row r="607" spans="1:7" x14ac:dyDescent="0.25">
      <c r="A607" t="s">
        <v>961</v>
      </c>
      <c r="B607" t="s">
        <v>962</v>
      </c>
      <c r="C607" s="12">
        <v>3.0262731481481481E-2</v>
      </c>
      <c r="D607" t="s">
        <v>7</v>
      </c>
      <c r="E607" t="s">
        <v>12</v>
      </c>
      <c r="F607" t="s">
        <v>13</v>
      </c>
      <c r="G607">
        <v>1263</v>
      </c>
    </row>
    <row r="608" spans="1:7" x14ac:dyDescent="0.25">
      <c r="A608" t="s">
        <v>963</v>
      </c>
      <c r="B608" t="s">
        <v>266</v>
      </c>
      <c r="C608" s="12">
        <v>2.5422453703703704E-2</v>
      </c>
      <c r="D608" t="s">
        <v>27</v>
      </c>
      <c r="E608" t="s">
        <v>19</v>
      </c>
      <c r="F608" t="s">
        <v>9</v>
      </c>
      <c r="G608">
        <v>1117</v>
      </c>
    </row>
    <row r="609" spans="1:7" x14ac:dyDescent="0.25">
      <c r="A609" t="s">
        <v>964</v>
      </c>
      <c r="B609" t="s">
        <v>802</v>
      </c>
      <c r="C609" s="12">
        <v>2.0583333333333332E-2</v>
      </c>
      <c r="D609" t="s">
        <v>35</v>
      </c>
      <c r="E609" t="s">
        <v>12</v>
      </c>
      <c r="F609" t="s">
        <v>9</v>
      </c>
      <c r="G609">
        <v>889</v>
      </c>
    </row>
    <row r="610" spans="1:7" x14ac:dyDescent="0.25">
      <c r="A610" t="s">
        <v>965</v>
      </c>
      <c r="B610" t="s">
        <v>32</v>
      </c>
      <c r="C610" s="12">
        <v>1.5743055555555555E-2</v>
      </c>
      <c r="D610" t="s">
        <v>7</v>
      </c>
      <c r="E610" t="s">
        <v>19</v>
      </c>
      <c r="F610" t="s">
        <v>9</v>
      </c>
      <c r="G610">
        <v>1770</v>
      </c>
    </row>
    <row r="611" spans="1:7" x14ac:dyDescent="0.25">
      <c r="A611" t="s">
        <v>966</v>
      </c>
      <c r="B611" t="s">
        <v>967</v>
      </c>
      <c r="C611" s="12">
        <v>1.0903935185185185E-2</v>
      </c>
      <c r="D611" t="s">
        <v>16</v>
      </c>
      <c r="E611" t="s">
        <v>19</v>
      </c>
      <c r="F611" t="s">
        <v>9</v>
      </c>
      <c r="G611">
        <v>1316</v>
      </c>
    </row>
    <row r="612" spans="1:7" x14ac:dyDescent="0.25">
      <c r="A612" t="s">
        <v>968</v>
      </c>
      <c r="B612" t="s">
        <v>969</v>
      </c>
      <c r="C612" s="12">
        <v>6.0636574074074074E-3</v>
      </c>
      <c r="D612" t="s">
        <v>27</v>
      </c>
      <c r="E612" t="s">
        <v>8</v>
      </c>
      <c r="F612" t="s">
        <v>9</v>
      </c>
      <c r="G612">
        <v>1138</v>
      </c>
    </row>
    <row r="613" spans="1:7" x14ac:dyDescent="0.25">
      <c r="A613" t="s">
        <v>970</v>
      </c>
      <c r="B613" t="s">
        <v>971</v>
      </c>
      <c r="C613" s="12">
        <v>1.2233796296296296E-3</v>
      </c>
      <c r="D613" t="s">
        <v>56</v>
      </c>
      <c r="E613" t="s">
        <v>12</v>
      </c>
      <c r="F613" t="s">
        <v>13</v>
      </c>
      <c r="G613">
        <v>432</v>
      </c>
    </row>
    <row r="614" spans="1:7" x14ac:dyDescent="0.25">
      <c r="A614" t="s">
        <v>972</v>
      </c>
      <c r="B614" t="s">
        <v>372</v>
      </c>
      <c r="C614" s="12">
        <v>3.8050925925925926E-2</v>
      </c>
      <c r="D614" t="s">
        <v>7</v>
      </c>
      <c r="E614" t="s">
        <v>19</v>
      </c>
      <c r="F614" t="s">
        <v>9</v>
      </c>
      <c r="G614">
        <v>1771</v>
      </c>
    </row>
    <row r="615" spans="1:7" x14ac:dyDescent="0.25">
      <c r="A615" t="s">
        <v>973</v>
      </c>
      <c r="B615" t="s">
        <v>514</v>
      </c>
      <c r="C615" s="12">
        <v>3.3210648148148149E-2</v>
      </c>
      <c r="D615" t="s">
        <v>35</v>
      </c>
      <c r="E615" t="s">
        <v>12</v>
      </c>
      <c r="F615" t="s">
        <v>9</v>
      </c>
      <c r="G615">
        <v>610</v>
      </c>
    </row>
    <row r="616" spans="1:7" x14ac:dyDescent="0.25">
      <c r="A616" t="s">
        <v>974</v>
      </c>
      <c r="B616" t="s">
        <v>975</v>
      </c>
      <c r="C616" s="12">
        <v>2.8371527777777777E-2</v>
      </c>
      <c r="D616" t="s">
        <v>27</v>
      </c>
      <c r="E616" t="s">
        <v>12</v>
      </c>
      <c r="F616" t="s">
        <v>9</v>
      </c>
      <c r="G616">
        <v>981</v>
      </c>
    </row>
    <row r="617" spans="1:7" x14ac:dyDescent="0.25">
      <c r="A617" t="s">
        <v>976</v>
      </c>
      <c r="B617" t="s">
        <v>310</v>
      </c>
      <c r="C617" s="12">
        <v>2.353125E-2</v>
      </c>
      <c r="D617" t="s">
        <v>7</v>
      </c>
      <c r="E617" t="s">
        <v>24</v>
      </c>
      <c r="F617" t="s">
        <v>9</v>
      </c>
      <c r="G617">
        <v>2613</v>
      </c>
    </row>
    <row r="618" spans="1:7" x14ac:dyDescent="0.25">
      <c r="A618" t="s">
        <v>977</v>
      </c>
      <c r="B618" t="s">
        <v>140</v>
      </c>
      <c r="C618" s="12">
        <v>1.8692129629629631E-2</v>
      </c>
      <c r="D618" t="s">
        <v>7</v>
      </c>
      <c r="E618" t="s">
        <v>8</v>
      </c>
      <c r="F618" t="s">
        <v>13</v>
      </c>
      <c r="G618">
        <v>1645</v>
      </c>
    </row>
    <row r="619" spans="1:7" x14ac:dyDescent="0.25">
      <c r="A619" t="s">
        <v>978</v>
      </c>
      <c r="B619" t="s">
        <v>979</v>
      </c>
      <c r="C619" s="12">
        <v>1.3851851851851851E-2</v>
      </c>
      <c r="D619" t="s">
        <v>7</v>
      </c>
      <c r="E619" t="s">
        <v>8</v>
      </c>
      <c r="F619" t="s">
        <v>9</v>
      </c>
      <c r="G619">
        <v>2017</v>
      </c>
    </row>
    <row r="620" spans="1:7" x14ac:dyDescent="0.25">
      <c r="A620" t="s">
        <v>980</v>
      </c>
      <c r="B620" t="s">
        <v>232</v>
      </c>
      <c r="C620" s="12">
        <v>9.0115740740740729E-3</v>
      </c>
      <c r="D620" t="s">
        <v>27</v>
      </c>
      <c r="E620" t="s">
        <v>8</v>
      </c>
      <c r="F620" t="s">
        <v>9</v>
      </c>
      <c r="G620">
        <v>832</v>
      </c>
    </row>
    <row r="621" spans="1:7" x14ac:dyDescent="0.25">
      <c r="A621" t="s">
        <v>981</v>
      </c>
      <c r="B621" t="s">
        <v>45</v>
      </c>
      <c r="C621" s="12">
        <v>4.1724537037037043E-3</v>
      </c>
      <c r="D621" t="s">
        <v>27</v>
      </c>
      <c r="E621" t="s">
        <v>24</v>
      </c>
      <c r="F621" t="s">
        <v>13</v>
      </c>
      <c r="G621">
        <v>1132</v>
      </c>
    </row>
    <row r="622" spans="1:7" x14ac:dyDescent="0.25">
      <c r="A622" t="s">
        <v>982</v>
      </c>
      <c r="B622" t="s">
        <v>432</v>
      </c>
      <c r="C622" s="12">
        <v>4.0998842592592594E-2</v>
      </c>
      <c r="D622" t="s">
        <v>56</v>
      </c>
      <c r="E622" t="s">
        <v>24</v>
      </c>
      <c r="F622" t="s">
        <v>9</v>
      </c>
      <c r="G622">
        <v>440</v>
      </c>
    </row>
    <row r="623" spans="1:7" x14ac:dyDescent="0.25">
      <c r="A623" t="s">
        <v>983</v>
      </c>
      <c r="B623" t="s">
        <v>984</v>
      </c>
      <c r="C623" s="12">
        <v>3.6159722222222225E-2</v>
      </c>
      <c r="D623" t="s">
        <v>27</v>
      </c>
      <c r="E623" t="s">
        <v>8</v>
      </c>
      <c r="F623" t="s">
        <v>9</v>
      </c>
      <c r="G623">
        <v>960</v>
      </c>
    </row>
    <row r="624" spans="1:7" x14ac:dyDescent="0.25">
      <c r="A624" t="s">
        <v>985</v>
      </c>
      <c r="B624" t="s">
        <v>26</v>
      </c>
      <c r="C624" s="12">
        <v>3.1319444444444448E-2</v>
      </c>
      <c r="D624" t="s">
        <v>7</v>
      </c>
      <c r="E624" t="s">
        <v>24</v>
      </c>
      <c r="F624" t="s">
        <v>9</v>
      </c>
      <c r="G624">
        <v>1980</v>
      </c>
    </row>
    <row r="625" spans="1:7" x14ac:dyDescent="0.25">
      <c r="A625" t="s">
        <v>986</v>
      </c>
      <c r="B625" t="s">
        <v>987</v>
      </c>
      <c r="C625" s="12">
        <v>2.6479166666666668E-2</v>
      </c>
      <c r="D625" t="s">
        <v>16</v>
      </c>
      <c r="E625" t="s">
        <v>24</v>
      </c>
      <c r="F625" t="s">
        <v>9</v>
      </c>
      <c r="G625">
        <v>1321</v>
      </c>
    </row>
    <row r="626" spans="1:7" x14ac:dyDescent="0.25">
      <c r="A626" t="s">
        <v>988</v>
      </c>
      <c r="B626" t="s">
        <v>72</v>
      </c>
      <c r="C626" s="12">
        <v>2.1640046296296293E-2</v>
      </c>
      <c r="D626" t="s">
        <v>16</v>
      </c>
      <c r="E626" t="s">
        <v>24</v>
      </c>
      <c r="F626" t="s">
        <v>13</v>
      </c>
      <c r="G626">
        <v>1488</v>
      </c>
    </row>
    <row r="627" spans="1:7" x14ac:dyDescent="0.25">
      <c r="A627" t="s">
        <v>989</v>
      </c>
      <c r="B627" t="s">
        <v>881</v>
      </c>
      <c r="C627" s="12">
        <v>1.6799768518518519E-2</v>
      </c>
      <c r="D627" t="s">
        <v>7</v>
      </c>
      <c r="E627" t="s">
        <v>8</v>
      </c>
      <c r="F627" t="s">
        <v>13</v>
      </c>
      <c r="G627">
        <v>2018</v>
      </c>
    </row>
    <row r="628" spans="1:7" x14ac:dyDescent="0.25">
      <c r="A628" t="s">
        <v>990</v>
      </c>
      <c r="B628" t="s">
        <v>991</v>
      </c>
      <c r="C628" s="12">
        <v>1.1960648148148149E-2</v>
      </c>
      <c r="D628" t="s">
        <v>7</v>
      </c>
      <c r="E628" t="s">
        <v>8</v>
      </c>
      <c r="F628" t="s">
        <v>9</v>
      </c>
      <c r="G628">
        <v>1927</v>
      </c>
    </row>
    <row r="629" spans="1:7" x14ac:dyDescent="0.25">
      <c r="A629" t="s">
        <v>992</v>
      </c>
      <c r="B629" t="s">
        <v>993</v>
      </c>
      <c r="C629" s="12">
        <v>7.1203703703703707E-3</v>
      </c>
      <c r="D629" t="s">
        <v>7</v>
      </c>
      <c r="E629" t="s">
        <v>8</v>
      </c>
      <c r="F629" t="s">
        <v>13</v>
      </c>
      <c r="G629">
        <v>1861</v>
      </c>
    </row>
    <row r="630" spans="1:7" x14ac:dyDescent="0.25">
      <c r="A630" t="s">
        <v>994</v>
      </c>
      <c r="B630" t="s">
        <v>15</v>
      </c>
      <c r="C630" s="12">
        <v>2.2812499999999999E-3</v>
      </c>
      <c r="D630" t="s">
        <v>16</v>
      </c>
      <c r="E630" t="s">
        <v>24</v>
      </c>
      <c r="F630" t="s">
        <v>9</v>
      </c>
      <c r="G630">
        <v>1582</v>
      </c>
    </row>
    <row r="631" spans="1:7" x14ac:dyDescent="0.25">
      <c r="A631" t="s">
        <v>995</v>
      </c>
      <c r="B631" t="s">
        <v>524</v>
      </c>
      <c r="C631" s="12">
        <v>3.9107638888888886E-2</v>
      </c>
      <c r="D631" t="s">
        <v>16</v>
      </c>
      <c r="E631" t="s">
        <v>8</v>
      </c>
      <c r="F631" t="s">
        <v>9</v>
      </c>
      <c r="G631">
        <v>1277</v>
      </c>
    </row>
    <row r="632" spans="1:7" x14ac:dyDescent="0.25">
      <c r="A632" t="s">
        <v>996</v>
      </c>
      <c r="B632" t="s">
        <v>575</v>
      </c>
      <c r="C632" s="12">
        <v>3.426736111111111E-2</v>
      </c>
      <c r="D632" t="s">
        <v>27</v>
      </c>
      <c r="E632" t="s">
        <v>24</v>
      </c>
      <c r="F632" t="s">
        <v>9</v>
      </c>
      <c r="G632">
        <v>1228</v>
      </c>
    </row>
    <row r="633" spans="1:7" x14ac:dyDescent="0.25">
      <c r="A633" t="s">
        <v>997</v>
      </c>
      <c r="B633" t="s">
        <v>998</v>
      </c>
      <c r="C633" s="12">
        <v>2.9428240740740741E-2</v>
      </c>
      <c r="D633" t="s">
        <v>56</v>
      </c>
      <c r="E633" t="s">
        <v>19</v>
      </c>
      <c r="F633" t="s">
        <v>9</v>
      </c>
      <c r="G633">
        <v>495</v>
      </c>
    </row>
    <row r="634" spans="1:7" x14ac:dyDescent="0.25">
      <c r="A634" t="s">
        <v>999</v>
      </c>
      <c r="B634" t="s">
        <v>1000</v>
      </c>
      <c r="C634" s="12">
        <v>2.4587962962962964E-2</v>
      </c>
      <c r="D634" t="s">
        <v>56</v>
      </c>
      <c r="E634" t="s">
        <v>24</v>
      </c>
      <c r="F634" t="s">
        <v>9</v>
      </c>
      <c r="G634">
        <v>651</v>
      </c>
    </row>
    <row r="635" spans="1:7" x14ac:dyDescent="0.25">
      <c r="A635" t="s">
        <v>1001</v>
      </c>
      <c r="B635" t="s">
        <v>554</v>
      </c>
      <c r="C635" s="12">
        <v>1.9748842592592592E-2</v>
      </c>
      <c r="D635" t="s">
        <v>16</v>
      </c>
      <c r="E635" t="s">
        <v>12</v>
      </c>
      <c r="F635" t="s">
        <v>13</v>
      </c>
      <c r="G635">
        <v>1331</v>
      </c>
    </row>
    <row r="636" spans="1:7" x14ac:dyDescent="0.25">
      <c r="A636" t="s">
        <v>1002</v>
      </c>
      <c r="B636" t="s">
        <v>1003</v>
      </c>
      <c r="C636" s="12">
        <v>1.4908564814814814E-2</v>
      </c>
      <c r="D636" t="s">
        <v>56</v>
      </c>
      <c r="E636" t="s">
        <v>8</v>
      </c>
      <c r="F636" t="s">
        <v>13</v>
      </c>
      <c r="G636">
        <v>313</v>
      </c>
    </row>
    <row r="637" spans="1:7" x14ac:dyDescent="0.25">
      <c r="A637" t="s">
        <v>1004</v>
      </c>
      <c r="B637" t="s">
        <v>125</v>
      </c>
      <c r="C637" s="12">
        <v>1.0069444444444445E-2</v>
      </c>
      <c r="D637" t="s">
        <v>7</v>
      </c>
      <c r="E637" t="s">
        <v>8</v>
      </c>
      <c r="F637" t="s">
        <v>9</v>
      </c>
      <c r="G637">
        <v>2209</v>
      </c>
    </row>
    <row r="638" spans="1:7" x14ac:dyDescent="0.25">
      <c r="A638" t="s">
        <v>1005</v>
      </c>
      <c r="B638" t="s">
        <v>398</v>
      </c>
      <c r="C638" s="12">
        <v>5.2291666666666667E-3</v>
      </c>
      <c r="D638" t="s">
        <v>7</v>
      </c>
      <c r="E638" t="s">
        <v>12</v>
      </c>
      <c r="F638" t="s">
        <v>9</v>
      </c>
      <c r="G638">
        <v>1872</v>
      </c>
    </row>
    <row r="639" spans="1:7" x14ac:dyDescent="0.25">
      <c r="A639" t="s">
        <v>1006</v>
      </c>
      <c r="B639" t="s">
        <v>1007</v>
      </c>
      <c r="C639" s="12">
        <v>3.8888888888888892E-4</v>
      </c>
      <c r="D639" t="s">
        <v>7</v>
      </c>
      <c r="E639" t="s">
        <v>24</v>
      </c>
      <c r="F639" t="s">
        <v>9</v>
      </c>
      <c r="G639">
        <v>2096</v>
      </c>
    </row>
    <row r="640" spans="1:7" x14ac:dyDescent="0.25">
      <c r="A640" t="s">
        <v>1008</v>
      </c>
      <c r="B640" t="s">
        <v>1009</v>
      </c>
      <c r="C640" s="12">
        <v>3.7216435185185186E-2</v>
      </c>
      <c r="D640" t="s">
        <v>7</v>
      </c>
      <c r="E640" t="s">
        <v>19</v>
      </c>
      <c r="F640" t="s">
        <v>9</v>
      </c>
      <c r="G640">
        <v>2109</v>
      </c>
    </row>
    <row r="641" spans="1:7" x14ac:dyDescent="0.25">
      <c r="A641" t="s">
        <v>1010</v>
      </c>
      <c r="B641" t="s">
        <v>220</v>
      </c>
      <c r="C641" s="12">
        <v>3.2376157407407409E-2</v>
      </c>
      <c r="D641" t="s">
        <v>27</v>
      </c>
      <c r="E641" t="s">
        <v>12</v>
      </c>
      <c r="F641" t="s">
        <v>9</v>
      </c>
      <c r="G641">
        <v>890</v>
      </c>
    </row>
    <row r="642" spans="1:7" x14ac:dyDescent="0.25">
      <c r="A642" t="s">
        <v>1011</v>
      </c>
      <c r="B642" t="s">
        <v>502</v>
      </c>
      <c r="C642" s="12">
        <v>2.753703703703704E-2</v>
      </c>
      <c r="D642" t="s">
        <v>35</v>
      </c>
      <c r="E642" t="s">
        <v>12</v>
      </c>
      <c r="F642" t="s">
        <v>9</v>
      </c>
      <c r="G642">
        <v>862</v>
      </c>
    </row>
    <row r="643" spans="1:7" x14ac:dyDescent="0.25">
      <c r="A643" t="s">
        <v>1012</v>
      </c>
      <c r="B643" t="s">
        <v>991</v>
      </c>
      <c r="C643" s="12">
        <v>2.269675925925926E-2</v>
      </c>
      <c r="D643" t="s">
        <v>7</v>
      </c>
      <c r="E643" t="s">
        <v>24</v>
      </c>
      <c r="F643" t="s">
        <v>13</v>
      </c>
      <c r="G643">
        <v>1881</v>
      </c>
    </row>
    <row r="644" spans="1:7" x14ac:dyDescent="0.25">
      <c r="A644" t="s">
        <v>1013</v>
      </c>
      <c r="B644" t="s">
        <v>925</v>
      </c>
      <c r="C644" s="12">
        <v>1.7857638888888888E-2</v>
      </c>
      <c r="D644" t="s">
        <v>7</v>
      </c>
      <c r="E644" t="s">
        <v>8</v>
      </c>
      <c r="F644" t="s">
        <v>9</v>
      </c>
      <c r="G644">
        <v>2444</v>
      </c>
    </row>
    <row r="645" spans="1:7" x14ac:dyDescent="0.25">
      <c r="A645" t="s">
        <v>1014</v>
      </c>
      <c r="B645" t="s">
        <v>480</v>
      </c>
      <c r="C645" s="12">
        <v>1.3017361111111111E-2</v>
      </c>
      <c r="D645" t="s">
        <v>27</v>
      </c>
      <c r="E645" t="s">
        <v>24</v>
      </c>
      <c r="F645" t="s">
        <v>9</v>
      </c>
      <c r="G645">
        <v>1072</v>
      </c>
    </row>
    <row r="646" spans="1:7" x14ac:dyDescent="0.25">
      <c r="A646" t="s">
        <v>1015</v>
      </c>
      <c r="B646" t="s">
        <v>1016</v>
      </c>
      <c r="C646" s="12">
        <v>8.1770833333333331E-3</v>
      </c>
      <c r="D646" t="s">
        <v>35</v>
      </c>
      <c r="E646" t="s">
        <v>12</v>
      </c>
      <c r="F646" t="s">
        <v>9</v>
      </c>
      <c r="G646">
        <v>754</v>
      </c>
    </row>
    <row r="647" spans="1:7" x14ac:dyDescent="0.25">
      <c r="A647" t="s">
        <v>1017</v>
      </c>
      <c r="B647" t="s">
        <v>715</v>
      </c>
      <c r="C647" s="12">
        <v>3.3379629629629627E-3</v>
      </c>
      <c r="D647" t="s">
        <v>27</v>
      </c>
      <c r="E647" t="s">
        <v>12</v>
      </c>
      <c r="F647" t="s">
        <v>9</v>
      </c>
      <c r="G647">
        <v>973</v>
      </c>
    </row>
    <row r="648" spans="1:7" x14ac:dyDescent="0.25">
      <c r="A648" t="s">
        <v>1018</v>
      </c>
      <c r="B648" t="s">
        <v>109</v>
      </c>
      <c r="C648" s="12">
        <v>4.0164351851851847E-2</v>
      </c>
      <c r="D648" t="s">
        <v>27</v>
      </c>
      <c r="E648" t="s">
        <v>8</v>
      </c>
      <c r="F648" t="s">
        <v>9</v>
      </c>
      <c r="G648">
        <v>999</v>
      </c>
    </row>
    <row r="649" spans="1:7" x14ac:dyDescent="0.25">
      <c r="A649" t="s">
        <v>1019</v>
      </c>
      <c r="B649" t="s">
        <v>620</v>
      </c>
      <c r="C649" s="12">
        <v>3.5325231481481485E-2</v>
      </c>
      <c r="D649" t="s">
        <v>7</v>
      </c>
      <c r="E649" t="s">
        <v>8</v>
      </c>
      <c r="F649" t="s">
        <v>13</v>
      </c>
      <c r="G649">
        <v>1707</v>
      </c>
    </row>
    <row r="650" spans="1:7" x14ac:dyDescent="0.25">
      <c r="A650" t="s">
        <v>1020</v>
      </c>
      <c r="B650" t="s">
        <v>633</v>
      </c>
      <c r="C650" s="12">
        <v>3.0484953703703702E-2</v>
      </c>
      <c r="D650" t="s">
        <v>7</v>
      </c>
      <c r="E650" t="s">
        <v>8</v>
      </c>
      <c r="F650" t="s">
        <v>9</v>
      </c>
      <c r="G650">
        <v>1655</v>
      </c>
    </row>
    <row r="651" spans="1:7" x14ac:dyDescent="0.25">
      <c r="A651" t="s">
        <v>1021</v>
      </c>
      <c r="B651" t="s">
        <v>1022</v>
      </c>
      <c r="C651" s="12">
        <v>2.5645833333333336E-2</v>
      </c>
      <c r="D651" t="s">
        <v>35</v>
      </c>
      <c r="E651" t="s">
        <v>24</v>
      </c>
      <c r="F651" t="s">
        <v>13</v>
      </c>
      <c r="G651">
        <v>563</v>
      </c>
    </row>
    <row r="652" spans="1:7" x14ac:dyDescent="0.25">
      <c r="A652" t="s">
        <v>1023</v>
      </c>
      <c r="B652" t="s">
        <v>866</v>
      </c>
      <c r="C652" s="12">
        <v>2.0805555555555556E-2</v>
      </c>
      <c r="D652" t="s">
        <v>35</v>
      </c>
      <c r="E652" t="s">
        <v>8</v>
      </c>
      <c r="F652" t="s">
        <v>9</v>
      </c>
      <c r="G652">
        <v>772</v>
      </c>
    </row>
    <row r="653" spans="1:7" x14ac:dyDescent="0.25">
      <c r="A653" t="s">
        <v>1024</v>
      </c>
      <c r="B653" t="s">
        <v>200</v>
      </c>
      <c r="C653" s="12">
        <v>1.5965277777777776E-2</v>
      </c>
      <c r="D653" t="s">
        <v>7</v>
      </c>
      <c r="E653" t="s">
        <v>12</v>
      </c>
      <c r="F653" t="s">
        <v>9</v>
      </c>
      <c r="G653">
        <v>2134</v>
      </c>
    </row>
    <row r="654" spans="1:7" x14ac:dyDescent="0.25">
      <c r="A654" t="s">
        <v>1025</v>
      </c>
      <c r="B654" t="s">
        <v>825</v>
      </c>
      <c r="C654" s="12">
        <v>1.1126157407407409E-2</v>
      </c>
      <c r="D654" t="s">
        <v>35</v>
      </c>
      <c r="E654" t="s">
        <v>12</v>
      </c>
      <c r="F654" t="s">
        <v>9</v>
      </c>
      <c r="G654">
        <v>1121</v>
      </c>
    </row>
    <row r="655" spans="1:7" x14ac:dyDescent="0.25">
      <c r="A655" t="s">
        <v>1026</v>
      </c>
      <c r="B655" t="s">
        <v>1027</v>
      </c>
      <c r="C655" s="12">
        <v>6.2858796296296282E-3</v>
      </c>
      <c r="D655" t="s">
        <v>16</v>
      </c>
      <c r="E655" t="s">
        <v>19</v>
      </c>
      <c r="F655" t="s">
        <v>13</v>
      </c>
      <c r="G655">
        <v>1382</v>
      </c>
    </row>
    <row r="656" spans="1:7" x14ac:dyDescent="0.25">
      <c r="A656" t="s">
        <v>1028</v>
      </c>
      <c r="B656" t="s">
        <v>1029</v>
      </c>
      <c r="C656" s="12">
        <v>1.4467592592592594E-3</v>
      </c>
      <c r="D656" t="s">
        <v>56</v>
      </c>
      <c r="E656" t="s">
        <v>24</v>
      </c>
      <c r="F656" t="s">
        <v>9</v>
      </c>
      <c r="G656">
        <v>375</v>
      </c>
    </row>
    <row r="657" spans="1:7" x14ac:dyDescent="0.25">
      <c r="A657" t="s">
        <v>1030</v>
      </c>
      <c r="B657" t="s">
        <v>592</v>
      </c>
      <c r="C657" s="12">
        <v>3.8273148148148146E-2</v>
      </c>
      <c r="D657" t="s">
        <v>27</v>
      </c>
      <c r="E657" t="s">
        <v>19</v>
      </c>
      <c r="F657" t="s">
        <v>13</v>
      </c>
      <c r="G657">
        <v>944</v>
      </c>
    </row>
    <row r="658" spans="1:7" x14ac:dyDescent="0.25">
      <c r="A658" t="s">
        <v>1031</v>
      </c>
      <c r="B658" t="s">
        <v>47</v>
      </c>
      <c r="C658" s="12">
        <v>3.3434027777777778E-2</v>
      </c>
      <c r="D658" t="s">
        <v>27</v>
      </c>
      <c r="E658" t="s">
        <v>12</v>
      </c>
      <c r="F658" t="s">
        <v>9</v>
      </c>
      <c r="G658">
        <v>1119</v>
      </c>
    </row>
    <row r="659" spans="1:7" x14ac:dyDescent="0.25">
      <c r="A659" t="s">
        <v>1032</v>
      </c>
      <c r="B659" t="s">
        <v>286</v>
      </c>
      <c r="C659" s="12">
        <v>2.8593749999999998E-2</v>
      </c>
      <c r="D659" t="s">
        <v>27</v>
      </c>
      <c r="E659" t="s">
        <v>19</v>
      </c>
      <c r="F659" t="s">
        <v>13</v>
      </c>
      <c r="G659">
        <v>884</v>
      </c>
    </row>
    <row r="660" spans="1:7" x14ac:dyDescent="0.25">
      <c r="A660" t="s">
        <v>1033</v>
      </c>
      <c r="B660" t="s">
        <v>629</v>
      </c>
      <c r="C660" s="12">
        <v>2.3753472222222221E-2</v>
      </c>
      <c r="D660" t="s">
        <v>16</v>
      </c>
      <c r="E660" t="s">
        <v>12</v>
      </c>
      <c r="F660" t="s">
        <v>9</v>
      </c>
      <c r="G660">
        <v>1486</v>
      </c>
    </row>
    <row r="661" spans="1:7" x14ac:dyDescent="0.25">
      <c r="A661" t="s">
        <v>1034</v>
      </c>
      <c r="B661" t="s">
        <v>375</v>
      </c>
      <c r="C661" s="12">
        <v>1.8914351851851852E-2</v>
      </c>
      <c r="D661" t="s">
        <v>7</v>
      </c>
      <c r="E661" t="s">
        <v>19</v>
      </c>
      <c r="F661" t="s">
        <v>13</v>
      </c>
      <c r="G661">
        <v>2302</v>
      </c>
    </row>
    <row r="662" spans="1:7" x14ac:dyDescent="0.25">
      <c r="A662" t="s">
        <v>1035</v>
      </c>
      <c r="B662" t="s">
        <v>1036</v>
      </c>
      <c r="C662" s="12">
        <v>1.4074074074074074E-2</v>
      </c>
      <c r="D662" t="s">
        <v>7</v>
      </c>
      <c r="E662" t="s">
        <v>8</v>
      </c>
      <c r="F662" t="s">
        <v>9</v>
      </c>
      <c r="G662">
        <v>2073</v>
      </c>
    </row>
    <row r="663" spans="1:7" x14ac:dyDescent="0.25">
      <c r="A663" t="s">
        <v>1037</v>
      </c>
      <c r="B663" t="s">
        <v>1038</v>
      </c>
      <c r="C663" s="12">
        <v>9.2349537037037036E-3</v>
      </c>
      <c r="D663" t="s">
        <v>27</v>
      </c>
      <c r="E663" t="s">
        <v>19</v>
      </c>
      <c r="F663" t="s">
        <v>13</v>
      </c>
      <c r="G663">
        <v>890</v>
      </c>
    </row>
    <row r="664" spans="1:7" x14ac:dyDescent="0.25">
      <c r="A664" t="s">
        <v>1039</v>
      </c>
      <c r="B664" t="s">
        <v>1040</v>
      </c>
      <c r="C664" s="12">
        <v>4.394675925925926E-3</v>
      </c>
      <c r="D664" t="s">
        <v>16</v>
      </c>
      <c r="E664" t="s">
        <v>8</v>
      </c>
      <c r="F664" t="s">
        <v>9</v>
      </c>
      <c r="G664">
        <v>1486</v>
      </c>
    </row>
    <row r="665" spans="1:7" x14ac:dyDescent="0.25">
      <c r="A665" t="s">
        <v>1041</v>
      </c>
      <c r="B665" t="s">
        <v>1042</v>
      </c>
      <c r="C665" s="12">
        <v>4.1221064814814815E-2</v>
      </c>
      <c r="D665" t="s">
        <v>7</v>
      </c>
      <c r="E665" t="s">
        <v>8</v>
      </c>
      <c r="F665" t="s">
        <v>9</v>
      </c>
      <c r="G665">
        <v>1997</v>
      </c>
    </row>
    <row r="666" spans="1:7" x14ac:dyDescent="0.25">
      <c r="A666" t="s">
        <v>1043</v>
      </c>
      <c r="B666" t="s">
        <v>834</v>
      </c>
      <c r="C666" s="12">
        <v>3.6381944444444446E-2</v>
      </c>
      <c r="D666" t="s">
        <v>16</v>
      </c>
      <c r="E666" t="s">
        <v>24</v>
      </c>
      <c r="F666" t="s">
        <v>9</v>
      </c>
      <c r="G666">
        <v>1595</v>
      </c>
    </row>
    <row r="667" spans="1:7" x14ac:dyDescent="0.25">
      <c r="A667" t="s">
        <v>1044</v>
      </c>
      <c r="B667" t="s">
        <v>541</v>
      </c>
      <c r="C667" s="12">
        <v>3.1541666666666669E-2</v>
      </c>
      <c r="D667" t="s">
        <v>35</v>
      </c>
      <c r="E667" t="s">
        <v>8</v>
      </c>
      <c r="F667" t="s">
        <v>13</v>
      </c>
      <c r="G667">
        <v>769</v>
      </c>
    </row>
    <row r="668" spans="1:7" x14ac:dyDescent="0.25">
      <c r="A668" t="s">
        <v>1045</v>
      </c>
      <c r="B668" t="s">
        <v>47</v>
      </c>
      <c r="C668" s="12">
        <v>2.6702546296296297E-2</v>
      </c>
      <c r="D668" t="s">
        <v>7</v>
      </c>
      <c r="E668" t="s">
        <v>8</v>
      </c>
      <c r="F668" t="s">
        <v>9</v>
      </c>
      <c r="G668">
        <v>1628</v>
      </c>
    </row>
    <row r="669" spans="1:7" x14ac:dyDescent="0.25">
      <c r="A669" t="s">
        <v>1046</v>
      </c>
      <c r="B669" t="s">
        <v>971</v>
      </c>
      <c r="C669" s="12">
        <v>2.186226851851852E-2</v>
      </c>
      <c r="D669" t="s">
        <v>16</v>
      </c>
      <c r="E669" t="s">
        <v>19</v>
      </c>
      <c r="F669" t="s">
        <v>13</v>
      </c>
      <c r="G669">
        <v>1433</v>
      </c>
    </row>
    <row r="670" spans="1:7" x14ac:dyDescent="0.25">
      <c r="A670" t="s">
        <v>1047</v>
      </c>
      <c r="B670" t="s">
        <v>475</v>
      </c>
      <c r="C670" s="12">
        <v>1.7023148148148145E-2</v>
      </c>
      <c r="D670" t="s">
        <v>27</v>
      </c>
      <c r="E670" t="s">
        <v>12</v>
      </c>
      <c r="F670" t="s">
        <v>9</v>
      </c>
      <c r="G670">
        <v>877</v>
      </c>
    </row>
    <row r="671" spans="1:7" x14ac:dyDescent="0.25">
      <c r="A671" t="s">
        <v>1048</v>
      </c>
      <c r="B671" t="s">
        <v>799</v>
      </c>
      <c r="C671" s="12">
        <v>1.218287037037037E-2</v>
      </c>
      <c r="D671" t="s">
        <v>56</v>
      </c>
      <c r="E671" t="s">
        <v>24</v>
      </c>
      <c r="F671" t="s">
        <v>9</v>
      </c>
      <c r="G671">
        <v>494</v>
      </c>
    </row>
    <row r="672" spans="1:7" x14ac:dyDescent="0.25">
      <c r="A672" t="s">
        <v>1049</v>
      </c>
      <c r="B672" t="s">
        <v>1050</v>
      </c>
      <c r="C672" s="12">
        <v>7.3425925925925924E-3</v>
      </c>
      <c r="D672" t="s">
        <v>7</v>
      </c>
      <c r="E672" t="s">
        <v>8</v>
      </c>
      <c r="F672" t="s">
        <v>9</v>
      </c>
      <c r="G672">
        <v>1951</v>
      </c>
    </row>
    <row r="673" spans="1:7" x14ac:dyDescent="0.25">
      <c r="A673" t="s">
        <v>1051</v>
      </c>
      <c r="B673" t="s">
        <v>1040</v>
      </c>
      <c r="C673" s="12">
        <v>2.5034722222222225E-3</v>
      </c>
      <c r="D673" t="s">
        <v>16</v>
      </c>
      <c r="E673" t="s">
        <v>24</v>
      </c>
      <c r="F673" t="s">
        <v>13</v>
      </c>
      <c r="G673">
        <v>1148</v>
      </c>
    </row>
    <row r="674" spans="1:7" x14ac:dyDescent="0.25">
      <c r="A674" t="s">
        <v>1052</v>
      </c>
      <c r="B674" t="s">
        <v>577</v>
      </c>
      <c r="C674" s="12">
        <v>3.9329861111111107E-2</v>
      </c>
      <c r="D674" t="s">
        <v>56</v>
      </c>
      <c r="E674" t="s">
        <v>19</v>
      </c>
      <c r="F674" t="s">
        <v>13</v>
      </c>
      <c r="G674">
        <v>474</v>
      </c>
    </row>
    <row r="675" spans="1:7" x14ac:dyDescent="0.25">
      <c r="A675" t="s">
        <v>1053</v>
      </c>
      <c r="B675" t="s">
        <v>482</v>
      </c>
      <c r="C675" s="12">
        <v>3.4490740740740738E-2</v>
      </c>
      <c r="D675" t="s">
        <v>35</v>
      </c>
      <c r="E675" t="s">
        <v>8</v>
      </c>
      <c r="F675" t="s">
        <v>13</v>
      </c>
      <c r="G675">
        <v>788</v>
      </c>
    </row>
    <row r="676" spans="1:7" x14ac:dyDescent="0.25">
      <c r="A676" t="s">
        <v>1054</v>
      </c>
      <c r="B676" t="s">
        <v>372</v>
      </c>
      <c r="C676" s="12">
        <v>2.9650462962962962E-2</v>
      </c>
      <c r="D676" t="s">
        <v>16</v>
      </c>
      <c r="E676" t="s">
        <v>19</v>
      </c>
      <c r="F676" t="s">
        <v>9</v>
      </c>
      <c r="G676">
        <v>1350</v>
      </c>
    </row>
    <row r="677" spans="1:7" x14ac:dyDescent="0.25">
      <c r="A677" t="s">
        <v>1055</v>
      </c>
      <c r="B677" t="s">
        <v>338</v>
      </c>
      <c r="C677" s="12">
        <v>2.481134259259259E-2</v>
      </c>
      <c r="D677" t="s">
        <v>27</v>
      </c>
      <c r="E677" t="s">
        <v>24</v>
      </c>
      <c r="F677" t="s">
        <v>13</v>
      </c>
      <c r="G677">
        <v>940</v>
      </c>
    </row>
    <row r="678" spans="1:7" x14ac:dyDescent="0.25">
      <c r="A678" t="s">
        <v>1056</v>
      </c>
      <c r="B678" t="s">
        <v>541</v>
      </c>
      <c r="C678" s="12">
        <v>1.9971064814814813E-2</v>
      </c>
      <c r="D678" t="s">
        <v>16</v>
      </c>
      <c r="E678" t="s">
        <v>19</v>
      </c>
      <c r="F678" t="s">
        <v>13</v>
      </c>
      <c r="G678">
        <v>1513</v>
      </c>
    </row>
    <row r="679" spans="1:7" x14ac:dyDescent="0.25">
      <c r="A679" t="s">
        <v>1057</v>
      </c>
      <c r="B679" t="s">
        <v>248</v>
      </c>
      <c r="C679" s="12">
        <v>1.5130787037037038E-2</v>
      </c>
      <c r="D679" t="s">
        <v>56</v>
      </c>
      <c r="E679" t="s">
        <v>24</v>
      </c>
      <c r="F679" t="s">
        <v>9</v>
      </c>
      <c r="G679">
        <v>591</v>
      </c>
    </row>
    <row r="680" spans="1:7" x14ac:dyDescent="0.25">
      <c r="A680" t="s">
        <v>1058</v>
      </c>
      <c r="B680" t="s">
        <v>748</v>
      </c>
      <c r="C680" s="12">
        <v>1.0291666666666666E-2</v>
      </c>
      <c r="D680" t="s">
        <v>16</v>
      </c>
      <c r="E680" t="s">
        <v>19</v>
      </c>
      <c r="F680" t="s">
        <v>13</v>
      </c>
      <c r="G680">
        <v>1323</v>
      </c>
    </row>
    <row r="681" spans="1:7" x14ac:dyDescent="0.25">
      <c r="A681" t="s">
        <v>1059</v>
      </c>
      <c r="B681" t="s">
        <v>1060</v>
      </c>
      <c r="C681" s="12">
        <v>5.4513888888888884E-3</v>
      </c>
      <c r="D681" t="s">
        <v>7</v>
      </c>
      <c r="E681" t="s">
        <v>24</v>
      </c>
      <c r="F681" t="s">
        <v>13</v>
      </c>
      <c r="G681">
        <v>2184</v>
      </c>
    </row>
    <row r="682" spans="1:7" x14ac:dyDescent="0.25">
      <c r="A682" t="s">
        <v>1061</v>
      </c>
      <c r="B682" t="s">
        <v>238</v>
      </c>
      <c r="C682" s="12">
        <v>6.122685185185185E-4</v>
      </c>
      <c r="D682" t="s">
        <v>35</v>
      </c>
      <c r="E682" t="s">
        <v>12</v>
      </c>
      <c r="F682" t="s">
        <v>13</v>
      </c>
      <c r="G682">
        <v>907</v>
      </c>
    </row>
    <row r="683" spans="1:7" x14ac:dyDescent="0.25">
      <c r="A683" t="s">
        <v>1062</v>
      </c>
      <c r="B683" t="s">
        <v>1063</v>
      </c>
      <c r="C683" s="12">
        <v>3.7438657407407407E-2</v>
      </c>
      <c r="D683" t="s">
        <v>16</v>
      </c>
      <c r="E683" t="s">
        <v>19</v>
      </c>
      <c r="F683" t="s">
        <v>13</v>
      </c>
      <c r="G683">
        <v>1424</v>
      </c>
    </row>
    <row r="684" spans="1:7" x14ac:dyDescent="0.25">
      <c r="A684" t="s">
        <v>1064</v>
      </c>
      <c r="B684" t="s">
        <v>524</v>
      </c>
      <c r="C684" s="12">
        <v>3.2599537037037038E-2</v>
      </c>
      <c r="D684" t="s">
        <v>16</v>
      </c>
      <c r="E684" t="s">
        <v>19</v>
      </c>
      <c r="F684" t="s">
        <v>9</v>
      </c>
      <c r="G684">
        <v>1710</v>
      </c>
    </row>
    <row r="685" spans="1:7" x14ac:dyDescent="0.25">
      <c r="A685" t="s">
        <v>1065</v>
      </c>
      <c r="B685" t="s">
        <v>60</v>
      </c>
      <c r="C685" s="12">
        <v>2.7759259259259261E-2</v>
      </c>
      <c r="D685" t="s">
        <v>7</v>
      </c>
      <c r="E685" t="s">
        <v>12</v>
      </c>
      <c r="F685" t="s">
        <v>9</v>
      </c>
      <c r="G685">
        <v>1808</v>
      </c>
    </row>
    <row r="686" spans="1:7" x14ac:dyDescent="0.25">
      <c r="A686" t="s">
        <v>1066</v>
      </c>
      <c r="B686" t="s">
        <v>480</v>
      </c>
      <c r="C686" s="12">
        <v>2.2918981481481481E-2</v>
      </c>
      <c r="D686" t="s">
        <v>16</v>
      </c>
      <c r="E686" t="s">
        <v>12</v>
      </c>
      <c r="F686" t="s">
        <v>13</v>
      </c>
      <c r="G686">
        <v>1686</v>
      </c>
    </row>
    <row r="687" spans="1:7" x14ac:dyDescent="0.25">
      <c r="A687" t="s">
        <v>1067</v>
      </c>
      <c r="B687" t="s">
        <v>100</v>
      </c>
      <c r="C687" s="12">
        <v>1.8079861111111113E-2</v>
      </c>
      <c r="D687" t="s">
        <v>27</v>
      </c>
      <c r="E687" t="s">
        <v>19</v>
      </c>
      <c r="F687" t="s">
        <v>9</v>
      </c>
      <c r="G687">
        <v>906</v>
      </c>
    </row>
    <row r="688" spans="1:7" x14ac:dyDescent="0.25">
      <c r="A688" t="s">
        <v>1068</v>
      </c>
      <c r="B688" t="s">
        <v>674</v>
      </c>
      <c r="C688" s="12">
        <v>1.3239583333333334E-2</v>
      </c>
      <c r="D688" t="s">
        <v>16</v>
      </c>
      <c r="E688" t="s">
        <v>12</v>
      </c>
      <c r="F688" t="s">
        <v>13</v>
      </c>
      <c r="G688">
        <v>1323</v>
      </c>
    </row>
    <row r="689" spans="1:7" x14ac:dyDescent="0.25">
      <c r="A689" t="s">
        <v>1069</v>
      </c>
      <c r="B689" t="s">
        <v>391</v>
      </c>
      <c r="C689" s="12">
        <v>8.400462962962962E-3</v>
      </c>
      <c r="D689" t="s">
        <v>7</v>
      </c>
      <c r="E689" t="s">
        <v>8</v>
      </c>
      <c r="F689" t="s">
        <v>13</v>
      </c>
      <c r="G689">
        <v>1965</v>
      </c>
    </row>
    <row r="690" spans="1:7" x14ac:dyDescent="0.25">
      <c r="A690" t="s">
        <v>1070</v>
      </c>
      <c r="B690" t="s">
        <v>94</v>
      </c>
      <c r="C690" s="12">
        <v>3.5601851851851853E-3</v>
      </c>
      <c r="D690" t="s">
        <v>16</v>
      </c>
      <c r="E690" t="s">
        <v>24</v>
      </c>
      <c r="F690" t="s">
        <v>13</v>
      </c>
      <c r="G690">
        <v>1911</v>
      </c>
    </row>
    <row r="691" spans="1:7" x14ac:dyDescent="0.25">
      <c r="A691" t="s">
        <v>1071</v>
      </c>
      <c r="B691" t="s">
        <v>155</v>
      </c>
      <c r="C691" s="12">
        <v>4.0387731481481483E-2</v>
      </c>
      <c r="D691" t="s">
        <v>35</v>
      </c>
      <c r="E691" t="s">
        <v>24</v>
      </c>
      <c r="F691" t="s">
        <v>13</v>
      </c>
      <c r="G691">
        <v>924</v>
      </c>
    </row>
    <row r="692" spans="1:7" x14ac:dyDescent="0.25">
      <c r="A692" t="s">
        <v>1072</v>
      </c>
      <c r="B692" t="s">
        <v>51</v>
      </c>
      <c r="C692" s="12">
        <v>3.5547453703703706E-2</v>
      </c>
      <c r="D692" t="s">
        <v>7</v>
      </c>
      <c r="E692" t="s">
        <v>24</v>
      </c>
      <c r="F692" t="s">
        <v>9</v>
      </c>
      <c r="G692">
        <v>1898</v>
      </c>
    </row>
    <row r="693" spans="1:7" x14ac:dyDescent="0.25">
      <c r="A693" t="s">
        <v>1073</v>
      </c>
      <c r="B693" t="s">
        <v>962</v>
      </c>
      <c r="C693" s="12">
        <v>3.0707175925925926E-2</v>
      </c>
      <c r="D693" t="s">
        <v>35</v>
      </c>
      <c r="E693" t="s">
        <v>8</v>
      </c>
      <c r="F693" t="s">
        <v>9</v>
      </c>
      <c r="G693">
        <v>804</v>
      </c>
    </row>
    <row r="694" spans="1:7" x14ac:dyDescent="0.25">
      <c r="A694" t="s">
        <v>1074</v>
      </c>
      <c r="B694" t="s">
        <v>1075</v>
      </c>
      <c r="C694" s="12">
        <v>2.5868055555555557E-2</v>
      </c>
      <c r="D694" t="s">
        <v>27</v>
      </c>
      <c r="E694" t="s">
        <v>12</v>
      </c>
      <c r="F694" t="s">
        <v>9</v>
      </c>
      <c r="G694">
        <v>1038</v>
      </c>
    </row>
    <row r="695" spans="1:7" x14ac:dyDescent="0.25">
      <c r="A695" t="s">
        <v>1076</v>
      </c>
      <c r="B695" t="s">
        <v>282</v>
      </c>
      <c r="C695" s="12">
        <v>2.1027777777777781E-2</v>
      </c>
      <c r="D695" t="s">
        <v>56</v>
      </c>
      <c r="E695" t="s">
        <v>12</v>
      </c>
      <c r="F695" t="s">
        <v>9</v>
      </c>
      <c r="G695">
        <v>426</v>
      </c>
    </row>
    <row r="696" spans="1:7" x14ac:dyDescent="0.25">
      <c r="A696" t="s">
        <v>1077</v>
      </c>
      <c r="B696" t="s">
        <v>246</v>
      </c>
      <c r="C696" s="12">
        <v>1.6188657407407409E-2</v>
      </c>
      <c r="D696" t="s">
        <v>56</v>
      </c>
      <c r="E696" t="s">
        <v>19</v>
      </c>
      <c r="F696" t="s">
        <v>9</v>
      </c>
      <c r="G696">
        <v>558</v>
      </c>
    </row>
    <row r="697" spans="1:7" x14ac:dyDescent="0.25">
      <c r="A697" t="s">
        <v>1078</v>
      </c>
      <c r="B697" t="s">
        <v>308</v>
      </c>
      <c r="C697" s="12">
        <v>1.134837962962963E-2</v>
      </c>
      <c r="D697" t="s">
        <v>16</v>
      </c>
      <c r="E697" t="s">
        <v>12</v>
      </c>
      <c r="F697" t="s">
        <v>9</v>
      </c>
      <c r="G697">
        <v>1950</v>
      </c>
    </row>
    <row r="698" spans="1:7" x14ac:dyDescent="0.25">
      <c r="A698" t="s">
        <v>1079</v>
      </c>
      <c r="B698" t="s">
        <v>587</v>
      </c>
      <c r="C698" s="12">
        <v>6.5081018518518517E-3</v>
      </c>
      <c r="D698" t="s">
        <v>16</v>
      </c>
      <c r="E698" t="s">
        <v>19</v>
      </c>
      <c r="F698" t="s">
        <v>13</v>
      </c>
      <c r="G698">
        <v>1389</v>
      </c>
    </row>
    <row r="699" spans="1:7" x14ac:dyDescent="0.25">
      <c r="A699" t="s">
        <v>1080</v>
      </c>
      <c r="B699" t="s">
        <v>684</v>
      </c>
      <c r="C699" s="12">
        <v>1.6689814814814814E-3</v>
      </c>
      <c r="D699" t="s">
        <v>56</v>
      </c>
      <c r="E699" t="s">
        <v>8</v>
      </c>
      <c r="F699" t="s">
        <v>13</v>
      </c>
      <c r="G699">
        <v>510</v>
      </c>
    </row>
    <row r="700" spans="1:7" x14ac:dyDescent="0.25">
      <c r="A700" t="s">
        <v>1081</v>
      </c>
      <c r="B700" t="s">
        <v>362</v>
      </c>
      <c r="C700" s="12">
        <v>3.8495370370370367E-2</v>
      </c>
      <c r="D700" t="s">
        <v>27</v>
      </c>
      <c r="E700" t="s">
        <v>24</v>
      </c>
      <c r="F700" t="s">
        <v>9</v>
      </c>
      <c r="G700">
        <v>1003</v>
      </c>
    </row>
    <row r="701" spans="1:7" x14ac:dyDescent="0.25">
      <c r="A701" t="s">
        <v>1082</v>
      </c>
      <c r="B701" t="s">
        <v>1083</v>
      </c>
      <c r="C701" s="12">
        <v>3.3656250000000006E-2</v>
      </c>
      <c r="D701" t="s">
        <v>27</v>
      </c>
      <c r="E701" t="s">
        <v>24</v>
      </c>
      <c r="F701" t="s">
        <v>9</v>
      </c>
      <c r="G701">
        <v>1189</v>
      </c>
    </row>
    <row r="702" spans="1:7" x14ac:dyDescent="0.25">
      <c r="A702" t="s">
        <v>1084</v>
      </c>
      <c r="B702" t="s">
        <v>333</v>
      </c>
      <c r="C702" s="12">
        <v>2.8815972222222222E-2</v>
      </c>
      <c r="D702" t="s">
        <v>16</v>
      </c>
      <c r="E702" t="s">
        <v>24</v>
      </c>
      <c r="F702" t="s">
        <v>13</v>
      </c>
      <c r="G702">
        <v>1429</v>
      </c>
    </row>
    <row r="703" spans="1:7" x14ac:dyDescent="0.25">
      <c r="A703" t="s">
        <v>1085</v>
      </c>
      <c r="B703" t="s">
        <v>304</v>
      </c>
      <c r="C703" s="12">
        <v>2.397685185185185E-2</v>
      </c>
      <c r="D703" t="s">
        <v>56</v>
      </c>
      <c r="E703" t="s">
        <v>12</v>
      </c>
      <c r="F703" t="s">
        <v>9</v>
      </c>
      <c r="G703">
        <v>572</v>
      </c>
    </row>
    <row r="704" spans="1:7" x14ac:dyDescent="0.25">
      <c r="A704" t="s">
        <v>1086</v>
      </c>
      <c r="B704" t="s">
        <v>791</v>
      </c>
      <c r="C704" s="12">
        <v>1.9136574074074073E-2</v>
      </c>
      <c r="D704" t="s">
        <v>56</v>
      </c>
      <c r="E704" t="s">
        <v>19</v>
      </c>
      <c r="F704" t="s">
        <v>9</v>
      </c>
      <c r="G704">
        <v>516</v>
      </c>
    </row>
    <row r="705" spans="1:7" x14ac:dyDescent="0.25">
      <c r="A705" t="s">
        <v>1087</v>
      </c>
      <c r="B705" t="s">
        <v>258</v>
      </c>
      <c r="C705" s="12">
        <v>1.4296296296296295E-2</v>
      </c>
      <c r="D705" t="s">
        <v>56</v>
      </c>
      <c r="E705" t="s">
        <v>19</v>
      </c>
      <c r="F705" t="s">
        <v>9</v>
      </c>
      <c r="G705">
        <v>428</v>
      </c>
    </row>
    <row r="706" spans="1:7" x14ac:dyDescent="0.25">
      <c r="A706" t="s">
        <v>1088</v>
      </c>
      <c r="B706" t="s">
        <v>587</v>
      </c>
      <c r="C706" s="12">
        <v>9.4571759259259262E-3</v>
      </c>
      <c r="D706" t="s">
        <v>27</v>
      </c>
      <c r="E706" t="s">
        <v>8</v>
      </c>
      <c r="F706" t="s">
        <v>9</v>
      </c>
      <c r="G706">
        <v>1039</v>
      </c>
    </row>
    <row r="707" spans="1:7" x14ac:dyDescent="0.25">
      <c r="A707" t="s">
        <v>1089</v>
      </c>
      <c r="B707" t="s">
        <v>1090</v>
      </c>
      <c r="C707" s="12">
        <v>4.6168981481481486E-3</v>
      </c>
      <c r="D707" t="s">
        <v>56</v>
      </c>
      <c r="E707" t="s">
        <v>12</v>
      </c>
      <c r="F707" t="s">
        <v>9</v>
      </c>
      <c r="G707">
        <v>500</v>
      </c>
    </row>
    <row r="708" spans="1:7" x14ac:dyDescent="0.25">
      <c r="A708" t="s">
        <v>1091</v>
      </c>
      <c r="B708" t="s">
        <v>1092</v>
      </c>
      <c r="C708" s="12">
        <v>4.1444444444444443E-2</v>
      </c>
      <c r="D708" t="s">
        <v>7</v>
      </c>
      <c r="E708" t="s">
        <v>8</v>
      </c>
      <c r="F708" t="s">
        <v>13</v>
      </c>
      <c r="G708">
        <v>2017</v>
      </c>
    </row>
    <row r="709" spans="1:7" x14ac:dyDescent="0.25">
      <c r="A709" t="s">
        <v>1093</v>
      </c>
      <c r="B709" t="s">
        <v>1094</v>
      </c>
      <c r="C709" s="12">
        <v>3.6604166666666667E-2</v>
      </c>
      <c r="D709" t="s">
        <v>27</v>
      </c>
      <c r="E709" t="s">
        <v>19</v>
      </c>
      <c r="F709" t="s">
        <v>9</v>
      </c>
      <c r="G709">
        <v>981</v>
      </c>
    </row>
    <row r="710" spans="1:7" x14ac:dyDescent="0.25">
      <c r="A710" t="s">
        <v>1095</v>
      </c>
      <c r="B710" t="s">
        <v>202</v>
      </c>
      <c r="C710" s="12">
        <v>3.1765046296296298E-2</v>
      </c>
      <c r="D710" t="s">
        <v>7</v>
      </c>
      <c r="E710" t="s">
        <v>19</v>
      </c>
      <c r="F710" t="s">
        <v>9</v>
      </c>
      <c r="G710">
        <v>2137</v>
      </c>
    </row>
    <row r="711" spans="1:7" x14ac:dyDescent="0.25">
      <c r="A711" t="s">
        <v>1096</v>
      </c>
      <c r="B711" t="s">
        <v>1009</v>
      </c>
      <c r="C711" s="12">
        <v>2.6924768518518521E-2</v>
      </c>
      <c r="D711" t="s">
        <v>27</v>
      </c>
      <c r="E711" t="s">
        <v>24</v>
      </c>
      <c r="F711" t="s">
        <v>9</v>
      </c>
      <c r="G711">
        <v>644</v>
      </c>
    </row>
    <row r="712" spans="1:7" x14ac:dyDescent="0.25">
      <c r="A712" t="s">
        <v>1097</v>
      </c>
      <c r="B712" t="s">
        <v>1098</v>
      </c>
      <c r="C712" s="12">
        <v>2.2084490740740741E-2</v>
      </c>
      <c r="D712" t="s">
        <v>27</v>
      </c>
      <c r="E712" t="s">
        <v>12</v>
      </c>
      <c r="F712" t="s">
        <v>9</v>
      </c>
      <c r="G712">
        <v>1075</v>
      </c>
    </row>
    <row r="713" spans="1:7" x14ac:dyDescent="0.25">
      <c r="A713" t="s">
        <v>1099</v>
      </c>
      <c r="B713" t="s">
        <v>1100</v>
      </c>
      <c r="C713" s="12">
        <v>1.7245370370370369E-2</v>
      </c>
      <c r="D713" t="s">
        <v>27</v>
      </c>
      <c r="E713" t="s">
        <v>19</v>
      </c>
      <c r="F713" t="s">
        <v>13</v>
      </c>
      <c r="G713">
        <v>697</v>
      </c>
    </row>
    <row r="714" spans="1:7" x14ac:dyDescent="0.25">
      <c r="A714" t="s">
        <v>1101</v>
      </c>
      <c r="B714" t="s">
        <v>775</v>
      </c>
      <c r="C714" s="12">
        <v>1.2405092592592593E-2</v>
      </c>
      <c r="D714" t="s">
        <v>16</v>
      </c>
      <c r="E714" t="s">
        <v>24</v>
      </c>
      <c r="F714" t="s">
        <v>13</v>
      </c>
      <c r="G714">
        <v>1341</v>
      </c>
    </row>
    <row r="715" spans="1:7" x14ac:dyDescent="0.25">
      <c r="A715" t="s">
        <v>1102</v>
      </c>
      <c r="B715" t="s">
        <v>771</v>
      </c>
      <c r="C715" s="12">
        <v>7.5659722222222213E-3</v>
      </c>
      <c r="D715" t="s">
        <v>27</v>
      </c>
      <c r="E715" t="s">
        <v>12</v>
      </c>
      <c r="F715" t="s">
        <v>13</v>
      </c>
      <c r="G715">
        <v>1063</v>
      </c>
    </row>
    <row r="716" spans="1:7" x14ac:dyDescent="0.25">
      <c r="A716" t="s">
        <v>1103</v>
      </c>
      <c r="B716" t="s">
        <v>70</v>
      </c>
      <c r="C716" s="12">
        <v>2.7256944444444442E-3</v>
      </c>
      <c r="D716" t="s">
        <v>27</v>
      </c>
      <c r="E716" t="s">
        <v>8</v>
      </c>
      <c r="F716" t="s">
        <v>9</v>
      </c>
      <c r="G716">
        <v>1233</v>
      </c>
    </row>
    <row r="717" spans="1:7" x14ac:dyDescent="0.25">
      <c r="A717" t="s">
        <v>1104</v>
      </c>
      <c r="B717" t="s">
        <v>86</v>
      </c>
      <c r="C717" s="12">
        <v>3.9553240740740743E-2</v>
      </c>
      <c r="D717" t="s">
        <v>7</v>
      </c>
      <c r="E717" t="s">
        <v>12</v>
      </c>
      <c r="F717" t="s">
        <v>13</v>
      </c>
      <c r="G717">
        <v>1718</v>
      </c>
    </row>
    <row r="718" spans="1:7" x14ac:dyDescent="0.25">
      <c r="A718" t="s">
        <v>1105</v>
      </c>
      <c r="B718" t="s">
        <v>277</v>
      </c>
      <c r="C718" s="12">
        <v>3.4712962962962959E-2</v>
      </c>
      <c r="D718" t="s">
        <v>27</v>
      </c>
      <c r="E718" t="s">
        <v>12</v>
      </c>
      <c r="F718" t="s">
        <v>13</v>
      </c>
      <c r="G718">
        <v>1042</v>
      </c>
    </row>
    <row r="719" spans="1:7" x14ac:dyDescent="0.25">
      <c r="A719" t="s">
        <v>1106</v>
      </c>
      <c r="B719" t="s">
        <v>146</v>
      </c>
      <c r="C719" s="12">
        <v>2.9872685185185183E-2</v>
      </c>
      <c r="D719" t="s">
        <v>7</v>
      </c>
      <c r="E719" t="s">
        <v>19</v>
      </c>
      <c r="F719" t="s">
        <v>13</v>
      </c>
      <c r="G719">
        <v>2468</v>
      </c>
    </row>
    <row r="720" spans="1:7" x14ac:dyDescent="0.25">
      <c r="A720" t="s">
        <v>1107</v>
      </c>
      <c r="B720" t="s">
        <v>170</v>
      </c>
      <c r="C720" s="12">
        <v>2.5033564814814811E-2</v>
      </c>
      <c r="D720" t="s">
        <v>7</v>
      </c>
      <c r="E720" t="s">
        <v>19</v>
      </c>
      <c r="F720" t="s">
        <v>9</v>
      </c>
      <c r="G720">
        <v>1983</v>
      </c>
    </row>
    <row r="721" spans="1:7" x14ac:dyDescent="0.25">
      <c r="A721" t="s">
        <v>1108</v>
      </c>
      <c r="B721" t="s">
        <v>37</v>
      </c>
      <c r="C721" s="12">
        <v>2.0193287037037037E-2</v>
      </c>
      <c r="D721" t="s">
        <v>16</v>
      </c>
      <c r="E721" t="s">
        <v>12</v>
      </c>
      <c r="F721" t="s">
        <v>9</v>
      </c>
      <c r="G721">
        <v>2014</v>
      </c>
    </row>
    <row r="722" spans="1:7" x14ac:dyDescent="0.25">
      <c r="A722" t="s">
        <v>1109</v>
      </c>
      <c r="B722" t="s">
        <v>1110</v>
      </c>
      <c r="C722" s="12">
        <v>1.5354166666666667E-2</v>
      </c>
      <c r="D722" t="s">
        <v>16</v>
      </c>
      <c r="E722" t="s">
        <v>19</v>
      </c>
      <c r="F722" t="s">
        <v>9</v>
      </c>
      <c r="G722">
        <v>1377</v>
      </c>
    </row>
    <row r="723" spans="1:7" x14ac:dyDescent="0.25">
      <c r="A723" t="s">
        <v>1111</v>
      </c>
      <c r="B723" t="s">
        <v>1112</v>
      </c>
      <c r="C723" s="12">
        <v>1.051388888888889E-2</v>
      </c>
      <c r="D723" t="s">
        <v>16</v>
      </c>
      <c r="E723" t="s">
        <v>19</v>
      </c>
      <c r="F723" t="s">
        <v>13</v>
      </c>
      <c r="G723">
        <v>1127</v>
      </c>
    </row>
    <row r="724" spans="1:7" x14ac:dyDescent="0.25">
      <c r="A724" t="s">
        <v>1113</v>
      </c>
      <c r="B724" t="s">
        <v>166</v>
      </c>
      <c r="C724" s="12">
        <v>5.6747685185185191E-3</v>
      </c>
      <c r="D724" t="s">
        <v>27</v>
      </c>
      <c r="E724" t="s">
        <v>19</v>
      </c>
      <c r="F724" t="s">
        <v>9</v>
      </c>
      <c r="G724">
        <v>1209</v>
      </c>
    </row>
    <row r="725" spans="1:7" x14ac:dyDescent="0.25">
      <c r="A725" t="s">
        <v>1114</v>
      </c>
      <c r="B725" t="s">
        <v>1115</v>
      </c>
      <c r="C725" s="12">
        <v>8.3449074074074068E-4</v>
      </c>
      <c r="D725" t="s">
        <v>27</v>
      </c>
      <c r="E725" t="s">
        <v>24</v>
      </c>
      <c r="F725" t="s">
        <v>9</v>
      </c>
      <c r="G725">
        <v>842</v>
      </c>
    </row>
    <row r="726" spans="1:7" x14ac:dyDescent="0.25">
      <c r="A726" t="s">
        <v>1116</v>
      </c>
      <c r="B726" t="s">
        <v>240</v>
      </c>
      <c r="C726" s="12">
        <v>3.7660879629629627E-2</v>
      </c>
      <c r="D726" t="s">
        <v>56</v>
      </c>
      <c r="E726" t="s">
        <v>24</v>
      </c>
      <c r="F726" t="s">
        <v>13</v>
      </c>
      <c r="G726">
        <v>516</v>
      </c>
    </row>
    <row r="727" spans="1:7" x14ac:dyDescent="0.25">
      <c r="A727" t="s">
        <v>1117</v>
      </c>
      <c r="B727" t="s">
        <v>1118</v>
      </c>
      <c r="C727" s="12">
        <v>3.2821759259259259E-2</v>
      </c>
      <c r="D727" t="s">
        <v>27</v>
      </c>
      <c r="E727" t="s">
        <v>12</v>
      </c>
      <c r="F727" t="s">
        <v>13</v>
      </c>
      <c r="G727">
        <v>846</v>
      </c>
    </row>
    <row r="728" spans="1:7" x14ac:dyDescent="0.25">
      <c r="A728" t="s">
        <v>1119</v>
      </c>
      <c r="B728" t="s">
        <v>1112</v>
      </c>
      <c r="C728" s="12">
        <v>2.7981481481481482E-2</v>
      </c>
      <c r="D728" t="s">
        <v>27</v>
      </c>
      <c r="E728" t="s">
        <v>19</v>
      </c>
      <c r="F728" t="s">
        <v>13</v>
      </c>
      <c r="G728">
        <v>818</v>
      </c>
    </row>
    <row r="729" spans="1:7" x14ac:dyDescent="0.25">
      <c r="A729" t="s">
        <v>1120</v>
      </c>
      <c r="B729" t="s">
        <v>306</v>
      </c>
      <c r="C729" s="12">
        <v>2.314236111111111E-2</v>
      </c>
      <c r="D729" t="s">
        <v>7</v>
      </c>
      <c r="E729" t="s">
        <v>24</v>
      </c>
      <c r="F729" t="s">
        <v>9</v>
      </c>
      <c r="G729">
        <v>2398</v>
      </c>
    </row>
    <row r="730" spans="1:7" x14ac:dyDescent="0.25">
      <c r="A730" t="s">
        <v>1121</v>
      </c>
      <c r="B730" t="s">
        <v>1122</v>
      </c>
      <c r="C730" s="12">
        <v>1.8302083333333333E-2</v>
      </c>
      <c r="D730" t="s">
        <v>27</v>
      </c>
      <c r="E730" t="s">
        <v>12</v>
      </c>
      <c r="F730" t="s">
        <v>13</v>
      </c>
      <c r="G730">
        <v>1091</v>
      </c>
    </row>
    <row r="731" spans="1:7" x14ac:dyDescent="0.25">
      <c r="A731" t="s">
        <v>1123</v>
      </c>
      <c r="B731" t="s">
        <v>1124</v>
      </c>
      <c r="C731" s="12">
        <v>1.3462962962962963E-2</v>
      </c>
      <c r="D731" t="s">
        <v>27</v>
      </c>
      <c r="E731" t="s">
        <v>19</v>
      </c>
      <c r="F731" t="s">
        <v>9</v>
      </c>
      <c r="G731">
        <v>950</v>
      </c>
    </row>
    <row r="732" spans="1:7" x14ac:dyDescent="0.25">
      <c r="A732" t="s">
        <v>1125</v>
      </c>
      <c r="B732" t="s">
        <v>852</v>
      </c>
      <c r="C732" s="12">
        <v>8.6226851851851846E-3</v>
      </c>
      <c r="D732" t="s">
        <v>27</v>
      </c>
      <c r="E732" t="s">
        <v>8</v>
      </c>
      <c r="F732" t="s">
        <v>9</v>
      </c>
      <c r="G732">
        <v>1034</v>
      </c>
    </row>
    <row r="733" spans="1:7" x14ac:dyDescent="0.25">
      <c r="A733" t="s">
        <v>1126</v>
      </c>
      <c r="B733" t="s">
        <v>915</v>
      </c>
      <c r="C733" s="12">
        <v>3.7824074074074075E-3</v>
      </c>
      <c r="D733" t="s">
        <v>16</v>
      </c>
      <c r="E733" t="s">
        <v>19</v>
      </c>
      <c r="F733" t="s">
        <v>9</v>
      </c>
      <c r="G733">
        <v>1418</v>
      </c>
    </row>
    <row r="734" spans="1:7" x14ac:dyDescent="0.25">
      <c r="A734" t="s">
        <v>1127</v>
      </c>
      <c r="B734" t="s">
        <v>82</v>
      </c>
      <c r="C734" s="12">
        <v>4.0609953703703704E-2</v>
      </c>
      <c r="D734" t="s">
        <v>27</v>
      </c>
      <c r="E734" t="s">
        <v>19</v>
      </c>
      <c r="F734" t="s">
        <v>9</v>
      </c>
      <c r="G734">
        <v>1091</v>
      </c>
    </row>
    <row r="735" spans="1:7" x14ac:dyDescent="0.25">
      <c r="A735" t="s">
        <v>1128</v>
      </c>
      <c r="B735" t="s">
        <v>809</v>
      </c>
      <c r="C735" s="12">
        <v>3.5769675925925927E-2</v>
      </c>
      <c r="D735" t="s">
        <v>16</v>
      </c>
      <c r="E735" t="s">
        <v>24</v>
      </c>
      <c r="F735" t="s">
        <v>9</v>
      </c>
      <c r="G735">
        <v>1555</v>
      </c>
    </row>
    <row r="736" spans="1:7" x14ac:dyDescent="0.25">
      <c r="A736" t="s">
        <v>1129</v>
      </c>
      <c r="B736" t="s">
        <v>248</v>
      </c>
      <c r="C736" s="12">
        <v>3.0930555555555555E-2</v>
      </c>
      <c r="D736" t="s">
        <v>56</v>
      </c>
      <c r="E736" t="s">
        <v>12</v>
      </c>
      <c r="F736" t="s">
        <v>13</v>
      </c>
      <c r="G736">
        <v>527</v>
      </c>
    </row>
    <row r="737" spans="1:7" x14ac:dyDescent="0.25">
      <c r="A737" t="s">
        <v>1130</v>
      </c>
      <c r="B737" t="s">
        <v>655</v>
      </c>
      <c r="C737" s="12">
        <v>2.6090277777777778E-2</v>
      </c>
      <c r="D737" t="s">
        <v>56</v>
      </c>
      <c r="E737" t="s">
        <v>12</v>
      </c>
      <c r="F737" t="s">
        <v>9</v>
      </c>
      <c r="G737">
        <v>495</v>
      </c>
    </row>
    <row r="738" spans="1:7" x14ac:dyDescent="0.25">
      <c r="A738" t="s">
        <v>1131</v>
      </c>
      <c r="B738" t="s">
        <v>1132</v>
      </c>
      <c r="C738" s="12">
        <v>2.1250000000000002E-2</v>
      </c>
      <c r="D738" t="s">
        <v>16</v>
      </c>
      <c r="E738" t="s">
        <v>24</v>
      </c>
      <c r="F738" t="s">
        <v>13</v>
      </c>
      <c r="G738">
        <v>1239</v>
      </c>
    </row>
    <row r="739" spans="1:7" x14ac:dyDescent="0.25">
      <c r="A739" t="s">
        <v>1133</v>
      </c>
      <c r="B739" t="s">
        <v>1134</v>
      </c>
      <c r="C739" s="12">
        <v>1.6410879629629629E-2</v>
      </c>
      <c r="D739" t="s">
        <v>35</v>
      </c>
      <c r="E739" t="s">
        <v>19</v>
      </c>
      <c r="F739" t="s">
        <v>9</v>
      </c>
      <c r="G739">
        <v>434</v>
      </c>
    </row>
    <row r="740" spans="1:7" x14ac:dyDescent="0.25">
      <c r="A740" t="s">
        <v>1135</v>
      </c>
      <c r="B740" t="s">
        <v>176</v>
      </c>
      <c r="C740" s="12">
        <v>1.1570601851851851E-2</v>
      </c>
      <c r="D740" t="s">
        <v>7</v>
      </c>
      <c r="E740" t="s">
        <v>8</v>
      </c>
      <c r="F740" t="s">
        <v>9</v>
      </c>
      <c r="G740">
        <v>1739</v>
      </c>
    </row>
    <row r="741" spans="1:7" x14ac:dyDescent="0.25">
      <c r="A741" t="s">
        <v>1136</v>
      </c>
      <c r="B741" t="s">
        <v>242</v>
      </c>
      <c r="C741" s="12">
        <v>6.7314814814814815E-3</v>
      </c>
      <c r="D741" t="s">
        <v>7</v>
      </c>
      <c r="E741" t="s">
        <v>19</v>
      </c>
      <c r="F741" t="s">
        <v>9</v>
      </c>
      <c r="G741">
        <v>1876</v>
      </c>
    </row>
    <row r="742" spans="1:7" x14ac:dyDescent="0.25">
      <c r="A742" t="s">
        <v>1137</v>
      </c>
      <c r="B742" t="s">
        <v>76</v>
      </c>
      <c r="C742" s="12">
        <v>1.8912037037037038E-3</v>
      </c>
      <c r="D742" t="s">
        <v>7</v>
      </c>
      <c r="E742" t="s">
        <v>19</v>
      </c>
      <c r="F742" t="s">
        <v>9</v>
      </c>
      <c r="G742">
        <v>2197</v>
      </c>
    </row>
    <row r="743" spans="1:7" x14ac:dyDescent="0.25">
      <c r="A743" t="s">
        <v>1138</v>
      </c>
      <c r="B743" t="s">
        <v>1139</v>
      </c>
      <c r="C743" s="12">
        <v>3.8718750000000003E-2</v>
      </c>
      <c r="D743" t="s">
        <v>16</v>
      </c>
      <c r="E743" t="s">
        <v>8</v>
      </c>
      <c r="F743" t="s">
        <v>9</v>
      </c>
      <c r="G743">
        <v>1557</v>
      </c>
    </row>
    <row r="744" spans="1:7" x14ac:dyDescent="0.25">
      <c r="A744" t="s">
        <v>1140</v>
      </c>
      <c r="B744" t="s">
        <v>1141</v>
      </c>
      <c r="C744" s="12">
        <v>3.387847222222222E-2</v>
      </c>
      <c r="D744" t="s">
        <v>56</v>
      </c>
      <c r="E744" t="s">
        <v>24</v>
      </c>
      <c r="F744" t="s">
        <v>9</v>
      </c>
      <c r="G744">
        <v>601</v>
      </c>
    </row>
    <row r="745" spans="1:7" x14ac:dyDescent="0.25">
      <c r="A745" t="s">
        <v>1142</v>
      </c>
      <c r="B745" t="s">
        <v>1050</v>
      </c>
      <c r="C745" s="12">
        <v>2.9038194444444443E-2</v>
      </c>
      <c r="D745" t="s">
        <v>7</v>
      </c>
      <c r="E745" t="s">
        <v>12</v>
      </c>
      <c r="F745" t="s">
        <v>9</v>
      </c>
      <c r="G745">
        <v>1909</v>
      </c>
    </row>
    <row r="746" spans="1:7" x14ac:dyDescent="0.25">
      <c r="A746" t="s">
        <v>1143</v>
      </c>
      <c r="B746" t="s">
        <v>1036</v>
      </c>
      <c r="C746" s="12">
        <v>2.4199074074074071E-2</v>
      </c>
      <c r="D746" t="s">
        <v>35</v>
      </c>
      <c r="E746" t="s">
        <v>24</v>
      </c>
      <c r="F746" t="s">
        <v>9</v>
      </c>
      <c r="G746">
        <v>618</v>
      </c>
    </row>
    <row r="747" spans="1:7" x14ac:dyDescent="0.25">
      <c r="A747" t="s">
        <v>1144</v>
      </c>
      <c r="B747" t="s">
        <v>1145</v>
      </c>
      <c r="C747" s="12">
        <v>1.9358796296296294E-2</v>
      </c>
      <c r="D747" t="s">
        <v>7</v>
      </c>
      <c r="E747" t="s">
        <v>24</v>
      </c>
      <c r="F747" t="s">
        <v>9</v>
      </c>
      <c r="G747">
        <v>2389</v>
      </c>
    </row>
    <row r="748" spans="1:7" x14ac:dyDescent="0.25">
      <c r="A748" t="s">
        <v>1146</v>
      </c>
      <c r="B748" t="s">
        <v>652</v>
      </c>
      <c r="C748" s="12">
        <v>1.4519675925925927E-2</v>
      </c>
      <c r="D748" t="s">
        <v>35</v>
      </c>
      <c r="E748" t="s">
        <v>19</v>
      </c>
      <c r="F748" t="s">
        <v>13</v>
      </c>
      <c r="G748">
        <v>826</v>
      </c>
    </row>
    <row r="749" spans="1:7" x14ac:dyDescent="0.25">
      <c r="A749" t="s">
        <v>1147</v>
      </c>
      <c r="B749" t="s">
        <v>72</v>
      </c>
      <c r="C749" s="12">
        <v>9.679398148148147E-3</v>
      </c>
      <c r="D749" t="s">
        <v>27</v>
      </c>
      <c r="E749" t="s">
        <v>12</v>
      </c>
      <c r="F749" t="s">
        <v>9</v>
      </c>
      <c r="G749">
        <v>929</v>
      </c>
    </row>
    <row r="750" spans="1:7" x14ac:dyDescent="0.25">
      <c r="A750" t="s">
        <v>1148</v>
      </c>
      <c r="B750" t="s">
        <v>331</v>
      </c>
      <c r="C750" s="12">
        <v>4.8402777777777775E-3</v>
      </c>
      <c r="D750" t="s">
        <v>7</v>
      </c>
      <c r="E750" t="s">
        <v>12</v>
      </c>
      <c r="F750" t="s">
        <v>13</v>
      </c>
      <c r="G750">
        <v>2249</v>
      </c>
    </row>
    <row r="751" spans="1:7" x14ac:dyDescent="0.25">
      <c r="A751" t="s">
        <v>1149</v>
      </c>
      <c r="B751" t="s">
        <v>1150</v>
      </c>
      <c r="C751" s="12">
        <v>0</v>
      </c>
      <c r="D751" t="s">
        <v>27</v>
      </c>
      <c r="E751" t="s">
        <v>24</v>
      </c>
      <c r="F751" t="s">
        <v>13</v>
      </c>
      <c r="G751">
        <v>818</v>
      </c>
    </row>
    <row r="752" spans="1:7" x14ac:dyDescent="0.25">
      <c r="A752" t="s">
        <v>1151</v>
      </c>
      <c r="B752" t="s">
        <v>320</v>
      </c>
      <c r="C752" s="12">
        <v>0</v>
      </c>
      <c r="D752" t="s">
        <v>7</v>
      </c>
      <c r="E752" t="s">
        <v>8</v>
      </c>
      <c r="F752" t="s">
        <v>13</v>
      </c>
      <c r="G752">
        <v>1376</v>
      </c>
    </row>
    <row r="753" spans="1:7" x14ac:dyDescent="0.25">
      <c r="A753" t="s">
        <v>1152</v>
      </c>
      <c r="B753" t="s">
        <v>1153</v>
      </c>
      <c r="C753" s="12">
        <v>3.8162037037037036E-2</v>
      </c>
      <c r="D753" t="s">
        <v>7</v>
      </c>
      <c r="E753" t="s">
        <v>24</v>
      </c>
      <c r="F753" t="s">
        <v>13</v>
      </c>
      <c r="G753">
        <v>1868</v>
      </c>
    </row>
    <row r="754" spans="1:7" x14ac:dyDescent="0.25">
      <c r="A754" t="s">
        <v>1154</v>
      </c>
      <c r="B754" t="s">
        <v>387</v>
      </c>
      <c r="C754" s="12">
        <v>3.4657407407407408E-2</v>
      </c>
      <c r="D754" t="s">
        <v>27</v>
      </c>
      <c r="E754" t="s">
        <v>8</v>
      </c>
      <c r="F754" t="s">
        <v>9</v>
      </c>
      <c r="G754">
        <v>856</v>
      </c>
    </row>
    <row r="755" spans="1:7" x14ac:dyDescent="0.25">
      <c r="A755" t="s">
        <v>1155</v>
      </c>
      <c r="B755" t="s">
        <v>1156</v>
      </c>
      <c r="C755" s="12">
        <v>3.1152777777777779E-2</v>
      </c>
      <c r="D755" t="s">
        <v>56</v>
      </c>
      <c r="E755" t="s">
        <v>12</v>
      </c>
      <c r="F755" t="s">
        <v>13</v>
      </c>
      <c r="G755">
        <v>482</v>
      </c>
    </row>
    <row r="756" spans="1:7" x14ac:dyDescent="0.25">
      <c r="A756" t="s">
        <v>1157</v>
      </c>
      <c r="B756" t="s">
        <v>480</v>
      </c>
      <c r="C756" s="12">
        <v>2.7648148148148147E-2</v>
      </c>
      <c r="D756" t="s">
        <v>27</v>
      </c>
      <c r="E756" t="s">
        <v>24</v>
      </c>
      <c r="F756" t="s">
        <v>13</v>
      </c>
      <c r="G756">
        <v>664</v>
      </c>
    </row>
    <row r="757" spans="1:7" x14ac:dyDescent="0.25">
      <c r="A757" t="s">
        <v>1158</v>
      </c>
      <c r="B757" t="s">
        <v>987</v>
      </c>
      <c r="C757" s="12">
        <v>2.4143518518518519E-2</v>
      </c>
      <c r="D757" t="s">
        <v>27</v>
      </c>
      <c r="E757" t="s">
        <v>19</v>
      </c>
      <c r="F757" t="s">
        <v>9</v>
      </c>
      <c r="G757">
        <v>905</v>
      </c>
    </row>
    <row r="758" spans="1:7" x14ac:dyDescent="0.25">
      <c r="A758" t="s">
        <v>1159</v>
      </c>
      <c r="B758" t="s">
        <v>372</v>
      </c>
      <c r="C758" s="12">
        <v>2.0638888888888887E-2</v>
      </c>
      <c r="D758" t="s">
        <v>16</v>
      </c>
      <c r="E758" t="s">
        <v>24</v>
      </c>
      <c r="F758" t="s">
        <v>9</v>
      </c>
      <c r="G758">
        <v>1040</v>
      </c>
    </row>
    <row r="759" spans="1:7" x14ac:dyDescent="0.25">
      <c r="A759" t="s">
        <v>1160</v>
      </c>
      <c r="B759" t="s">
        <v>51</v>
      </c>
      <c r="C759" s="12">
        <v>1.7134259259259259E-2</v>
      </c>
      <c r="D759" t="s">
        <v>16</v>
      </c>
      <c r="E759" t="s">
        <v>12</v>
      </c>
      <c r="F759" t="s">
        <v>9</v>
      </c>
      <c r="G759">
        <v>864</v>
      </c>
    </row>
    <row r="760" spans="1:7" x14ac:dyDescent="0.25">
      <c r="A760" t="s">
        <v>1161</v>
      </c>
      <c r="B760" t="s">
        <v>604</v>
      </c>
      <c r="C760" s="12">
        <v>1.3629629629629629E-2</v>
      </c>
      <c r="D760" t="s">
        <v>7</v>
      </c>
      <c r="E760" t="s">
        <v>19</v>
      </c>
      <c r="F760" t="s">
        <v>13</v>
      </c>
      <c r="G760">
        <v>1751</v>
      </c>
    </row>
    <row r="761" spans="1:7" x14ac:dyDescent="0.25">
      <c r="A761" t="s">
        <v>1162</v>
      </c>
      <c r="B761" t="s">
        <v>107</v>
      </c>
      <c r="C761" s="12">
        <v>1.0125E-2</v>
      </c>
      <c r="D761" t="s">
        <v>27</v>
      </c>
      <c r="E761" t="s">
        <v>19</v>
      </c>
      <c r="F761" t="s">
        <v>13</v>
      </c>
      <c r="G761">
        <v>880</v>
      </c>
    </row>
    <row r="762" spans="1:7" x14ac:dyDescent="0.25">
      <c r="A762" t="s">
        <v>1163</v>
      </c>
      <c r="B762" t="s">
        <v>508</v>
      </c>
      <c r="C762" s="12">
        <v>6.6203703703703702E-3</v>
      </c>
      <c r="D762" t="s">
        <v>7</v>
      </c>
      <c r="E762" t="s">
        <v>8</v>
      </c>
      <c r="F762" t="s">
        <v>9</v>
      </c>
      <c r="G762">
        <v>1555</v>
      </c>
    </row>
    <row r="763" spans="1:7" x14ac:dyDescent="0.25">
      <c r="A763" t="s">
        <v>1164</v>
      </c>
      <c r="B763" t="s">
        <v>635</v>
      </c>
      <c r="C763" s="12">
        <v>3.1157407407407405E-3</v>
      </c>
      <c r="D763" t="s">
        <v>7</v>
      </c>
      <c r="E763" t="s">
        <v>19</v>
      </c>
      <c r="F763" t="s">
        <v>9</v>
      </c>
      <c r="G763">
        <v>1449</v>
      </c>
    </row>
    <row r="764" spans="1:7" x14ac:dyDescent="0.25">
      <c r="A764" t="s">
        <v>1165</v>
      </c>
      <c r="B764" t="s">
        <v>304</v>
      </c>
      <c r="C764" s="12">
        <v>4.1277777777777774E-2</v>
      </c>
      <c r="D764" t="s">
        <v>16</v>
      </c>
      <c r="E764" t="s">
        <v>19</v>
      </c>
      <c r="F764" t="s">
        <v>9</v>
      </c>
      <c r="G764">
        <v>1248</v>
      </c>
    </row>
    <row r="765" spans="1:7" x14ac:dyDescent="0.25">
      <c r="A765" t="s">
        <v>1166</v>
      </c>
      <c r="B765" t="s">
        <v>624</v>
      </c>
      <c r="C765" s="12">
        <v>3.7773148148148146E-2</v>
      </c>
      <c r="D765" t="s">
        <v>7</v>
      </c>
      <c r="E765" t="s">
        <v>24</v>
      </c>
      <c r="F765" t="s">
        <v>9</v>
      </c>
      <c r="G765">
        <v>2082</v>
      </c>
    </row>
    <row r="766" spans="1:7" x14ac:dyDescent="0.25">
      <c r="A766" t="s">
        <v>1167</v>
      </c>
      <c r="B766" t="s">
        <v>1168</v>
      </c>
      <c r="C766" s="12">
        <v>3.426736111111111E-2</v>
      </c>
      <c r="D766" t="s">
        <v>27</v>
      </c>
      <c r="E766" t="s">
        <v>12</v>
      </c>
      <c r="F766" t="s">
        <v>13</v>
      </c>
      <c r="G766">
        <v>1012</v>
      </c>
    </row>
    <row r="767" spans="1:7" x14ac:dyDescent="0.25">
      <c r="A767" t="s">
        <v>1169</v>
      </c>
      <c r="B767" t="s">
        <v>389</v>
      </c>
      <c r="C767" s="12">
        <v>3.0762731481481481E-2</v>
      </c>
      <c r="D767" t="s">
        <v>16</v>
      </c>
      <c r="E767" t="s">
        <v>8</v>
      </c>
      <c r="F767" t="s">
        <v>9</v>
      </c>
      <c r="G767">
        <v>1741</v>
      </c>
    </row>
    <row r="768" spans="1:7" x14ac:dyDescent="0.25">
      <c r="A768" t="s">
        <v>1170</v>
      </c>
      <c r="B768" t="s">
        <v>958</v>
      </c>
      <c r="C768" s="12">
        <v>2.7258101851851849E-2</v>
      </c>
      <c r="D768" t="s">
        <v>7</v>
      </c>
      <c r="E768" t="s">
        <v>24</v>
      </c>
      <c r="F768" t="s">
        <v>9</v>
      </c>
      <c r="G768">
        <v>1375</v>
      </c>
    </row>
    <row r="769" spans="1:7" x14ac:dyDescent="0.25">
      <c r="A769" t="s">
        <v>1171</v>
      </c>
      <c r="B769" t="s">
        <v>242</v>
      </c>
      <c r="C769" s="12">
        <v>2.3753472222222221E-2</v>
      </c>
      <c r="D769" t="s">
        <v>16</v>
      </c>
      <c r="E769" t="s">
        <v>19</v>
      </c>
      <c r="F769" t="s">
        <v>9</v>
      </c>
      <c r="G769">
        <v>1245</v>
      </c>
    </row>
    <row r="770" spans="1:7" x14ac:dyDescent="0.25">
      <c r="A770" t="s">
        <v>1172</v>
      </c>
      <c r="B770" t="s">
        <v>843</v>
      </c>
      <c r="C770" s="12">
        <v>2.0248842592592593E-2</v>
      </c>
      <c r="D770" t="s">
        <v>7</v>
      </c>
      <c r="E770" t="s">
        <v>19</v>
      </c>
      <c r="F770" t="s">
        <v>13</v>
      </c>
      <c r="G770">
        <v>1802</v>
      </c>
    </row>
    <row r="771" spans="1:7" x14ac:dyDescent="0.25">
      <c r="A771" t="s">
        <v>1173</v>
      </c>
      <c r="B771" t="s">
        <v>1174</v>
      </c>
      <c r="C771" s="12">
        <v>1.6744212962962964E-2</v>
      </c>
      <c r="D771" t="s">
        <v>35</v>
      </c>
      <c r="E771" t="s">
        <v>8</v>
      </c>
      <c r="F771" t="s">
        <v>9</v>
      </c>
      <c r="G771">
        <v>618</v>
      </c>
    </row>
    <row r="772" spans="1:7" x14ac:dyDescent="0.25">
      <c r="A772" t="s">
        <v>1175</v>
      </c>
      <c r="B772" t="s">
        <v>418</v>
      </c>
      <c r="C772" s="12">
        <v>1.3239583333333334E-2</v>
      </c>
      <c r="D772" t="s">
        <v>27</v>
      </c>
      <c r="E772" t="s">
        <v>12</v>
      </c>
      <c r="F772" t="s">
        <v>13</v>
      </c>
      <c r="G772">
        <v>988</v>
      </c>
    </row>
    <row r="773" spans="1:7" x14ac:dyDescent="0.25">
      <c r="A773" t="s">
        <v>1176</v>
      </c>
      <c r="B773" t="s">
        <v>827</v>
      </c>
      <c r="C773" s="12">
        <v>9.7349537037037023E-3</v>
      </c>
      <c r="D773" t="s">
        <v>56</v>
      </c>
      <c r="E773" t="s">
        <v>8</v>
      </c>
      <c r="F773" t="s">
        <v>9</v>
      </c>
      <c r="G773">
        <v>428</v>
      </c>
    </row>
    <row r="774" spans="1:7" x14ac:dyDescent="0.25">
      <c r="A774" t="s">
        <v>1177</v>
      </c>
      <c r="B774" t="s">
        <v>624</v>
      </c>
      <c r="C774" s="12">
        <v>6.230324074074073E-3</v>
      </c>
      <c r="D774" t="s">
        <v>16</v>
      </c>
      <c r="E774" t="s">
        <v>24</v>
      </c>
      <c r="F774" t="s">
        <v>9</v>
      </c>
      <c r="G774">
        <v>1221</v>
      </c>
    </row>
    <row r="775" spans="1:7" x14ac:dyDescent="0.25">
      <c r="A775" t="s">
        <v>1178</v>
      </c>
      <c r="B775" t="s">
        <v>314</v>
      </c>
      <c r="C775" s="12">
        <v>2.7256944444444442E-3</v>
      </c>
      <c r="D775" t="s">
        <v>7</v>
      </c>
      <c r="E775" t="s">
        <v>8</v>
      </c>
      <c r="F775" t="s">
        <v>9</v>
      </c>
      <c r="G775">
        <v>1589</v>
      </c>
    </row>
    <row r="776" spans="1:7" x14ac:dyDescent="0.25">
      <c r="A776" t="s">
        <v>1179</v>
      </c>
      <c r="B776" t="s">
        <v>1180</v>
      </c>
      <c r="C776" s="12">
        <v>4.0887731481481483E-2</v>
      </c>
      <c r="D776" t="s">
        <v>16</v>
      </c>
      <c r="E776" t="s">
        <v>19</v>
      </c>
      <c r="F776" t="s">
        <v>9</v>
      </c>
      <c r="G776">
        <v>1000</v>
      </c>
    </row>
    <row r="777" spans="1:7" x14ac:dyDescent="0.25">
      <c r="A777" t="s">
        <v>1181</v>
      </c>
      <c r="B777" t="s">
        <v>1182</v>
      </c>
      <c r="C777" s="12">
        <v>3.7383101851851848E-2</v>
      </c>
      <c r="D777" t="s">
        <v>35</v>
      </c>
      <c r="E777" t="s">
        <v>24</v>
      </c>
      <c r="F777" t="s">
        <v>9</v>
      </c>
      <c r="G777">
        <v>718</v>
      </c>
    </row>
    <row r="778" spans="1:7" x14ac:dyDescent="0.25">
      <c r="A778" t="s">
        <v>1183</v>
      </c>
      <c r="B778" t="s">
        <v>242</v>
      </c>
      <c r="C778" s="12">
        <v>3.387847222222222E-2</v>
      </c>
      <c r="D778" t="s">
        <v>16</v>
      </c>
      <c r="E778" t="s">
        <v>19</v>
      </c>
      <c r="F778" t="s">
        <v>13</v>
      </c>
      <c r="G778">
        <v>1335</v>
      </c>
    </row>
    <row r="779" spans="1:7" x14ac:dyDescent="0.25">
      <c r="A779" t="s">
        <v>1184</v>
      </c>
      <c r="B779" t="s">
        <v>814</v>
      </c>
      <c r="C779" s="12">
        <v>3.0373842592592588E-2</v>
      </c>
      <c r="D779" t="s">
        <v>56</v>
      </c>
      <c r="E779" t="s">
        <v>12</v>
      </c>
      <c r="F779" t="s">
        <v>13</v>
      </c>
      <c r="G779">
        <v>360</v>
      </c>
    </row>
    <row r="780" spans="1:7" x14ac:dyDescent="0.25">
      <c r="A780" t="s">
        <v>1185</v>
      </c>
      <c r="B780" t="s">
        <v>1098</v>
      </c>
      <c r="C780" s="12">
        <v>2.6869212962962966E-2</v>
      </c>
      <c r="D780" t="s">
        <v>56</v>
      </c>
      <c r="E780" t="s">
        <v>19</v>
      </c>
      <c r="F780" t="s">
        <v>13</v>
      </c>
      <c r="G780">
        <v>579</v>
      </c>
    </row>
    <row r="781" spans="1:7" x14ac:dyDescent="0.25">
      <c r="A781" t="s">
        <v>1186</v>
      </c>
      <c r="B781" t="s">
        <v>394</v>
      </c>
      <c r="C781" s="12">
        <v>2.3364583333333338E-2</v>
      </c>
      <c r="D781" t="s">
        <v>7</v>
      </c>
      <c r="E781" t="s">
        <v>19</v>
      </c>
      <c r="F781" t="s">
        <v>9</v>
      </c>
      <c r="G781">
        <v>1902</v>
      </c>
    </row>
    <row r="782" spans="1:7" x14ac:dyDescent="0.25">
      <c r="A782" t="s">
        <v>1187</v>
      </c>
      <c r="B782" t="s">
        <v>1188</v>
      </c>
      <c r="C782" s="12">
        <v>1.9859953703703703E-2</v>
      </c>
      <c r="D782" t="s">
        <v>7</v>
      </c>
      <c r="E782" t="s">
        <v>8</v>
      </c>
      <c r="F782" t="s">
        <v>13</v>
      </c>
      <c r="G782">
        <v>1787</v>
      </c>
    </row>
    <row r="783" spans="1:7" x14ac:dyDescent="0.25">
      <c r="A783" t="s">
        <v>1189</v>
      </c>
      <c r="B783" t="s">
        <v>1150</v>
      </c>
      <c r="C783" s="12">
        <v>1.6355324074074074E-2</v>
      </c>
      <c r="D783" t="s">
        <v>16</v>
      </c>
      <c r="E783" t="s">
        <v>19</v>
      </c>
      <c r="F783" t="s">
        <v>9</v>
      </c>
      <c r="G783">
        <v>1183</v>
      </c>
    </row>
    <row r="784" spans="1:7" x14ac:dyDescent="0.25">
      <c r="A784" t="s">
        <v>1190</v>
      </c>
      <c r="B784" t="s">
        <v>47</v>
      </c>
      <c r="C784" s="12">
        <v>1.2850694444444444E-2</v>
      </c>
      <c r="D784" t="s">
        <v>27</v>
      </c>
      <c r="E784" t="s">
        <v>24</v>
      </c>
      <c r="F784" t="s">
        <v>9</v>
      </c>
      <c r="G784">
        <v>775</v>
      </c>
    </row>
    <row r="785" spans="1:7" x14ac:dyDescent="0.25">
      <c r="A785" t="s">
        <v>1191</v>
      </c>
      <c r="B785" t="s">
        <v>962</v>
      </c>
      <c r="C785" s="12">
        <v>9.3460648148148157E-3</v>
      </c>
      <c r="D785" t="s">
        <v>56</v>
      </c>
      <c r="E785" t="s">
        <v>24</v>
      </c>
      <c r="F785" t="s">
        <v>9</v>
      </c>
      <c r="G785">
        <v>508</v>
      </c>
    </row>
    <row r="786" spans="1:7" x14ac:dyDescent="0.25">
      <c r="A786" t="s">
        <v>1192</v>
      </c>
      <c r="B786" t="s">
        <v>684</v>
      </c>
      <c r="C786" s="12">
        <v>5.8414351851851856E-3</v>
      </c>
      <c r="D786" t="s">
        <v>35</v>
      </c>
      <c r="E786" t="s">
        <v>12</v>
      </c>
      <c r="F786" t="s">
        <v>9</v>
      </c>
      <c r="G786">
        <v>730</v>
      </c>
    </row>
    <row r="787" spans="1:7" x14ac:dyDescent="0.25">
      <c r="A787" t="s">
        <v>1193</v>
      </c>
      <c r="B787" t="s">
        <v>443</v>
      </c>
      <c r="C787" s="12">
        <v>2.3368055555555559E-3</v>
      </c>
      <c r="D787" t="s">
        <v>27</v>
      </c>
      <c r="E787" t="s">
        <v>24</v>
      </c>
      <c r="F787" t="s">
        <v>13</v>
      </c>
      <c r="G787">
        <v>536</v>
      </c>
    </row>
    <row r="788" spans="1:7" x14ac:dyDescent="0.25">
      <c r="A788" t="s">
        <v>1194</v>
      </c>
      <c r="B788" t="s">
        <v>512</v>
      </c>
      <c r="C788" s="12">
        <v>4.0498842592592593E-2</v>
      </c>
      <c r="D788" t="s">
        <v>7</v>
      </c>
      <c r="E788" t="s">
        <v>8</v>
      </c>
      <c r="F788" t="s">
        <v>9</v>
      </c>
      <c r="G788">
        <v>2004</v>
      </c>
    </row>
    <row r="789" spans="1:7" x14ac:dyDescent="0.25">
      <c r="A789" t="s">
        <v>1195</v>
      </c>
      <c r="B789" t="s">
        <v>998</v>
      </c>
      <c r="C789" s="12">
        <v>3.6994212962962965E-2</v>
      </c>
      <c r="D789" t="s">
        <v>56</v>
      </c>
      <c r="E789" t="s">
        <v>12</v>
      </c>
      <c r="F789" t="s">
        <v>9</v>
      </c>
      <c r="G789">
        <v>222</v>
      </c>
    </row>
    <row r="790" spans="1:7" x14ac:dyDescent="0.25">
      <c r="A790" t="s">
        <v>1196</v>
      </c>
      <c r="B790" t="s">
        <v>148</v>
      </c>
      <c r="C790" s="12">
        <v>3.3489583333333336E-2</v>
      </c>
      <c r="D790" t="s">
        <v>7</v>
      </c>
      <c r="E790" t="s">
        <v>24</v>
      </c>
      <c r="F790" t="s">
        <v>13</v>
      </c>
      <c r="G790">
        <v>1541</v>
      </c>
    </row>
    <row r="791" spans="1:7" x14ac:dyDescent="0.25">
      <c r="A791" t="s">
        <v>1197</v>
      </c>
      <c r="B791" t="s">
        <v>162</v>
      </c>
      <c r="C791" s="12">
        <v>2.9984953703703705E-2</v>
      </c>
      <c r="D791" t="s">
        <v>56</v>
      </c>
      <c r="E791" t="s">
        <v>8</v>
      </c>
      <c r="F791" t="s">
        <v>9</v>
      </c>
      <c r="G791">
        <v>453</v>
      </c>
    </row>
    <row r="792" spans="1:7" x14ac:dyDescent="0.25">
      <c r="A792" t="s">
        <v>1198</v>
      </c>
      <c r="B792" t="s">
        <v>400</v>
      </c>
      <c r="C792" s="12">
        <v>2.6479166666666668E-2</v>
      </c>
      <c r="D792" t="s">
        <v>27</v>
      </c>
      <c r="E792" t="s">
        <v>24</v>
      </c>
      <c r="F792" t="s">
        <v>9</v>
      </c>
      <c r="G792">
        <v>762</v>
      </c>
    </row>
    <row r="793" spans="1:7" x14ac:dyDescent="0.25">
      <c r="A793" t="s">
        <v>1199</v>
      </c>
      <c r="B793" t="s">
        <v>172</v>
      </c>
      <c r="C793" s="12">
        <v>2.297453703703704E-2</v>
      </c>
      <c r="D793" t="s">
        <v>16</v>
      </c>
      <c r="E793" t="s">
        <v>24</v>
      </c>
      <c r="F793" t="s">
        <v>9</v>
      </c>
      <c r="G793">
        <v>1429</v>
      </c>
    </row>
    <row r="794" spans="1:7" x14ac:dyDescent="0.25">
      <c r="A794" t="s">
        <v>1200</v>
      </c>
      <c r="B794" t="s">
        <v>799</v>
      </c>
      <c r="C794" s="12">
        <v>1.9469907407407405E-2</v>
      </c>
      <c r="D794" t="s">
        <v>7</v>
      </c>
      <c r="E794" t="s">
        <v>19</v>
      </c>
      <c r="F794" t="s">
        <v>13</v>
      </c>
      <c r="G794">
        <v>1646</v>
      </c>
    </row>
    <row r="795" spans="1:7" x14ac:dyDescent="0.25">
      <c r="A795" t="s">
        <v>1201</v>
      </c>
      <c r="B795" t="s">
        <v>674</v>
      </c>
      <c r="C795" s="12">
        <v>1.5965277777777776E-2</v>
      </c>
      <c r="D795" t="s">
        <v>16</v>
      </c>
      <c r="E795" t="s">
        <v>24</v>
      </c>
      <c r="F795" t="s">
        <v>13</v>
      </c>
      <c r="G795">
        <v>1395</v>
      </c>
    </row>
    <row r="796" spans="1:7" x14ac:dyDescent="0.25">
      <c r="A796" t="s">
        <v>1202</v>
      </c>
      <c r="B796" t="s">
        <v>370</v>
      </c>
      <c r="C796" s="12">
        <v>1.246064814814815E-2</v>
      </c>
      <c r="D796" t="s">
        <v>27</v>
      </c>
      <c r="E796" t="s">
        <v>24</v>
      </c>
      <c r="F796" t="s">
        <v>9</v>
      </c>
      <c r="G796">
        <v>997</v>
      </c>
    </row>
    <row r="797" spans="1:7" x14ac:dyDescent="0.25">
      <c r="A797" t="s">
        <v>1203</v>
      </c>
      <c r="B797" t="s">
        <v>1204</v>
      </c>
      <c r="C797" s="12">
        <v>8.9560185185185177E-3</v>
      </c>
      <c r="D797" t="s">
        <v>16</v>
      </c>
      <c r="E797" t="s">
        <v>8</v>
      </c>
      <c r="F797" t="s">
        <v>9</v>
      </c>
      <c r="G797">
        <v>1317</v>
      </c>
    </row>
    <row r="798" spans="1:7" x14ac:dyDescent="0.25">
      <c r="A798" t="s">
        <v>1205</v>
      </c>
      <c r="B798" t="s">
        <v>159</v>
      </c>
      <c r="C798" s="12">
        <v>5.4513888888888884E-3</v>
      </c>
      <c r="D798" t="s">
        <v>7</v>
      </c>
      <c r="E798" t="s">
        <v>8</v>
      </c>
      <c r="F798" t="s">
        <v>9</v>
      </c>
      <c r="G798">
        <v>1555</v>
      </c>
    </row>
    <row r="799" spans="1:7" x14ac:dyDescent="0.25">
      <c r="A799" t="s">
        <v>1206</v>
      </c>
      <c r="B799" t="s">
        <v>554</v>
      </c>
      <c r="C799" s="12">
        <v>1.9467592592592592E-3</v>
      </c>
      <c r="D799" t="s">
        <v>16</v>
      </c>
      <c r="E799" t="s">
        <v>19</v>
      </c>
      <c r="F799" t="s">
        <v>13</v>
      </c>
      <c r="G799">
        <v>1307</v>
      </c>
    </row>
    <row r="800" spans="1:7" x14ac:dyDescent="0.25">
      <c r="A800" t="s">
        <v>1207</v>
      </c>
      <c r="B800" t="s">
        <v>45</v>
      </c>
      <c r="C800" s="12">
        <v>4.0108796296296295E-2</v>
      </c>
      <c r="D800" t="s">
        <v>56</v>
      </c>
      <c r="E800" t="s">
        <v>24</v>
      </c>
      <c r="F800" t="s">
        <v>9</v>
      </c>
      <c r="G800">
        <v>509</v>
      </c>
    </row>
    <row r="801" spans="1:7" x14ac:dyDescent="0.25">
      <c r="A801" t="s">
        <v>1208</v>
      </c>
      <c r="B801" t="s">
        <v>991</v>
      </c>
      <c r="C801" s="12">
        <v>3.6604166666666667E-2</v>
      </c>
      <c r="D801" t="s">
        <v>7</v>
      </c>
      <c r="E801" t="s">
        <v>19</v>
      </c>
      <c r="F801" t="s">
        <v>9</v>
      </c>
      <c r="G801">
        <v>1858</v>
      </c>
    </row>
    <row r="802" spans="1:7" x14ac:dyDescent="0.25">
      <c r="A802" t="s">
        <v>1209</v>
      </c>
      <c r="B802" t="s">
        <v>320</v>
      </c>
      <c r="C802" s="12">
        <v>3.3099537037037038E-2</v>
      </c>
      <c r="D802" t="s">
        <v>7</v>
      </c>
      <c r="E802" t="s">
        <v>24</v>
      </c>
      <c r="F802" t="s">
        <v>9</v>
      </c>
      <c r="G802">
        <v>1741</v>
      </c>
    </row>
    <row r="803" spans="1:7" x14ac:dyDescent="0.25">
      <c r="A803" t="s">
        <v>1210</v>
      </c>
      <c r="B803" t="s">
        <v>962</v>
      </c>
      <c r="C803" s="12">
        <v>2.9594907407407407E-2</v>
      </c>
      <c r="D803" t="s">
        <v>7</v>
      </c>
      <c r="E803" t="s">
        <v>12</v>
      </c>
      <c r="F803" t="s">
        <v>9</v>
      </c>
      <c r="G803">
        <v>1778</v>
      </c>
    </row>
    <row r="804" spans="1:7" x14ac:dyDescent="0.25">
      <c r="A804" t="s">
        <v>1211</v>
      </c>
      <c r="B804" t="s">
        <v>1212</v>
      </c>
      <c r="C804" s="12">
        <v>2.6090277777777778E-2</v>
      </c>
      <c r="D804" t="s">
        <v>16</v>
      </c>
      <c r="E804" t="s">
        <v>12</v>
      </c>
      <c r="F804" t="s">
        <v>9</v>
      </c>
      <c r="G804">
        <v>1133</v>
      </c>
    </row>
    <row r="805" spans="1:7" x14ac:dyDescent="0.25">
      <c r="A805" t="s">
        <v>1213</v>
      </c>
      <c r="B805" t="s">
        <v>11</v>
      </c>
      <c r="C805" s="12">
        <v>2.2585648148148146E-2</v>
      </c>
      <c r="D805" t="s">
        <v>16</v>
      </c>
      <c r="E805" t="s">
        <v>19</v>
      </c>
      <c r="F805" t="s">
        <v>13</v>
      </c>
      <c r="G805">
        <v>1093</v>
      </c>
    </row>
    <row r="806" spans="1:7" x14ac:dyDescent="0.25">
      <c r="A806" t="s">
        <v>1214</v>
      </c>
      <c r="B806" t="s">
        <v>288</v>
      </c>
      <c r="C806" s="12">
        <v>1.9081018518518518E-2</v>
      </c>
      <c r="D806" t="s">
        <v>27</v>
      </c>
      <c r="E806" t="s">
        <v>19</v>
      </c>
      <c r="F806" t="s">
        <v>9</v>
      </c>
      <c r="G806">
        <v>778</v>
      </c>
    </row>
    <row r="807" spans="1:7" x14ac:dyDescent="0.25">
      <c r="A807" t="s">
        <v>1215</v>
      </c>
      <c r="B807" t="s">
        <v>783</v>
      </c>
      <c r="C807" s="12">
        <v>1.557638888888889E-2</v>
      </c>
      <c r="D807" t="s">
        <v>7</v>
      </c>
      <c r="E807" t="s">
        <v>19</v>
      </c>
      <c r="F807" t="s">
        <v>9</v>
      </c>
      <c r="G807">
        <v>1467</v>
      </c>
    </row>
    <row r="808" spans="1:7" x14ac:dyDescent="0.25">
      <c r="A808" t="s">
        <v>1216</v>
      </c>
      <c r="B808" t="s">
        <v>209</v>
      </c>
      <c r="C808" s="12">
        <v>1.207175925925926E-2</v>
      </c>
      <c r="D808" t="s">
        <v>27</v>
      </c>
      <c r="E808" t="s">
        <v>8</v>
      </c>
      <c r="F808" t="s">
        <v>13</v>
      </c>
      <c r="G808">
        <v>589</v>
      </c>
    </row>
    <row r="809" spans="1:7" x14ac:dyDescent="0.25">
      <c r="A809" t="s">
        <v>1217</v>
      </c>
      <c r="B809" t="s">
        <v>152</v>
      </c>
      <c r="C809" s="12">
        <v>8.5671296296296294E-3</v>
      </c>
      <c r="D809" t="s">
        <v>16</v>
      </c>
      <c r="E809" t="s">
        <v>8</v>
      </c>
      <c r="F809" t="s">
        <v>13</v>
      </c>
      <c r="G809">
        <v>1722</v>
      </c>
    </row>
    <row r="810" spans="1:7" x14ac:dyDescent="0.25">
      <c r="A810" t="s">
        <v>1218</v>
      </c>
      <c r="B810" t="s">
        <v>604</v>
      </c>
      <c r="C810" s="12">
        <v>5.0625000000000002E-3</v>
      </c>
      <c r="D810" t="s">
        <v>27</v>
      </c>
      <c r="E810" t="s">
        <v>8</v>
      </c>
      <c r="F810" t="s">
        <v>9</v>
      </c>
      <c r="G810">
        <v>902</v>
      </c>
    </row>
    <row r="811" spans="1:7" x14ac:dyDescent="0.25">
      <c r="A811" t="s">
        <v>1219</v>
      </c>
      <c r="B811" t="s">
        <v>554</v>
      </c>
      <c r="C811" s="12">
        <v>1.5578703703703703E-3</v>
      </c>
      <c r="D811" t="s">
        <v>35</v>
      </c>
      <c r="E811" t="s">
        <v>19</v>
      </c>
      <c r="F811" t="s">
        <v>9</v>
      </c>
      <c r="G811">
        <v>545</v>
      </c>
    </row>
    <row r="812" spans="1:7" x14ac:dyDescent="0.25">
      <c r="A812" t="s">
        <v>1220</v>
      </c>
      <c r="B812" t="s">
        <v>1221</v>
      </c>
      <c r="C812" s="12">
        <v>3.9719907407407405E-2</v>
      </c>
      <c r="D812" t="s">
        <v>7</v>
      </c>
      <c r="E812" t="s">
        <v>24</v>
      </c>
      <c r="F812" t="s">
        <v>9</v>
      </c>
      <c r="G812">
        <v>1495</v>
      </c>
    </row>
    <row r="813" spans="1:7" x14ac:dyDescent="0.25">
      <c r="A813" t="s">
        <v>1222</v>
      </c>
      <c r="B813" t="s">
        <v>592</v>
      </c>
      <c r="C813" s="12">
        <v>3.6215277777777777E-2</v>
      </c>
      <c r="D813" t="s">
        <v>16</v>
      </c>
      <c r="E813" t="s">
        <v>12</v>
      </c>
      <c r="F813" t="s">
        <v>13</v>
      </c>
      <c r="G813">
        <v>1380</v>
      </c>
    </row>
    <row r="814" spans="1:7" x14ac:dyDescent="0.25">
      <c r="A814" t="s">
        <v>1223</v>
      </c>
      <c r="B814" t="s">
        <v>1224</v>
      </c>
      <c r="C814" s="12">
        <v>3.2710648148148148E-2</v>
      </c>
      <c r="D814" t="s">
        <v>27</v>
      </c>
      <c r="E814" t="s">
        <v>19</v>
      </c>
      <c r="F814" t="s">
        <v>9</v>
      </c>
      <c r="G814">
        <v>753</v>
      </c>
    </row>
    <row r="815" spans="1:7" x14ac:dyDescent="0.25">
      <c r="A815" t="s">
        <v>1225</v>
      </c>
      <c r="B815" t="s">
        <v>773</v>
      </c>
      <c r="C815" s="12">
        <v>2.9206018518518517E-2</v>
      </c>
      <c r="D815" t="s">
        <v>27</v>
      </c>
      <c r="E815" t="s">
        <v>8</v>
      </c>
      <c r="F815" t="s">
        <v>13</v>
      </c>
      <c r="G815">
        <v>805</v>
      </c>
    </row>
    <row r="816" spans="1:7" x14ac:dyDescent="0.25">
      <c r="A816" t="s">
        <v>1226</v>
      </c>
      <c r="B816" t="s">
        <v>357</v>
      </c>
      <c r="C816" s="12">
        <v>2.5701388888888888E-2</v>
      </c>
      <c r="D816" t="s">
        <v>16</v>
      </c>
      <c r="E816" t="s">
        <v>8</v>
      </c>
      <c r="F816" t="s">
        <v>13</v>
      </c>
      <c r="G816">
        <v>1366</v>
      </c>
    </row>
    <row r="817" spans="1:7" x14ac:dyDescent="0.25">
      <c r="A817" t="s">
        <v>1227</v>
      </c>
      <c r="B817" t="s">
        <v>886</v>
      </c>
      <c r="C817" s="12">
        <v>2.219675925925926E-2</v>
      </c>
      <c r="D817" t="s">
        <v>16</v>
      </c>
      <c r="E817" t="s">
        <v>19</v>
      </c>
      <c r="F817" t="s">
        <v>9</v>
      </c>
      <c r="G817">
        <v>1017</v>
      </c>
    </row>
    <row r="818" spans="1:7" x14ac:dyDescent="0.25">
      <c r="A818" t="s">
        <v>1228</v>
      </c>
      <c r="B818" t="s">
        <v>1229</v>
      </c>
      <c r="C818" s="12">
        <v>1.8692129629629631E-2</v>
      </c>
      <c r="D818" t="s">
        <v>35</v>
      </c>
      <c r="E818" t="s">
        <v>19</v>
      </c>
      <c r="F818" t="s">
        <v>9</v>
      </c>
      <c r="G818">
        <v>777</v>
      </c>
    </row>
    <row r="819" spans="1:7" x14ac:dyDescent="0.25">
      <c r="A819" t="s">
        <v>1230</v>
      </c>
      <c r="B819" t="s">
        <v>345</v>
      </c>
      <c r="C819" s="12">
        <v>1.5186342592592592E-2</v>
      </c>
      <c r="D819" t="s">
        <v>7</v>
      </c>
      <c r="E819" t="s">
        <v>8</v>
      </c>
      <c r="F819" t="s">
        <v>9</v>
      </c>
      <c r="G819">
        <v>1688</v>
      </c>
    </row>
    <row r="820" spans="1:7" x14ac:dyDescent="0.25">
      <c r="A820" t="s">
        <v>1231</v>
      </c>
      <c r="B820" t="s">
        <v>799</v>
      </c>
      <c r="C820" s="12">
        <v>1.1681712962962963E-2</v>
      </c>
      <c r="D820" t="s">
        <v>7</v>
      </c>
      <c r="E820" t="s">
        <v>24</v>
      </c>
      <c r="F820" t="s">
        <v>9</v>
      </c>
      <c r="G820">
        <v>1294</v>
      </c>
    </row>
    <row r="821" spans="1:7" x14ac:dyDescent="0.25">
      <c r="A821" t="s">
        <v>1232</v>
      </c>
      <c r="B821" t="s">
        <v>32</v>
      </c>
      <c r="C821" s="12">
        <v>8.1770833333333331E-3</v>
      </c>
      <c r="D821" t="s">
        <v>16</v>
      </c>
      <c r="E821" t="s">
        <v>8</v>
      </c>
      <c r="F821" t="s">
        <v>9</v>
      </c>
      <c r="G821">
        <v>1384</v>
      </c>
    </row>
    <row r="822" spans="1:7" x14ac:dyDescent="0.25">
      <c r="A822" t="s">
        <v>1233</v>
      </c>
      <c r="B822" t="s">
        <v>1234</v>
      </c>
      <c r="C822" s="12">
        <v>4.6724537037037038E-3</v>
      </c>
      <c r="D822" t="s">
        <v>16</v>
      </c>
      <c r="E822" t="s">
        <v>8</v>
      </c>
      <c r="F822" t="s">
        <v>13</v>
      </c>
      <c r="G822">
        <v>989</v>
      </c>
    </row>
    <row r="823" spans="1:7" x14ac:dyDescent="0.25">
      <c r="A823" t="s">
        <v>1235</v>
      </c>
      <c r="B823" t="s">
        <v>282</v>
      </c>
      <c r="C823" s="12">
        <v>1.1678240740740739E-3</v>
      </c>
      <c r="D823" t="s">
        <v>7</v>
      </c>
      <c r="E823" t="s">
        <v>19</v>
      </c>
      <c r="F823" t="s">
        <v>13</v>
      </c>
      <c r="G823">
        <v>1849</v>
      </c>
    </row>
    <row r="824" spans="1:7" x14ac:dyDescent="0.25">
      <c r="A824" t="s">
        <v>1236</v>
      </c>
      <c r="B824" t="s">
        <v>37</v>
      </c>
      <c r="C824" s="12">
        <v>3.9329861111111107E-2</v>
      </c>
      <c r="D824" t="s">
        <v>7</v>
      </c>
      <c r="E824" t="s">
        <v>24</v>
      </c>
      <c r="F824" t="s">
        <v>9</v>
      </c>
      <c r="G824">
        <v>1547</v>
      </c>
    </row>
    <row r="825" spans="1:7" x14ac:dyDescent="0.25">
      <c r="A825" t="s">
        <v>1237</v>
      </c>
      <c r="B825" t="s">
        <v>1238</v>
      </c>
      <c r="C825" s="12">
        <v>3.5825231481481479E-2</v>
      </c>
      <c r="D825" t="s">
        <v>7</v>
      </c>
      <c r="E825" t="s">
        <v>8</v>
      </c>
      <c r="F825" t="s">
        <v>13</v>
      </c>
      <c r="G825">
        <v>1737</v>
      </c>
    </row>
    <row r="826" spans="1:7" x14ac:dyDescent="0.25">
      <c r="A826" t="s">
        <v>1239</v>
      </c>
      <c r="B826" t="s">
        <v>1240</v>
      </c>
      <c r="C826" s="12">
        <v>3.232060185185185E-2</v>
      </c>
      <c r="D826" t="s">
        <v>56</v>
      </c>
      <c r="E826" t="s">
        <v>8</v>
      </c>
      <c r="F826" t="s">
        <v>9</v>
      </c>
      <c r="G826">
        <v>718</v>
      </c>
    </row>
    <row r="827" spans="1:7" x14ac:dyDescent="0.25">
      <c r="A827" t="s">
        <v>1241</v>
      </c>
      <c r="B827" t="s">
        <v>39</v>
      </c>
      <c r="C827" s="12">
        <v>2.8815972222222222E-2</v>
      </c>
      <c r="D827" t="s">
        <v>7</v>
      </c>
      <c r="E827" t="s">
        <v>12</v>
      </c>
      <c r="F827" t="s">
        <v>9</v>
      </c>
      <c r="G827">
        <v>1481</v>
      </c>
    </row>
    <row r="828" spans="1:7" x14ac:dyDescent="0.25">
      <c r="A828" t="s">
        <v>1242</v>
      </c>
      <c r="B828" t="s">
        <v>1243</v>
      </c>
      <c r="C828" s="12">
        <v>2.531134259259259E-2</v>
      </c>
      <c r="D828" t="s">
        <v>27</v>
      </c>
      <c r="E828" t="s">
        <v>19</v>
      </c>
      <c r="F828" t="s">
        <v>9</v>
      </c>
      <c r="G828">
        <v>999</v>
      </c>
    </row>
    <row r="829" spans="1:7" x14ac:dyDescent="0.25">
      <c r="A829" t="s">
        <v>1244</v>
      </c>
      <c r="B829" t="s">
        <v>969</v>
      </c>
      <c r="C829" s="12">
        <v>2.1806712962962965E-2</v>
      </c>
      <c r="D829" t="s">
        <v>7</v>
      </c>
      <c r="E829" t="s">
        <v>12</v>
      </c>
      <c r="F829" t="s">
        <v>13</v>
      </c>
      <c r="G829">
        <v>1850</v>
      </c>
    </row>
    <row r="830" spans="1:7" x14ac:dyDescent="0.25">
      <c r="A830" t="s">
        <v>1245</v>
      </c>
      <c r="B830" t="s">
        <v>998</v>
      </c>
      <c r="C830" s="12">
        <v>1.8302083333333333E-2</v>
      </c>
      <c r="D830" t="s">
        <v>27</v>
      </c>
      <c r="E830" t="s">
        <v>12</v>
      </c>
      <c r="F830" t="s">
        <v>13</v>
      </c>
      <c r="G830">
        <v>886</v>
      </c>
    </row>
    <row r="831" spans="1:7" x14ac:dyDescent="0.25">
      <c r="A831" t="s">
        <v>1246</v>
      </c>
      <c r="B831" t="s">
        <v>263</v>
      </c>
      <c r="C831" s="12">
        <v>1.4797453703703703E-2</v>
      </c>
      <c r="D831" t="s">
        <v>7</v>
      </c>
      <c r="E831" t="s">
        <v>8</v>
      </c>
      <c r="F831" t="s">
        <v>13</v>
      </c>
      <c r="G831">
        <v>1626</v>
      </c>
    </row>
    <row r="832" spans="1:7" x14ac:dyDescent="0.25">
      <c r="A832" t="s">
        <v>1247</v>
      </c>
      <c r="B832" t="s">
        <v>1248</v>
      </c>
      <c r="C832" s="12">
        <v>1.1292824074074073E-2</v>
      </c>
      <c r="D832" t="s">
        <v>27</v>
      </c>
      <c r="E832" t="s">
        <v>19</v>
      </c>
      <c r="F832" t="s">
        <v>9</v>
      </c>
      <c r="G832">
        <v>829</v>
      </c>
    </row>
    <row r="833" spans="1:7" x14ac:dyDescent="0.25">
      <c r="A833" t="s">
        <v>1249</v>
      </c>
      <c r="B833" t="s">
        <v>482</v>
      </c>
      <c r="C833" s="12">
        <v>7.7881944444444448E-3</v>
      </c>
      <c r="D833" t="s">
        <v>7</v>
      </c>
      <c r="E833" t="s">
        <v>24</v>
      </c>
      <c r="F833" t="s">
        <v>9</v>
      </c>
      <c r="G833">
        <v>1473</v>
      </c>
    </row>
    <row r="834" spans="1:7" x14ac:dyDescent="0.25">
      <c r="A834" t="s">
        <v>1250</v>
      </c>
      <c r="B834" t="s">
        <v>64</v>
      </c>
      <c r="C834" s="12">
        <v>4.2835648148148147E-3</v>
      </c>
      <c r="D834" t="s">
        <v>56</v>
      </c>
      <c r="E834" t="s">
        <v>8</v>
      </c>
      <c r="F834" t="s">
        <v>9</v>
      </c>
      <c r="G834">
        <v>429</v>
      </c>
    </row>
    <row r="835" spans="1:7" x14ac:dyDescent="0.25">
      <c r="A835" t="s">
        <v>1251</v>
      </c>
      <c r="B835" t="s">
        <v>536</v>
      </c>
      <c r="C835" s="12">
        <v>7.7893518518518513E-4</v>
      </c>
      <c r="D835" t="s">
        <v>7</v>
      </c>
      <c r="E835" t="s">
        <v>24</v>
      </c>
      <c r="F835" t="s">
        <v>9</v>
      </c>
      <c r="G835">
        <v>1364</v>
      </c>
    </row>
    <row r="836" spans="1:7" x14ac:dyDescent="0.25">
      <c r="A836" t="s">
        <v>1252</v>
      </c>
      <c r="B836" t="s">
        <v>86</v>
      </c>
      <c r="C836" s="12">
        <v>3.8940972222222224E-2</v>
      </c>
      <c r="D836" t="s">
        <v>27</v>
      </c>
      <c r="E836" t="s">
        <v>24</v>
      </c>
      <c r="F836" t="s">
        <v>13</v>
      </c>
      <c r="G836">
        <v>999</v>
      </c>
    </row>
    <row r="837" spans="1:7" x14ac:dyDescent="0.25">
      <c r="A837" t="s">
        <v>1253</v>
      </c>
      <c r="B837" t="s">
        <v>721</v>
      </c>
      <c r="C837" s="12">
        <v>3.5436342592592596E-2</v>
      </c>
      <c r="D837" t="s">
        <v>56</v>
      </c>
      <c r="E837" t="s">
        <v>19</v>
      </c>
      <c r="F837" t="s">
        <v>13</v>
      </c>
      <c r="G837">
        <v>399</v>
      </c>
    </row>
    <row r="838" spans="1:7" x14ac:dyDescent="0.25">
      <c r="A838" t="s">
        <v>1254</v>
      </c>
      <c r="B838" t="s">
        <v>1255</v>
      </c>
      <c r="C838" s="12">
        <v>3.1931712962962967E-2</v>
      </c>
      <c r="D838" t="s">
        <v>16</v>
      </c>
      <c r="E838" t="s">
        <v>12</v>
      </c>
      <c r="F838" t="s">
        <v>13</v>
      </c>
      <c r="G838">
        <v>1538</v>
      </c>
    </row>
    <row r="839" spans="1:7" x14ac:dyDescent="0.25">
      <c r="A839" t="s">
        <v>1256</v>
      </c>
      <c r="B839" t="s">
        <v>806</v>
      </c>
      <c r="C839" s="12">
        <v>2.8427083333333335E-2</v>
      </c>
      <c r="D839" t="s">
        <v>27</v>
      </c>
      <c r="E839" t="s">
        <v>19</v>
      </c>
      <c r="F839" t="s">
        <v>9</v>
      </c>
      <c r="G839">
        <v>943</v>
      </c>
    </row>
    <row r="840" spans="1:7" x14ac:dyDescent="0.25">
      <c r="A840" t="s">
        <v>1257</v>
      </c>
      <c r="B840" t="s">
        <v>1258</v>
      </c>
      <c r="C840" s="12">
        <v>2.4922453703703704E-2</v>
      </c>
      <c r="D840" t="s">
        <v>27</v>
      </c>
      <c r="E840" t="s">
        <v>24</v>
      </c>
      <c r="F840" t="s">
        <v>9</v>
      </c>
      <c r="G840">
        <v>802</v>
      </c>
    </row>
    <row r="841" spans="1:7" x14ac:dyDescent="0.25">
      <c r="A841" t="s">
        <v>1259</v>
      </c>
      <c r="B841" t="s">
        <v>1090</v>
      </c>
      <c r="C841" s="12">
        <v>2.1417824074074072E-2</v>
      </c>
      <c r="D841" t="s">
        <v>27</v>
      </c>
      <c r="E841" t="s">
        <v>8</v>
      </c>
      <c r="F841" t="s">
        <v>9</v>
      </c>
      <c r="G841">
        <v>1110</v>
      </c>
    </row>
    <row r="842" spans="1:7" x14ac:dyDescent="0.25">
      <c r="A842" t="s">
        <v>1260</v>
      </c>
      <c r="B842" t="s">
        <v>98</v>
      </c>
      <c r="C842" s="12">
        <v>1.7913194444444443E-2</v>
      </c>
      <c r="D842" t="s">
        <v>16</v>
      </c>
      <c r="E842" t="s">
        <v>24</v>
      </c>
      <c r="F842" t="s">
        <v>9</v>
      </c>
      <c r="G842">
        <v>1349</v>
      </c>
    </row>
    <row r="843" spans="1:7" x14ac:dyDescent="0.25">
      <c r="A843" t="s">
        <v>1261</v>
      </c>
      <c r="B843" t="s">
        <v>351</v>
      </c>
      <c r="C843" s="12">
        <v>1.4408564814814817E-2</v>
      </c>
      <c r="D843" t="s">
        <v>35</v>
      </c>
      <c r="E843" t="s">
        <v>8</v>
      </c>
      <c r="F843" t="s">
        <v>9</v>
      </c>
      <c r="G843">
        <v>633</v>
      </c>
    </row>
    <row r="844" spans="1:7" x14ac:dyDescent="0.25">
      <c r="A844" t="s">
        <v>1262</v>
      </c>
      <c r="B844" t="s">
        <v>602</v>
      </c>
      <c r="C844" s="12">
        <v>1.0903935185185185E-2</v>
      </c>
      <c r="D844" t="s">
        <v>16</v>
      </c>
      <c r="E844" t="s">
        <v>8</v>
      </c>
      <c r="F844" t="s">
        <v>13</v>
      </c>
      <c r="G844">
        <v>1481</v>
      </c>
    </row>
    <row r="845" spans="1:7" x14ac:dyDescent="0.25">
      <c r="A845" t="s">
        <v>1263</v>
      </c>
      <c r="B845" t="s">
        <v>349</v>
      </c>
      <c r="C845" s="12">
        <v>7.3993055555555548E-3</v>
      </c>
      <c r="D845" t="s">
        <v>16</v>
      </c>
      <c r="E845" t="s">
        <v>19</v>
      </c>
      <c r="F845" t="s">
        <v>13</v>
      </c>
      <c r="G845">
        <v>1416</v>
      </c>
    </row>
    <row r="846" spans="1:7" x14ac:dyDescent="0.25">
      <c r="A846" t="s">
        <v>1264</v>
      </c>
      <c r="B846" t="s">
        <v>32</v>
      </c>
      <c r="C846" s="12">
        <v>3.8935185185185184E-3</v>
      </c>
      <c r="D846" t="s">
        <v>16</v>
      </c>
      <c r="E846" t="s">
        <v>24</v>
      </c>
      <c r="F846" t="s">
        <v>9</v>
      </c>
      <c r="G846">
        <v>1280</v>
      </c>
    </row>
    <row r="847" spans="1:7" x14ac:dyDescent="0.25">
      <c r="A847" t="s">
        <v>1265</v>
      </c>
      <c r="B847" t="s">
        <v>679</v>
      </c>
      <c r="C847" s="12">
        <v>3.8888888888888892E-4</v>
      </c>
      <c r="D847" t="s">
        <v>27</v>
      </c>
      <c r="E847" t="s">
        <v>12</v>
      </c>
      <c r="F847" t="s">
        <v>9</v>
      </c>
      <c r="G847">
        <v>918</v>
      </c>
    </row>
    <row r="848" spans="1:7" x14ac:dyDescent="0.25">
      <c r="A848" t="s">
        <v>1266</v>
      </c>
      <c r="B848" t="s">
        <v>340</v>
      </c>
      <c r="C848" s="12">
        <v>3.8550925925925926E-2</v>
      </c>
      <c r="D848" t="s">
        <v>7</v>
      </c>
      <c r="E848" t="s">
        <v>24</v>
      </c>
      <c r="F848" t="s">
        <v>9</v>
      </c>
      <c r="G848">
        <v>1828</v>
      </c>
    </row>
    <row r="849" spans="1:7" x14ac:dyDescent="0.25">
      <c r="A849" t="s">
        <v>1267</v>
      </c>
      <c r="B849" t="s">
        <v>385</v>
      </c>
      <c r="C849" s="12">
        <v>3.5046296296296298E-2</v>
      </c>
      <c r="D849" t="s">
        <v>16</v>
      </c>
      <c r="E849" t="s">
        <v>24</v>
      </c>
      <c r="F849" t="s">
        <v>9</v>
      </c>
      <c r="G849">
        <v>1296</v>
      </c>
    </row>
    <row r="850" spans="1:7" x14ac:dyDescent="0.25">
      <c r="A850" t="s">
        <v>1268</v>
      </c>
      <c r="B850" t="s">
        <v>457</v>
      </c>
      <c r="C850" s="12">
        <v>3.1541666666666669E-2</v>
      </c>
      <c r="D850" t="s">
        <v>35</v>
      </c>
      <c r="E850" t="s">
        <v>12</v>
      </c>
      <c r="F850" t="s">
        <v>13</v>
      </c>
      <c r="G850">
        <v>568</v>
      </c>
    </row>
    <row r="851" spans="1:7" x14ac:dyDescent="0.25">
      <c r="A851" t="s">
        <v>1269</v>
      </c>
      <c r="B851" t="s">
        <v>660</v>
      </c>
      <c r="C851" s="12">
        <v>2.8037037037037037E-2</v>
      </c>
      <c r="D851" t="s">
        <v>7</v>
      </c>
      <c r="E851" t="s">
        <v>19</v>
      </c>
      <c r="F851" t="s">
        <v>9</v>
      </c>
      <c r="G851">
        <v>1344</v>
      </c>
    </row>
    <row r="852" spans="1:7" x14ac:dyDescent="0.25">
      <c r="A852" t="s">
        <v>1270</v>
      </c>
      <c r="B852" t="s">
        <v>1204</v>
      </c>
      <c r="C852" s="12">
        <v>2.4532407407407409E-2</v>
      </c>
      <c r="D852" t="s">
        <v>16</v>
      </c>
      <c r="E852" t="s">
        <v>24</v>
      </c>
      <c r="F852" t="s">
        <v>9</v>
      </c>
      <c r="G852">
        <v>1112</v>
      </c>
    </row>
    <row r="853" spans="1:7" x14ac:dyDescent="0.25">
      <c r="A853" t="s">
        <v>1271</v>
      </c>
      <c r="B853" t="s">
        <v>269</v>
      </c>
      <c r="C853" s="12">
        <v>2.1027777777777781E-2</v>
      </c>
      <c r="D853" t="s">
        <v>7</v>
      </c>
      <c r="E853" t="s">
        <v>24</v>
      </c>
      <c r="F853" t="s">
        <v>9</v>
      </c>
      <c r="G853">
        <v>1649</v>
      </c>
    </row>
    <row r="854" spans="1:7" x14ac:dyDescent="0.25">
      <c r="A854" t="s">
        <v>1272</v>
      </c>
      <c r="B854" t="s">
        <v>1153</v>
      </c>
      <c r="C854" s="12">
        <v>1.7523148148148149E-2</v>
      </c>
      <c r="D854" t="s">
        <v>27</v>
      </c>
      <c r="E854" t="s">
        <v>8</v>
      </c>
      <c r="F854" t="s">
        <v>13</v>
      </c>
      <c r="G854">
        <v>577</v>
      </c>
    </row>
    <row r="855" spans="1:7" x14ac:dyDescent="0.25">
      <c r="A855" t="s">
        <v>1273</v>
      </c>
      <c r="B855" t="s">
        <v>723</v>
      </c>
      <c r="C855" s="12">
        <v>1.4018518518518519E-2</v>
      </c>
      <c r="D855" t="s">
        <v>7</v>
      </c>
      <c r="E855" t="s">
        <v>24</v>
      </c>
      <c r="F855" t="s">
        <v>9</v>
      </c>
      <c r="G855">
        <v>1821</v>
      </c>
    </row>
    <row r="856" spans="1:7" x14ac:dyDescent="0.25">
      <c r="A856" t="s">
        <v>1274</v>
      </c>
      <c r="B856" t="s">
        <v>861</v>
      </c>
      <c r="C856" s="12">
        <v>1.051388888888889E-2</v>
      </c>
      <c r="D856" t="s">
        <v>27</v>
      </c>
      <c r="E856" t="s">
        <v>12</v>
      </c>
      <c r="F856" t="s">
        <v>9</v>
      </c>
      <c r="G856">
        <v>890</v>
      </c>
    </row>
    <row r="857" spans="1:7" x14ac:dyDescent="0.25">
      <c r="A857" t="s">
        <v>1275</v>
      </c>
      <c r="B857" t="s">
        <v>814</v>
      </c>
      <c r="C857" s="12">
        <v>7.0092592592592593E-3</v>
      </c>
      <c r="D857" t="s">
        <v>56</v>
      </c>
      <c r="E857" t="s">
        <v>8</v>
      </c>
      <c r="F857" t="s">
        <v>9</v>
      </c>
      <c r="G857">
        <v>438</v>
      </c>
    </row>
    <row r="858" spans="1:7" x14ac:dyDescent="0.25">
      <c r="A858" t="s">
        <v>1276</v>
      </c>
      <c r="B858" t="s">
        <v>620</v>
      </c>
      <c r="C858" s="12">
        <v>3.5046296296296297E-3</v>
      </c>
      <c r="D858" t="s">
        <v>27</v>
      </c>
      <c r="E858" t="s">
        <v>19</v>
      </c>
      <c r="F858" t="s">
        <v>13</v>
      </c>
      <c r="G858">
        <v>726</v>
      </c>
    </row>
    <row r="859" spans="1:7" x14ac:dyDescent="0.25">
      <c r="A859" t="s">
        <v>1277</v>
      </c>
      <c r="B859" t="s">
        <v>941</v>
      </c>
      <c r="C859" s="12">
        <v>0</v>
      </c>
      <c r="D859" t="s">
        <v>16</v>
      </c>
      <c r="E859" t="s">
        <v>8</v>
      </c>
      <c r="F859" t="s">
        <v>13</v>
      </c>
      <c r="G859">
        <v>1257</v>
      </c>
    </row>
    <row r="860" spans="1:7" x14ac:dyDescent="0.25">
      <c r="A860" t="s">
        <v>1278</v>
      </c>
      <c r="B860" t="s">
        <v>261</v>
      </c>
      <c r="C860" s="12">
        <v>3.8162037037037036E-2</v>
      </c>
      <c r="D860" t="s">
        <v>56</v>
      </c>
      <c r="E860" t="s">
        <v>12</v>
      </c>
      <c r="F860" t="s">
        <v>9</v>
      </c>
      <c r="G860">
        <v>539</v>
      </c>
    </row>
    <row r="861" spans="1:7" x14ac:dyDescent="0.25">
      <c r="A861" t="s">
        <v>1279</v>
      </c>
      <c r="B861" t="s">
        <v>242</v>
      </c>
      <c r="C861" s="12">
        <v>3.4657407407407408E-2</v>
      </c>
      <c r="D861" t="s">
        <v>35</v>
      </c>
      <c r="E861" t="s">
        <v>12</v>
      </c>
      <c r="F861" t="s">
        <v>13</v>
      </c>
      <c r="G861">
        <v>547</v>
      </c>
    </row>
    <row r="862" spans="1:7" x14ac:dyDescent="0.25">
      <c r="A862" t="s">
        <v>1280</v>
      </c>
      <c r="B862" t="s">
        <v>256</v>
      </c>
      <c r="C862" s="12">
        <v>3.1152777777777779E-2</v>
      </c>
      <c r="D862" t="s">
        <v>7</v>
      </c>
      <c r="E862" t="s">
        <v>8</v>
      </c>
      <c r="F862" t="s">
        <v>13</v>
      </c>
      <c r="G862">
        <v>2160</v>
      </c>
    </row>
    <row r="863" spans="1:7" x14ac:dyDescent="0.25">
      <c r="A863" t="s">
        <v>1281</v>
      </c>
      <c r="B863" t="s">
        <v>1282</v>
      </c>
      <c r="C863" s="12">
        <v>2.7648148148148147E-2</v>
      </c>
      <c r="D863" t="s">
        <v>27</v>
      </c>
      <c r="E863" t="s">
        <v>19</v>
      </c>
      <c r="F863" t="s">
        <v>13</v>
      </c>
      <c r="G863">
        <v>863</v>
      </c>
    </row>
    <row r="864" spans="1:7" x14ac:dyDescent="0.25">
      <c r="A864" t="s">
        <v>1283</v>
      </c>
      <c r="B864" t="s">
        <v>1284</v>
      </c>
      <c r="C864" s="12">
        <v>2.4143518518518519E-2</v>
      </c>
      <c r="D864" t="s">
        <v>7</v>
      </c>
      <c r="E864" t="s">
        <v>8</v>
      </c>
      <c r="F864" t="s">
        <v>13</v>
      </c>
      <c r="G864">
        <v>1813</v>
      </c>
    </row>
    <row r="865" spans="1:7" x14ac:dyDescent="0.25">
      <c r="A865" t="s">
        <v>1285</v>
      </c>
      <c r="B865" t="s">
        <v>1286</v>
      </c>
      <c r="C865" s="12">
        <v>2.0638888888888887E-2</v>
      </c>
      <c r="D865" t="s">
        <v>35</v>
      </c>
      <c r="E865" t="s">
        <v>19</v>
      </c>
      <c r="F865" t="s">
        <v>13</v>
      </c>
      <c r="G865">
        <v>520</v>
      </c>
    </row>
    <row r="866" spans="1:7" x14ac:dyDescent="0.25">
      <c r="A866" t="s">
        <v>1287</v>
      </c>
      <c r="B866" t="s">
        <v>223</v>
      </c>
      <c r="C866" s="12">
        <v>1.7134259259259259E-2</v>
      </c>
      <c r="D866" t="s">
        <v>35</v>
      </c>
      <c r="E866" t="s">
        <v>8</v>
      </c>
      <c r="F866" t="s">
        <v>9</v>
      </c>
      <c r="G866">
        <v>626</v>
      </c>
    </row>
    <row r="867" spans="1:7" x14ac:dyDescent="0.25">
      <c r="A867" t="s">
        <v>1288</v>
      </c>
      <c r="B867" t="s">
        <v>606</v>
      </c>
      <c r="C867" s="12">
        <v>1.3629629629629629E-2</v>
      </c>
      <c r="D867" t="s">
        <v>27</v>
      </c>
      <c r="E867" t="s">
        <v>12</v>
      </c>
      <c r="F867" t="s">
        <v>13</v>
      </c>
      <c r="G867">
        <v>1013</v>
      </c>
    </row>
    <row r="868" spans="1:7" x14ac:dyDescent="0.25">
      <c r="A868" t="s">
        <v>1289</v>
      </c>
      <c r="B868" t="s">
        <v>946</v>
      </c>
      <c r="C868" s="12">
        <v>1.0125E-2</v>
      </c>
      <c r="D868" t="s">
        <v>56</v>
      </c>
      <c r="E868" t="s">
        <v>24</v>
      </c>
      <c r="F868" t="s">
        <v>9</v>
      </c>
      <c r="G868">
        <v>588</v>
      </c>
    </row>
    <row r="869" spans="1:7" x14ac:dyDescent="0.25">
      <c r="A869" t="s">
        <v>1290</v>
      </c>
      <c r="B869" t="s">
        <v>684</v>
      </c>
      <c r="C869" s="12">
        <v>6.6203703703703702E-3</v>
      </c>
      <c r="D869" t="s">
        <v>27</v>
      </c>
      <c r="E869" t="s">
        <v>24</v>
      </c>
      <c r="F869" t="s">
        <v>13</v>
      </c>
      <c r="G869">
        <v>909</v>
      </c>
    </row>
    <row r="870" spans="1:7" x14ac:dyDescent="0.25">
      <c r="A870" t="s">
        <v>1291</v>
      </c>
      <c r="B870" t="s">
        <v>116</v>
      </c>
      <c r="C870" s="12">
        <v>3.1157407407407405E-3</v>
      </c>
      <c r="D870" t="s">
        <v>16</v>
      </c>
      <c r="E870" t="s">
        <v>19</v>
      </c>
      <c r="F870" t="s">
        <v>9</v>
      </c>
      <c r="G870">
        <v>1192</v>
      </c>
    </row>
    <row r="871" spans="1:7" x14ac:dyDescent="0.25">
      <c r="A871" t="s">
        <v>1292</v>
      </c>
      <c r="B871" t="s">
        <v>1293</v>
      </c>
      <c r="C871" s="12">
        <v>4.1277777777777774E-2</v>
      </c>
      <c r="D871" t="s">
        <v>7</v>
      </c>
      <c r="E871" t="s">
        <v>19</v>
      </c>
      <c r="F871" t="s">
        <v>13</v>
      </c>
      <c r="G871">
        <v>1701</v>
      </c>
    </row>
    <row r="872" spans="1:7" x14ac:dyDescent="0.25">
      <c r="A872" t="s">
        <v>1294</v>
      </c>
      <c r="B872" t="s">
        <v>134</v>
      </c>
      <c r="C872" s="12">
        <v>3.7773148148148146E-2</v>
      </c>
      <c r="D872" t="s">
        <v>56</v>
      </c>
      <c r="E872" t="s">
        <v>19</v>
      </c>
      <c r="F872" t="s">
        <v>13</v>
      </c>
      <c r="G872">
        <v>218</v>
      </c>
    </row>
    <row r="873" spans="1:7" x14ac:dyDescent="0.25">
      <c r="A873" t="s">
        <v>1295</v>
      </c>
      <c r="B873" t="s">
        <v>1296</v>
      </c>
      <c r="C873" s="12">
        <v>3.426736111111111E-2</v>
      </c>
      <c r="D873" t="s">
        <v>7</v>
      </c>
      <c r="E873" t="s">
        <v>12</v>
      </c>
      <c r="F873" t="s">
        <v>9</v>
      </c>
      <c r="G873">
        <v>2158</v>
      </c>
    </row>
    <row r="874" spans="1:7" x14ac:dyDescent="0.25">
      <c r="A874" t="s">
        <v>1297</v>
      </c>
      <c r="B874" t="s">
        <v>206</v>
      </c>
      <c r="C874" s="12">
        <v>3.0762731481481481E-2</v>
      </c>
      <c r="D874" t="s">
        <v>56</v>
      </c>
      <c r="E874" t="s">
        <v>8</v>
      </c>
      <c r="F874" t="s">
        <v>13</v>
      </c>
      <c r="G874">
        <v>365</v>
      </c>
    </row>
    <row r="875" spans="1:7" x14ac:dyDescent="0.25">
      <c r="A875" t="s">
        <v>1298</v>
      </c>
      <c r="B875" t="s">
        <v>150</v>
      </c>
      <c r="C875" s="12">
        <v>2.7258101851851849E-2</v>
      </c>
      <c r="D875" t="s">
        <v>56</v>
      </c>
      <c r="E875" t="s">
        <v>12</v>
      </c>
      <c r="F875" t="s">
        <v>9</v>
      </c>
      <c r="G875">
        <v>464</v>
      </c>
    </row>
    <row r="876" spans="1:7" x14ac:dyDescent="0.25">
      <c r="A876" t="s">
        <v>1299</v>
      </c>
      <c r="B876" t="s">
        <v>1188</v>
      </c>
      <c r="C876" s="12">
        <v>2.3753472222222221E-2</v>
      </c>
      <c r="D876" t="s">
        <v>16</v>
      </c>
      <c r="E876" t="s">
        <v>24</v>
      </c>
      <c r="F876" t="s">
        <v>13</v>
      </c>
      <c r="G876">
        <v>1134</v>
      </c>
    </row>
    <row r="877" spans="1:7" x14ac:dyDescent="0.25">
      <c r="A877" t="s">
        <v>1300</v>
      </c>
      <c r="B877" t="s">
        <v>592</v>
      </c>
      <c r="C877" s="12">
        <v>2.0248842592592593E-2</v>
      </c>
      <c r="D877" t="s">
        <v>7</v>
      </c>
      <c r="E877" t="s">
        <v>19</v>
      </c>
      <c r="F877" t="s">
        <v>9</v>
      </c>
      <c r="G877">
        <v>1365</v>
      </c>
    </row>
    <row r="878" spans="1:7" x14ac:dyDescent="0.25">
      <c r="A878" t="s">
        <v>1301</v>
      </c>
      <c r="B878" t="s">
        <v>514</v>
      </c>
      <c r="C878" s="12">
        <v>1.6744212962962964E-2</v>
      </c>
      <c r="D878" t="s">
        <v>27</v>
      </c>
      <c r="E878" t="s">
        <v>8</v>
      </c>
      <c r="F878" t="s">
        <v>9</v>
      </c>
      <c r="G878">
        <v>872</v>
      </c>
    </row>
    <row r="879" spans="1:7" x14ac:dyDescent="0.25">
      <c r="A879" t="s">
        <v>1302</v>
      </c>
      <c r="B879" t="s">
        <v>575</v>
      </c>
      <c r="C879" s="12">
        <v>1.3239583333333334E-2</v>
      </c>
      <c r="D879" t="s">
        <v>7</v>
      </c>
      <c r="E879" t="s">
        <v>24</v>
      </c>
      <c r="F879" t="s">
        <v>13</v>
      </c>
      <c r="G879">
        <v>1937</v>
      </c>
    </row>
    <row r="880" spans="1:7" x14ac:dyDescent="0.25">
      <c r="A880" t="s">
        <v>1303</v>
      </c>
      <c r="B880" t="s">
        <v>857</v>
      </c>
      <c r="C880" s="12">
        <v>9.7349537037037023E-3</v>
      </c>
      <c r="D880" t="s">
        <v>27</v>
      </c>
      <c r="E880" t="s">
        <v>24</v>
      </c>
      <c r="F880" t="s">
        <v>9</v>
      </c>
      <c r="G880">
        <v>758</v>
      </c>
    </row>
    <row r="881" spans="1:7" x14ac:dyDescent="0.25">
      <c r="A881" t="s">
        <v>1304</v>
      </c>
      <c r="B881" t="s">
        <v>1258</v>
      </c>
      <c r="C881" s="12">
        <v>6.230324074074073E-3</v>
      </c>
      <c r="D881" t="s">
        <v>7</v>
      </c>
      <c r="E881" t="s">
        <v>24</v>
      </c>
      <c r="F881" t="s">
        <v>13</v>
      </c>
      <c r="G881">
        <v>1801</v>
      </c>
    </row>
    <row r="882" spans="1:7" x14ac:dyDescent="0.25">
      <c r="A882" t="s">
        <v>1305</v>
      </c>
      <c r="B882" t="s">
        <v>146</v>
      </c>
      <c r="C882" s="12">
        <v>2.7256944444444442E-3</v>
      </c>
      <c r="D882" t="s">
        <v>35</v>
      </c>
      <c r="E882" t="s">
        <v>12</v>
      </c>
      <c r="F882" t="s">
        <v>9</v>
      </c>
      <c r="G882">
        <v>556</v>
      </c>
    </row>
    <row r="883" spans="1:7" x14ac:dyDescent="0.25">
      <c r="A883" t="s">
        <v>1306</v>
      </c>
      <c r="B883" t="s">
        <v>502</v>
      </c>
      <c r="C883" s="12">
        <v>4.0887731481481483E-2</v>
      </c>
      <c r="D883" t="s">
        <v>16</v>
      </c>
      <c r="E883" t="s">
        <v>19</v>
      </c>
      <c r="F883" t="s">
        <v>9</v>
      </c>
      <c r="G883">
        <v>1382</v>
      </c>
    </row>
    <row r="884" spans="1:7" x14ac:dyDescent="0.25">
      <c r="A884" t="s">
        <v>1307</v>
      </c>
      <c r="B884" t="s">
        <v>514</v>
      </c>
      <c r="C884" s="12">
        <v>3.7383101851851848E-2</v>
      </c>
      <c r="D884" t="s">
        <v>27</v>
      </c>
      <c r="E884" t="s">
        <v>24</v>
      </c>
      <c r="F884" t="s">
        <v>9</v>
      </c>
      <c r="G884">
        <v>770</v>
      </c>
    </row>
    <row r="885" spans="1:7" x14ac:dyDescent="0.25">
      <c r="A885" t="s">
        <v>1308</v>
      </c>
      <c r="B885" t="s">
        <v>802</v>
      </c>
      <c r="C885" s="12">
        <v>3.387847222222222E-2</v>
      </c>
      <c r="D885" t="s">
        <v>27</v>
      </c>
      <c r="E885" t="s">
        <v>19</v>
      </c>
      <c r="F885" t="s">
        <v>9</v>
      </c>
      <c r="G885">
        <v>955</v>
      </c>
    </row>
    <row r="886" spans="1:7" x14ac:dyDescent="0.25">
      <c r="A886" t="s">
        <v>1309</v>
      </c>
      <c r="B886" t="s">
        <v>567</v>
      </c>
      <c r="C886" s="12">
        <v>3.0373842592592588E-2</v>
      </c>
      <c r="D886" t="s">
        <v>27</v>
      </c>
      <c r="E886" t="s">
        <v>12</v>
      </c>
      <c r="F886" t="s">
        <v>9</v>
      </c>
      <c r="G886">
        <v>619</v>
      </c>
    </row>
    <row r="887" spans="1:7" x14ac:dyDescent="0.25">
      <c r="A887" t="s">
        <v>1310</v>
      </c>
      <c r="B887" t="s">
        <v>100</v>
      </c>
      <c r="C887" s="12">
        <v>2.6869212962962966E-2</v>
      </c>
      <c r="D887" t="s">
        <v>16</v>
      </c>
      <c r="E887" t="s">
        <v>24</v>
      </c>
      <c r="F887" t="s">
        <v>9</v>
      </c>
      <c r="G887">
        <v>1056</v>
      </c>
    </row>
    <row r="888" spans="1:7" x14ac:dyDescent="0.25">
      <c r="A888" t="s">
        <v>1311</v>
      </c>
      <c r="B888" t="s">
        <v>218</v>
      </c>
      <c r="C888" s="12">
        <v>2.3364583333333338E-2</v>
      </c>
      <c r="D888" t="s">
        <v>27</v>
      </c>
      <c r="E888" t="s">
        <v>12</v>
      </c>
      <c r="F888" t="s">
        <v>9</v>
      </c>
      <c r="G888">
        <v>954</v>
      </c>
    </row>
    <row r="889" spans="1:7" x14ac:dyDescent="0.25">
      <c r="A889" t="s">
        <v>1312</v>
      </c>
      <c r="B889" t="s">
        <v>744</v>
      </c>
      <c r="C889" s="12">
        <v>1.9859953703703703E-2</v>
      </c>
      <c r="D889" t="s">
        <v>35</v>
      </c>
      <c r="E889" t="s">
        <v>12</v>
      </c>
      <c r="F889" t="s">
        <v>9</v>
      </c>
      <c r="G889">
        <v>501</v>
      </c>
    </row>
    <row r="890" spans="1:7" x14ac:dyDescent="0.25">
      <c r="A890" t="s">
        <v>1313</v>
      </c>
      <c r="B890" t="s">
        <v>1314</v>
      </c>
      <c r="C890" s="12">
        <v>1.6355324074074074E-2</v>
      </c>
      <c r="D890" t="s">
        <v>27</v>
      </c>
      <c r="E890" t="s">
        <v>19</v>
      </c>
      <c r="F890" t="s">
        <v>13</v>
      </c>
      <c r="G890">
        <v>790</v>
      </c>
    </row>
    <row r="891" spans="1:7" x14ac:dyDescent="0.25">
      <c r="A891" t="s">
        <v>1315</v>
      </c>
      <c r="B891" t="s">
        <v>1174</v>
      </c>
      <c r="C891" s="12">
        <v>1.2850694444444444E-2</v>
      </c>
      <c r="D891" t="s">
        <v>35</v>
      </c>
      <c r="E891" t="s">
        <v>24</v>
      </c>
      <c r="F891" t="s">
        <v>13</v>
      </c>
      <c r="G891">
        <v>686</v>
      </c>
    </row>
    <row r="892" spans="1:7" x14ac:dyDescent="0.25">
      <c r="A892" t="s">
        <v>1316</v>
      </c>
      <c r="B892" t="s">
        <v>1229</v>
      </c>
      <c r="C892" s="12">
        <v>9.3460648148148157E-3</v>
      </c>
      <c r="D892" t="s">
        <v>56</v>
      </c>
      <c r="E892" t="s">
        <v>12</v>
      </c>
      <c r="F892" t="s">
        <v>9</v>
      </c>
      <c r="G892">
        <v>416</v>
      </c>
    </row>
    <row r="893" spans="1:7" x14ac:dyDescent="0.25">
      <c r="A893" t="s">
        <v>1317</v>
      </c>
      <c r="B893" t="s">
        <v>967</v>
      </c>
      <c r="C893" s="12">
        <v>5.8414351851851856E-3</v>
      </c>
      <c r="D893" t="s">
        <v>7</v>
      </c>
      <c r="E893" t="s">
        <v>24</v>
      </c>
      <c r="F893" t="s">
        <v>13</v>
      </c>
      <c r="G893">
        <v>1518</v>
      </c>
    </row>
    <row r="894" spans="1:7" x14ac:dyDescent="0.25">
      <c r="A894" t="s">
        <v>1318</v>
      </c>
      <c r="B894" t="s">
        <v>489</v>
      </c>
      <c r="C894" s="12">
        <v>2.3368055555555559E-3</v>
      </c>
      <c r="D894" t="s">
        <v>35</v>
      </c>
      <c r="E894" t="s">
        <v>19</v>
      </c>
      <c r="F894" t="s">
        <v>9</v>
      </c>
      <c r="G894">
        <v>798</v>
      </c>
    </row>
    <row r="895" spans="1:7" x14ac:dyDescent="0.25">
      <c r="A895" t="s">
        <v>1319</v>
      </c>
      <c r="B895" t="s">
        <v>360</v>
      </c>
      <c r="C895" s="12">
        <v>4.0498842592592593E-2</v>
      </c>
      <c r="D895" t="s">
        <v>7</v>
      </c>
      <c r="E895" t="s">
        <v>12</v>
      </c>
      <c r="F895" t="s">
        <v>13</v>
      </c>
      <c r="G895">
        <v>1529</v>
      </c>
    </row>
    <row r="896" spans="1:7" x14ac:dyDescent="0.25">
      <c r="A896" t="s">
        <v>1320</v>
      </c>
      <c r="B896" t="s">
        <v>424</v>
      </c>
      <c r="C896" s="12">
        <v>3.6994212962962965E-2</v>
      </c>
      <c r="D896" t="s">
        <v>56</v>
      </c>
      <c r="E896" t="s">
        <v>19</v>
      </c>
      <c r="F896" t="s">
        <v>13</v>
      </c>
      <c r="G896">
        <v>385</v>
      </c>
    </row>
    <row r="897" spans="1:7" x14ac:dyDescent="0.25">
      <c r="A897" t="s">
        <v>1321</v>
      </c>
      <c r="B897" t="s">
        <v>107</v>
      </c>
      <c r="C897" s="12">
        <v>3.3489583333333336E-2</v>
      </c>
      <c r="D897" t="s">
        <v>27</v>
      </c>
      <c r="E897" t="s">
        <v>24</v>
      </c>
      <c r="F897" t="s">
        <v>13</v>
      </c>
      <c r="G897">
        <v>873</v>
      </c>
    </row>
    <row r="898" spans="1:7" x14ac:dyDescent="0.25">
      <c r="A898" t="s">
        <v>1322</v>
      </c>
      <c r="B898" t="s">
        <v>196</v>
      </c>
      <c r="C898" s="12">
        <v>2.9984953703703705E-2</v>
      </c>
      <c r="D898" t="s">
        <v>56</v>
      </c>
      <c r="E898" t="s">
        <v>24</v>
      </c>
      <c r="F898" t="s">
        <v>9</v>
      </c>
      <c r="G898">
        <v>368</v>
      </c>
    </row>
    <row r="899" spans="1:7" x14ac:dyDescent="0.25">
      <c r="A899" t="s">
        <v>1323</v>
      </c>
      <c r="B899" t="s">
        <v>624</v>
      </c>
      <c r="C899" s="12">
        <v>2.6479166666666668E-2</v>
      </c>
      <c r="D899" t="s">
        <v>56</v>
      </c>
      <c r="E899" t="s">
        <v>19</v>
      </c>
      <c r="F899" t="s">
        <v>13</v>
      </c>
      <c r="G899">
        <v>100</v>
      </c>
    </row>
    <row r="900" spans="1:7" x14ac:dyDescent="0.25">
      <c r="A900" t="s">
        <v>1324</v>
      </c>
      <c r="B900" t="s">
        <v>847</v>
      </c>
      <c r="C900" s="12">
        <v>2.297453703703704E-2</v>
      </c>
      <c r="D900" t="s">
        <v>56</v>
      </c>
      <c r="E900" t="s">
        <v>8</v>
      </c>
      <c r="F900" t="s">
        <v>9</v>
      </c>
      <c r="G900">
        <v>390</v>
      </c>
    </row>
    <row r="901" spans="1:7" x14ac:dyDescent="0.25">
      <c r="A901" t="s">
        <v>1325</v>
      </c>
      <c r="B901" t="s">
        <v>1326</v>
      </c>
      <c r="C901" s="12">
        <v>1.9469907407407405E-2</v>
      </c>
      <c r="D901" t="s">
        <v>56</v>
      </c>
      <c r="E901" t="s">
        <v>12</v>
      </c>
      <c r="F901" t="s">
        <v>13</v>
      </c>
      <c r="G901">
        <v>480</v>
      </c>
    </row>
    <row r="902" spans="1:7" x14ac:dyDescent="0.25">
      <c r="A902" t="s">
        <v>1327</v>
      </c>
      <c r="B902" t="s">
        <v>587</v>
      </c>
      <c r="C902" s="12">
        <v>1.5965277777777776E-2</v>
      </c>
      <c r="D902" t="s">
        <v>27</v>
      </c>
      <c r="E902" t="s">
        <v>24</v>
      </c>
      <c r="F902" t="s">
        <v>9</v>
      </c>
      <c r="G902">
        <v>997</v>
      </c>
    </row>
    <row r="903" spans="1:7" x14ac:dyDescent="0.25">
      <c r="A903" t="s">
        <v>1328</v>
      </c>
      <c r="B903" t="s">
        <v>660</v>
      </c>
      <c r="C903" s="12">
        <v>1.246064814814815E-2</v>
      </c>
      <c r="D903" t="s">
        <v>7</v>
      </c>
      <c r="E903" t="s">
        <v>24</v>
      </c>
      <c r="F903" t="s">
        <v>13</v>
      </c>
      <c r="G903">
        <v>1373</v>
      </c>
    </row>
    <row r="904" spans="1:7" x14ac:dyDescent="0.25">
      <c r="A904" t="s">
        <v>1329</v>
      </c>
      <c r="B904" t="s">
        <v>955</v>
      </c>
      <c r="C904" s="12">
        <v>8.9560185185185177E-3</v>
      </c>
      <c r="D904" t="s">
        <v>27</v>
      </c>
      <c r="E904" t="s">
        <v>12</v>
      </c>
      <c r="F904" t="s">
        <v>13</v>
      </c>
      <c r="G904">
        <v>619</v>
      </c>
    </row>
    <row r="905" spans="1:7" x14ac:dyDescent="0.25">
      <c r="A905" t="s">
        <v>1330</v>
      </c>
      <c r="B905" t="s">
        <v>410</v>
      </c>
      <c r="C905" s="12">
        <v>5.4513888888888884E-3</v>
      </c>
      <c r="D905" t="s">
        <v>7</v>
      </c>
      <c r="E905" t="s">
        <v>19</v>
      </c>
      <c r="F905" t="s">
        <v>13</v>
      </c>
      <c r="G905">
        <v>1545</v>
      </c>
    </row>
    <row r="906" spans="1:7" x14ac:dyDescent="0.25">
      <c r="A906" t="s">
        <v>1331</v>
      </c>
      <c r="B906" t="s">
        <v>802</v>
      </c>
      <c r="C906" s="12">
        <v>1.9467592592592592E-3</v>
      </c>
      <c r="D906" t="s">
        <v>16</v>
      </c>
      <c r="E906" t="s">
        <v>19</v>
      </c>
      <c r="F906" t="s">
        <v>9</v>
      </c>
      <c r="G906">
        <v>1175</v>
      </c>
    </row>
    <row r="907" spans="1:7" x14ac:dyDescent="0.25">
      <c r="A907" t="s">
        <v>1332</v>
      </c>
      <c r="B907" t="s">
        <v>202</v>
      </c>
      <c r="C907" s="12">
        <v>4.0108796296296295E-2</v>
      </c>
      <c r="D907" t="s">
        <v>27</v>
      </c>
      <c r="E907" t="s">
        <v>19</v>
      </c>
      <c r="F907" t="s">
        <v>13</v>
      </c>
      <c r="G907">
        <v>793</v>
      </c>
    </row>
    <row r="908" spans="1:7" x14ac:dyDescent="0.25">
      <c r="A908" t="s">
        <v>1333</v>
      </c>
      <c r="B908" t="s">
        <v>857</v>
      </c>
      <c r="C908" s="12">
        <v>3.6604166666666667E-2</v>
      </c>
      <c r="D908" t="s">
        <v>35</v>
      </c>
      <c r="E908" t="s">
        <v>8</v>
      </c>
      <c r="F908" t="s">
        <v>9</v>
      </c>
      <c r="G908">
        <v>356</v>
      </c>
    </row>
    <row r="909" spans="1:7" x14ac:dyDescent="0.25">
      <c r="A909" t="s">
        <v>1334</v>
      </c>
      <c r="B909" t="s">
        <v>391</v>
      </c>
      <c r="C909" s="12">
        <v>3.3099537037037038E-2</v>
      </c>
      <c r="D909" t="s">
        <v>16</v>
      </c>
      <c r="E909" t="s">
        <v>8</v>
      </c>
      <c r="F909" t="s">
        <v>13</v>
      </c>
      <c r="G909">
        <v>1451</v>
      </c>
    </row>
    <row r="910" spans="1:7" x14ac:dyDescent="0.25">
      <c r="A910" t="s">
        <v>1335</v>
      </c>
      <c r="B910" t="s">
        <v>857</v>
      </c>
      <c r="C910" s="12">
        <v>2.9594907407407407E-2</v>
      </c>
      <c r="D910" t="s">
        <v>56</v>
      </c>
      <c r="E910" t="s">
        <v>24</v>
      </c>
      <c r="F910" t="s">
        <v>9</v>
      </c>
      <c r="G910">
        <v>251</v>
      </c>
    </row>
    <row r="911" spans="1:7" x14ac:dyDescent="0.25">
      <c r="A911" t="s">
        <v>1336</v>
      </c>
      <c r="B911" t="s">
        <v>744</v>
      </c>
      <c r="C911" s="12">
        <v>2.6090277777777778E-2</v>
      </c>
      <c r="D911" t="s">
        <v>7</v>
      </c>
      <c r="E911" t="s">
        <v>19</v>
      </c>
      <c r="F911" t="s">
        <v>9</v>
      </c>
      <c r="G911">
        <v>1842</v>
      </c>
    </row>
    <row r="912" spans="1:7" x14ac:dyDescent="0.25">
      <c r="A912" t="s">
        <v>1337</v>
      </c>
      <c r="B912" t="s">
        <v>1338</v>
      </c>
      <c r="C912" s="12">
        <v>2.2585648148148146E-2</v>
      </c>
      <c r="D912" t="s">
        <v>56</v>
      </c>
      <c r="E912" t="s">
        <v>12</v>
      </c>
      <c r="F912" t="s">
        <v>9</v>
      </c>
      <c r="G912">
        <v>563</v>
      </c>
    </row>
    <row r="913" spans="1:7" x14ac:dyDescent="0.25">
      <c r="A913" t="s">
        <v>1339</v>
      </c>
      <c r="B913" t="s">
        <v>1340</v>
      </c>
      <c r="C913" s="12">
        <v>1.9081018518518518E-2</v>
      </c>
      <c r="D913" t="s">
        <v>35</v>
      </c>
      <c r="E913" t="s">
        <v>24</v>
      </c>
      <c r="F913" t="s">
        <v>9</v>
      </c>
      <c r="G913">
        <v>600</v>
      </c>
    </row>
    <row r="914" spans="1:7" x14ac:dyDescent="0.25">
      <c r="A914" t="s">
        <v>1341</v>
      </c>
      <c r="B914" t="s">
        <v>1342</v>
      </c>
      <c r="C914" s="12">
        <v>1.557638888888889E-2</v>
      </c>
      <c r="D914" t="s">
        <v>27</v>
      </c>
      <c r="E914" t="s">
        <v>12</v>
      </c>
      <c r="F914" t="s">
        <v>9</v>
      </c>
      <c r="G914">
        <v>1019</v>
      </c>
    </row>
    <row r="915" spans="1:7" x14ac:dyDescent="0.25">
      <c r="A915" t="s">
        <v>1343</v>
      </c>
      <c r="B915" t="s">
        <v>469</v>
      </c>
      <c r="C915" s="12">
        <v>1.207175925925926E-2</v>
      </c>
      <c r="D915" t="s">
        <v>16</v>
      </c>
      <c r="E915" t="s">
        <v>24</v>
      </c>
      <c r="F915" t="s">
        <v>9</v>
      </c>
      <c r="G915">
        <v>1343</v>
      </c>
    </row>
    <row r="916" spans="1:7" x14ac:dyDescent="0.25">
      <c r="A916" t="s">
        <v>1344</v>
      </c>
      <c r="B916" t="s">
        <v>228</v>
      </c>
      <c r="C916" s="12">
        <v>8.5671296296296294E-3</v>
      </c>
      <c r="D916" t="s">
        <v>56</v>
      </c>
      <c r="E916" t="s">
        <v>8</v>
      </c>
      <c r="F916" t="s">
        <v>9</v>
      </c>
      <c r="G916">
        <v>452</v>
      </c>
    </row>
    <row r="917" spans="1:7" x14ac:dyDescent="0.25">
      <c r="A917" t="s">
        <v>1345</v>
      </c>
      <c r="B917" t="s">
        <v>530</v>
      </c>
      <c r="C917" s="12">
        <v>5.0625000000000002E-3</v>
      </c>
      <c r="D917" t="s">
        <v>7</v>
      </c>
      <c r="E917" t="s">
        <v>24</v>
      </c>
      <c r="F917" t="s">
        <v>13</v>
      </c>
      <c r="G917">
        <v>1724</v>
      </c>
    </row>
    <row r="918" spans="1:7" x14ac:dyDescent="0.25">
      <c r="A918" t="s">
        <v>1346</v>
      </c>
      <c r="B918" t="s">
        <v>223</v>
      </c>
      <c r="C918" s="12">
        <v>1.5578703703703703E-3</v>
      </c>
      <c r="D918" t="s">
        <v>27</v>
      </c>
      <c r="E918" t="s">
        <v>8</v>
      </c>
      <c r="F918" t="s">
        <v>13</v>
      </c>
      <c r="G918">
        <v>903</v>
      </c>
    </row>
    <row r="919" spans="1:7" x14ac:dyDescent="0.25">
      <c r="A919" t="s">
        <v>1347</v>
      </c>
      <c r="B919" t="s">
        <v>952</v>
      </c>
      <c r="C919" s="12">
        <v>3.9719907407407405E-2</v>
      </c>
      <c r="D919" t="s">
        <v>27</v>
      </c>
      <c r="E919" t="s">
        <v>24</v>
      </c>
      <c r="F919" t="s">
        <v>9</v>
      </c>
      <c r="G919">
        <v>764</v>
      </c>
    </row>
    <row r="920" spans="1:7" x14ac:dyDescent="0.25">
      <c r="A920" t="s">
        <v>1348</v>
      </c>
      <c r="B920" t="s">
        <v>1141</v>
      </c>
      <c r="C920" s="12">
        <v>3.6215277777777777E-2</v>
      </c>
      <c r="D920" t="s">
        <v>7</v>
      </c>
      <c r="E920" t="s">
        <v>19</v>
      </c>
      <c r="F920" t="s">
        <v>9</v>
      </c>
      <c r="G920">
        <v>1516</v>
      </c>
    </row>
    <row r="921" spans="1:7" x14ac:dyDescent="0.25">
      <c r="A921" t="s">
        <v>1349</v>
      </c>
      <c r="B921" t="s">
        <v>331</v>
      </c>
      <c r="C921" s="12">
        <v>3.2710648148148148E-2</v>
      </c>
      <c r="D921" t="s">
        <v>27</v>
      </c>
      <c r="E921" t="s">
        <v>12</v>
      </c>
      <c r="F921" t="s">
        <v>9</v>
      </c>
      <c r="G921">
        <v>779</v>
      </c>
    </row>
    <row r="922" spans="1:7" x14ac:dyDescent="0.25">
      <c r="A922" t="s">
        <v>1350</v>
      </c>
      <c r="B922" t="s">
        <v>577</v>
      </c>
      <c r="C922" s="12">
        <v>2.9206018518518517E-2</v>
      </c>
      <c r="D922" t="s">
        <v>7</v>
      </c>
      <c r="E922" t="s">
        <v>19</v>
      </c>
      <c r="F922" t="s">
        <v>9</v>
      </c>
      <c r="G922">
        <v>1499</v>
      </c>
    </row>
    <row r="923" spans="1:7" x14ac:dyDescent="0.25">
      <c r="A923" t="s">
        <v>1351</v>
      </c>
      <c r="B923" t="s">
        <v>859</v>
      </c>
      <c r="C923" s="12">
        <v>2.5701388888888888E-2</v>
      </c>
      <c r="D923" t="s">
        <v>7</v>
      </c>
      <c r="E923" t="s">
        <v>24</v>
      </c>
      <c r="F923" t="s">
        <v>13</v>
      </c>
      <c r="G923">
        <v>2022</v>
      </c>
    </row>
    <row r="924" spans="1:7" x14ac:dyDescent="0.25">
      <c r="A924" t="s">
        <v>1352</v>
      </c>
      <c r="B924" t="s">
        <v>408</v>
      </c>
      <c r="C924" s="12">
        <v>2.219675925925926E-2</v>
      </c>
      <c r="D924" t="s">
        <v>7</v>
      </c>
      <c r="E924" t="s">
        <v>24</v>
      </c>
      <c r="F924" t="s">
        <v>13</v>
      </c>
      <c r="G924">
        <v>1770</v>
      </c>
    </row>
    <row r="925" spans="1:7" x14ac:dyDescent="0.25">
      <c r="A925" t="s">
        <v>1353</v>
      </c>
      <c r="B925" t="s">
        <v>198</v>
      </c>
      <c r="C925" s="12">
        <v>1.8692129629629631E-2</v>
      </c>
      <c r="D925" t="s">
        <v>35</v>
      </c>
      <c r="E925" t="s">
        <v>24</v>
      </c>
      <c r="F925" t="s">
        <v>9</v>
      </c>
      <c r="G925">
        <v>691</v>
      </c>
    </row>
    <row r="926" spans="1:7" x14ac:dyDescent="0.25">
      <c r="A926" t="s">
        <v>1354</v>
      </c>
      <c r="B926" t="s">
        <v>925</v>
      </c>
      <c r="C926" s="12">
        <v>1.5186342592592592E-2</v>
      </c>
      <c r="D926" t="s">
        <v>27</v>
      </c>
      <c r="E926" t="s">
        <v>8</v>
      </c>
      <c r="F926" t="s">
        <v>9</v>
      </c>
      <c r="G926">
        <v>806</v>
      </c>
    </row>
    <row r="927" spans="1:7" x14ac:dyDescent="0.25">
      <c r="A927" t="s">
        <v>1355</v>
      </c>
      <c r="B927" t="s">
        <v>443</v>
      </c>
      <c r="C927" s="12">
        <v>1.1681712962962963E-2</v>
      </c>
      <c r="D927" t="s">
        <v>35</v>
      </c>
      <c r="E927" t="s">
        <v>12</v>
      </c>
      <c r="F927" t="s">
        <v>9</v>
      </c>
      <c r="G927">
        <v>603</v>
      </c>
    </row>
    <row r="928" spans="1:7" x14ac:dyDescent="0.25">
      <c r="A928" t="s">
        <v>1356</v>
      </c>
      <c r="B928" t="s">
        <v>896</v>
      </c>
      <c r="C928" s="12">
        <v>8.1770833333333331E-3</v>
      </c>
      <c r="D928" t="s">
        <v>27</v>
      </c>
      <c r="E928" t="s">
        <v>12</v>
      </c>
      <c r="F928" t="s">
        <v>13</v>
      </c>
      <c r="G928">
        <v>606</v>
      </c>
    </row>
    <row r="929" spans="1:7" x14ac:dyDescent="0.25">
      <c r="A929" t="s">
        <v>1357</v>
      </c>
      <c r="B929" t="s">
        <v>144</v>
      </c>
      <c r="C929" s="12">
        <v>4.6724537037037038E-3</v>
      </c>
      <c r="D929" t="s">
        <v>27</v>
      </c>
      <c r="E929" t="s">
        <v>24</v>
      </c>
      <c r="F929" t="s">
        <v>13</v>
      </c>
      <c r="G929">
        <v>755</v>
      </c>
    </row>
    <row r="930" spans="1:7" x14ac:dyDescent="0.25">
      <c r="A930" t="s">
        <v>1358</v>
      </c>
      <c r="B930" t="s">
        <v>381</v>
      </c>
      <c r="C930" s="12">
        <v>1.1678240740740739E-3</v>
      </c>
      <c r="D930" t="s">
        <v>27</v>
      </c>
      <c r="E930" t="s">
        <v>24</v>
      </c>
      <c r="F930" t="s">
        <v>9</v>
      </c>
      <c r="G930">
        <v>909</v>
      </c>
    </row>
    <row r="931" spans="1:7" x14ac:dyDescent="0.25">
      <c r="A931" t="s">
        <v>1359</v>
      </c>
      <c r="B931" t="s">
        <v>606</v>
      </c>
      <c r="C931" s="12">
        <v>3.9329861111111107E-2</v>
      </c>
      <c r="D931" t="s">
        <v>27</v>
      </c>
      <c r="E931" t="s">
        <v>8</v>
      </c>
      <c r="F931" t="s">
        <v>9</v>
      </c>
      <c r="G931">
        <v>798</v>
      </c>
    </row>
    <row r="932" spans="1:7" x14ac:dyDescent="0.25">
      <c r="A932" t="s">
        <v>1360</v>
      </c>
      <c r="B932" t="s">
        <v>967</v>
      </c>
      <c r="C932" s="12">
        <v>3.5825231481481479E-2</v>
      </c>
      <c r="D932" t="s">
        <v>7</v>
      </c>
      <c r="E932" t="s">
        <v>19</v>
      </c>
      <c r="F932" t="s">
        <v>13</v>
      </c>
      <c r="G932">
        <v>1840</v>
      </c>
    </row>
    <row r="933" spans="1:7" x14ac:dyDescent="0.25">
      <c r="A933" t="s">
        <v>1361</v>
      </c>
      <c r="B933" t="s">
        <v>45</v>
      </c>
      <c r="C933" s="12">
        <v>3.232060185185185E-2</v>
      </c>
      <c r="D933" t="s">
        <v>16</v>
      </c>
      <c r="E933" t="s">
        <v>19</v>
      </c>
      <c r="F933" t="s">
        <v>13</v>
      </c>
      <c r="G933">
        <v>1046</v>
      </c>
    </row>
    <row r="934" spans="1:7" x14ac:dyDescent="0.25">
      <c r="A934" t="s">
        <v>1362</v>
      </c>
      <c r="B934" t="s">
        <v>186</v>
      </c>
      <c r="C934" s="12">
        <v>2.8815972222222222E-2</v>
      </c>
      <c r="D934" t="s">
        <v>7</v>
      </c>
      <c r="E934" t="s">
        <v>12</v>
      </c>
      <c r="F934" t="s">
        <v>9</v>
      </c>
      <c r="G934">
        <v>1749</v>
      </c>
    </row>
    <row r="935" spans="1:7" x14ac:dyDescent="0.25">
      <c r="A935" t="s">
        <v>1363</v>
      </c>
      <c r="B935" t="s">
        <v>469</v>
      </c>
      <c r="C935" s="12">
        <v>2.531134259259259E-2</v>
      </c>
      <c r="D935" t="s">
        <v>16</v>
      </c>
      <c r="E935" t="s">
        <v>8</v>
      </c>
      <c r="F935" t="s">
        <v>9</v>
      </c>
      <c r="G935">
        <v>1329</v>
      </c>
    </row>
    <row r="936" spans="1:7" x14ac:dyDescent="0.25">
      <c r="A936" t="s">
        <v>1364</v>
      </c>
      <c r="B936" t="s">
        <v>445</v>
      </c>
      <c r="C936" s="12">
        <v>2.1806712962962965E-2</v>
      </c>
      <c r="D936" t="s">
        <v>16</v>
      </c>
      <c r="E936" t="s">
        <v>24</v>
      </c>
      <c r="F936" t="s">
        <v>9</v>
      </c>
      <c r="G936">
        <v>1075</v>
      </c>
    </row>
    <row r="937" spans="1:7" x14ac:dyDescent="0.25">
      <c r="A937" t="s">
        <v>1365</v>
      </c>
      <c r="B937" t="s">
        <v>554</v>
      </c>
      <c r="C937" s="12">
        <v>1.8302083333333333E-2</v>
      </c>
      <c r="D937" t="s">
        <v>7</v>
      </c>
      <c r="E937" t="s">
        <v>12</v>
      </c>
      <c r="F937" t="s">
        <v>9</v>
      </c>
      <c r="G937">
        <v>1831</v>
      </c>
    </row>
    <row r="938" spans="1:7" x14ac:dyDescent="0.25">
      <c r="A938" t="s">
        <v>1366</v>
      </c>
      <c r="B938" t="s">
        <v>786</v>
      </c>
      <c r="C938" s="12">
        <v>1.4797453703703703E-2</v>
      </c>
      <c r="D938" t="s">
        <v>7</v>
      </c>
      <c r="E938" t="s">
        <v>8</v>
      </c>
      <c r="F938" t="s">
        <v>9</v>
      </c>
      <c r="G938">
        <v>1464</v>
      </c>
    </row>
    <row r="939" spans="1:7" x14ac:dyDescent="0.25">
      <c r="A939" t="s">
        <v>1367</v>
      </c>
      <c r="B939" t="s">
        <v>408</v>
      </c>
      <c r="C939" s="12">
        <v>1.1292824074074073E-2</v>
      </c>
      <c r="D939" t="s">
        <v>56</v>
      </c>
      <c r="E939" t="s">
        <v>19</v>
      </c>
      <c r="F939" t="s">
        <v>9</v>
      </c>
      <c r="G939">
        <v>349</v>
      </c>
    </row>
    <row r="940" spans="1:7" x14ac:dyDescent="0.25">
      <c r="A940" t="s">
        <v>1368</v>
      </c>
      <c r="B940" t="s">
        <v>41</v>
      </c>
      <c r="C940" s="12">
        <v>7.7881944444444448E-3</v>
      </c>
      <c r="D940" t="s">
        <v>27</v>
      </c>
      <c r="E940" t="s">
        <v>8</v>
      </c>
      <c r="F940" t="s">
        <v>9</v>
      </c>
      <c r="G940">
        <v>592</v>
      </c>
    </row>
    <row r="941" spans="1:7" x14ac:dyDescent="0.25">
      <c r="A941" t="s">
        <v>1369</v>
      </c>
      <c r="B941" t="s">
        <v>1100</v>
      </c>
      <c r="C941" s="12">
        <v>4.2835648148148147E-3</v>
      </c>
      <c r="D941" t="s">
        <v>7</v>
      </c>
      <c r="E941" t="s">
        <v>19</v>
      </c>
      <c r="F941" t="s">
        <v>9</v>
      </c>
      <c r="G941">
        <v>1366</v>
      </c>
    </row>
    <row r="942" spans="1:7" x14ac:dyDescent="0.25">
      <c r="A942" t="s">
        <v>1370</v>
      </c>
      <c r="B942" t="s">
        <v>1092</v>
      </c>
      <c r="C942" s="12">
        <v>7.7893518518518513E-4</v>
      </c>
      <c r="D942" t="s">
        <v>35</v>
      </c>
      <c r="E942" t="s">
        <v>8</v>
      </c>
      <c r="F942" t="s">
        <v>13</v>
      </c>
      <c r="G942">
        <v>654</v>
      </c>
    </row>
    <row r="943" spans="1:7" x14ac:dyDescent="0.25">
      <c r="A943" t="s">
        <v>1371</v>
      </c>
      <c r="B943" t="s">
        <v>508</v>
      </c>
      <c r="C943" s="12">
        <v>3.8940972222222224E-2</v>
      </c>
      <c r="D943" t="s">
        <v>7</v>
      </c>
      <c r="E943" t="s">
        <v>12</v>
      </c>
      <c r="F943" t="s">
        <v>9</v>
      </c>
      <c r="G943">
        <v>1819</v>
      </c>
    </row>
    <row r="944" spans="1:7" x14ac:dyDescent="0.25">
      <c r="A944" t="s">
        <v>1372</v>
      </c>
      <c r="B944" t="s">
        <v>984</v>
      </c>
      <c r="C944" s="12">
        <v>3.5436342592592596E-2</v>
      </c>
      <c r="D944" t="s">
        <v>16</v>
      </c>
      <c r="E944" t="s">
        <v>19</v>
      </c>
      <c r="F944" t="s">
        <v>9</v>
      </c>
      <c r="G944">
        <v>831</v>
      </c>
    </row>
    <row r="945" spans="1:7" x14ac:dyDescent="0.25">
      <c r="A945" t="s">
        <v>1373</v>
      </c>
      <c r="B945" t="s">
        <v>218</v>
      </c>
      <c r="C945" s="12">
        <v>3.1931712962962967E-2</v>
      </c>
      <c r="D945" t="s">
        <v>35</v>
      </c>
      <c r="E945" t="s">
        <v>12</v>
      </c>
      <c r="F945" t="s">
        <v>9</v>
      </c>
      <c r="G945">
        <v>528</v>
      </c>
    </row>
    <row r="946" spans="1:7" x14ac:dyDescent="0.25">
      <c r="A946" t="s">
        <v>1374</v>
      </c>
      <c r="B946" t="s">
        <v>1375</v>
      </c>
      <c r="C946" s="12">
        <v>2.8427083333333335E-2</v>
      </c>
      <c r="D946" t="s">
        <v>7</v>
      </c>
      <c r="E946" t="s">
        <v>12</v>
      </c>
      <c r="F946" t="s">
        <v>9</v>
      </c>
      <c r="G946">
        <v>1504</v>
      </c>
    </row>
    <row r="947" spans="1:7" x14ac:dyDescent="0.25">
      <c r="A947" t="s">
        <v>1376</v>
      </c>
      <c r="B947" t="s">
        <v>80</v>
      </c>
      <c r="C947" s="12">
        <v>2.4922453703703704E-2</v>
      </c>
      <c r="D947" t="s">
        <v>7</v>
      </c>
      <c r="E947" t="s">
        <v>19</v>
      </c>
      <c r="F947" t="s">
        <v>13</v>
      </c>
      <c r="G947">
        <v>1819</v>
      </c>
    </row>
    <row r="948" spans="1:7" x14ac:dyDescent="0.25">
      <c r="A948" t="s">
        <v>1377</v>
      </c>
      <c r="B948" t="s">
        <v>652</v>
      </c>
      <c r="C948" s="12">
        <v>2.1417824074074072E-2</v>
      </c>
      <c r="D948" t="s">
        <v>7</v>
      </c>
      <c r="E948" t="s">
        <v>19</v>
      </c>
      <c r="F948" t="s">
        <v>9</v>
      </c>
      <c r="G948">
        <v>1822</v>
      </c>
    </row>
    <row r="949" spans="1:7" x14ac:dyDescent="0.25">
      <c r="A949" t="s">
        <v>1378</v>
      </c>
      <c r="B949" t="s">
        <v>1379</v>
      </c>
      <c r="C949" s="12">
        <v>1.7913194444444443E-2</v>
      </c>
      <c r="D949" t="s">
        <v>27</v>
      </c>
      <c r="E949" t="s">
        <v>24</v>
      </c>
      <c r="F949" t="s">
        <v>9</v>
      </c>
      <c r="G949">
        <v>1163</v>
      </c>
    </row>
    <row r="950" spans="1:7" x14ac:dyDescent="0.25">
      <c r="A950" t="s">
        <v>1380</v>
      </c>
      <c r="B950" t="s">
        <v>45</v>
      </c>
      <c r="C950" s="12">
        <v>1.4408564814814817E-2</v>
      </c>
      <c r="D950" t="s">
        <v>7</v>
      </c>
      <c r="E950" t="s">
        <v>24</v>
      </c>
      <c r="F950" t="s">
        <v>13</v>
      </c>
      <c r="G950">
        <v>1631</v>
      </c>
    </row>
    <row r="951" spans="1:7" x14ac:dyDescent="0.25">
      <c r="A951" t="s">
        <v>1381</v>
      </c>
      <c r="B951" t="s">
        <v>1382</v>
      </c>
      <c r="C951" s="12">
        <v>1.0903935185185185E-2</v>
      </c>
      <c r="D951" t="s">
        <v>16</v>
      </c>
      <c r="E951" t="s">
        <v>24</v>
      </c>
      <c r="F951" t="s">
        <v>9</v>
      </c>
      <c r="G951">
        <v>1576</v>
      </c>
    </row>
    <row r="952" spans="1:7" x14ac:dyDescent="0.25">
      <c r="A952" t="s">
        <v>1383</v>
      </c>
      <c r="B952" t="s">
        <v>32</v>
      </c>
      <c r="C952" s="12">
        <v>7.3993055555555548E-3</v>
      </c>
      <c r="D952" t="s">
        <v>7</v>
      </c>
      <c r="E952" t="s">
        <v>12</v>
      </c>
      <c r="F952" t="s">
        <v>13</v>
      </c>
      <c r="G952">
        <v>1526</v>
      </c>
    </row>
    <row r="953" spans="1:7" x14ac:dyDescent="0.25">
      <c r="A953" t="s">
        <v>1384</v>
      </c>
      <c r="B953" t="s">
        <v>424</v>
      </c>
      <c r="C953" s="12">
        <v>3.8935185185185184E-3</v>
      </c>
      <c r="D953" t="s">
        <v>27</v>
      </c>
      <c r="E953" t="s">
        <v>12</v>
      </c>
      <c r="F953" t="s">
        <v>9</v>
      </c>
      <c r="G953">
        <v>748</v>
      </c>
    </row>
    <row r="954" spans="1:7" x14ac:dyDescent="0.25">
      <c r="A954" t="s">
        <v>1385</v>
      </c>
      <c r="B954" t="s">
        <v>1141</v>
      </c>
      <c r="C954" s="12">
        <v>3.8888888888888892E-4</v>
      </c>
      <c r="D954" t="s">
        <v>35</v>
      </c>
      <c r="E954" t="s">
        <v>24</v>
      </c>
      <c r="F954" t="s">
        <v>9</v>
      </c>
      <c r="G954">
        <v>494</v>
      </c>
    </row>
    <row r="955" spans="1:7" x14ac:dyDescent="0.25">
      <c r="A955" t="s">
        <v>1386</v>
      </c>
      <c r="B955" t="s">
        <v>1112</v>
      </c>
      <c r="C955" s="12">
        <v>3.8550925925925926E-2</v>
      </c>
      <c r="D955" t="s">
        <v>56</v>
      </c>
      <c r="E955" t="s">
        <v>12</v>
      </c>
      <c r="F955" t="s">
        <v>9</v>
      </c>
      <c r="G955">
        <v>583</v>
      </c>
    </row>
    <row r="956" spans="1:7" x14ac:dyDescent="0.25">
      <c r="A956" t="s">
        <v>1387</v>
      </c>
      <c r="B956" t="s">
        <v>269</v>
      </c>
      <c r="C956" s="12">
        <v>3.5046296296296298E-2</v>
      </c>
      <c r="D956" t="s">
        <v>16</v>
      </c>
      <c r="E956" t="s">
        <v>12</v>
      </c>
      <c r="F956" t="s">
        <v>9</v>
      </c>
      <c r="G956">
        <v>1360</v>
      </c>
    </row>
    <row r="957" spans="1:7" x14ac:dyDescent="0.25">
      <c r="A957" t="s">
        <v>1388</v>
      </c>
      <c r="B957" t="s">
        <v>886</v>
      </c>
      <c r="C957" s="12">
        <v>3.1541666666666669E-2</v>
      </c>
      <c r="D957" t="s">
        <v>27</v>
      </c>
      <c r="E957" t="s">
        <v>19</v>
      </c>
      <c r="F957" t="s">
        <v>13</v>
      </c>
      <c r="G957">
        <v>971</v>
      </c>
    </row>
    <row r="958" spans="1:7" x14ac:dyDescent="0.25">
      <c r="A958" t="s">
        <v>1389</v>
      </c>
      <c r="B958" t="s">
        <v>142</v>
      </c>
      <c r="C958" s="12">
        <v>2.8037037037037037E-2</v>
      </c>
      <c r="D958" t="s">
        <v>16</v>
      </c>
      <c r="E958" t="s">
        <v>19</v>
      </c>
      <c r="F958" t="s">
        <v>13</v>
      </c>
      <c r="G958">
        <v>1229</v>
      </c>
    </row>
    <row r="959" spans="1:7" x14ac:dyDescent="0.25">
      <c r="A959" t="s">
        <v>1390</v>
      </c>
      <c r="B959" t="s">
        <v>1075</v>
      </c>
      <c r="C959" s="12">
        <v>2.4532407407407409E-2</v>
      </c>
      <c r="D959" t="s">
        <v>27</v>
      </c>
      <c r="E959" t="s">
        <v>12</v>
      </c>
      <c r="F959" t="s">
        <v>9</v>
      </c>
      <c r="G959">
        <v>835</v>
      </c>
    </row>
    <row r="960" spans="1:7" x14ac:dyDescent="0.25">
      <c r="A960" t="s">
        <v>1391</v>
      </c>
      <c r="B960" t="s">
        <v>297</v>
      </c>
      <c r="C960" s="12">
        <v>2.1027777777777781E-2</v>
      </c>
      <c r="D960" t="s">
        <v>27</v>
      </c>
      <c r="E960" t="s">
        <v>24</v>
      </c>
      <c r="F960" t="s">
        <v>9</v>
      </c>
      <c r="G960">
        <v>862</v>
      </c>
    </row>
    <row r="961" spans="1:7" x14ac:dyDescent="0.25">
      <c r="A961" t="s">
        <v>1392</v>
      </c>
      <c r="B961" t="s">
        <v>502</v>
      </c>
      <c r="C961" s="12">
        <v>1.7523148148148149E-2</v>
      </c>
      <c r="D961" t="s">
        <v>7</v>
      </c>
      <c r="E961" t="s">
        <v>8</v>
      </c>
      <c r="F961" t="s">
        <v>13</v>
      </c>
      <c r="G961">
        <v>1047</v>
      </c>
    </row>
    <row r="962" spans="1:7" x14ac:dyDescent="0.25">
      <c r="A962" t="s">
        <v>1393</v>
      </c>
      <c r="B962" t="s">
        <v>1036</v>
      </c>
      <c r="C962" s="12">
        <v>1.4018518518518519E-2</v>
      </c>
      <c r="D962" t="s">
        <v>56</v>
      </c>
      <c r="E962" t="s">
        <v>24</v>
      </c>
      <c r="F962" t="s">
        <v>13</v>
      </c>
      <c r="G962">
        <v>242</v>
      </c>
    </row>
    <row r="963" spans="1:7" x14ac:dyDescent="0.25">
      <c r="A963" t="s">
        <v>1394</v>
      </c>
      <c r="B963" t="s">
        <v>250</v>
      </c>
      <c r="C963" s="12">
        <v>1.051388888888889E-2</v>
      </c>
      <c r="D963" t="s">
        <v>27</v>
      </c>
      <c r="E963" t="s">
        <v>8</v>
      </c>
      <c r="F963" t="s">
        <v>9</v>
      </c>
      <c r="G963">
        <v>1072</v>
      </c>
    </row>
    <row r="964" spans="1:7" x14ac:dyDescent="0.25">
      <c r="A964" t="s">
        <v>1395</v>
      </c>
      <c r="B964" t="s">
        <v>1396</v>
      </c>
      <c r="C964" s="12">
        <v>7.0092592592592593E-3</v>
      </c>
      <c r="D964" t="s">
        <v>7</v>
      </c>
      <c r="E964" t="s">
        <v>24</v>
      </c>
      <c r="F964" t="s">
        <v>9</v>
      </c>
      <c r="G964">
        <v>1768</v>
      </c>
    </row>
    <row r="965" spans="1:7" x14ac:dyDescent="0.25">
      <c r="A965" t="s">
        <v>1397</v>
      </c>
      <c r="B965" t="s">
        <v>72</v>
      </c>
      <c r="C965" s="12">
        <v>3.5046296296296297E-3</v>
      </c>
      <c r="D965" t="s">
        <v>27</v>
      </c>
      <c r="E965" t="s">
        <v>19</v>
      </c>
      <c r="F965" t="s">
        <v>9</v>
      </c>
      <c r="G965">
        <v>891</v>
      </c>
    </row>
    <row r="966" spans="1:7" x14ac:dyDescent="0.25">
      <c r="A966" t="s">
        <v>1398</v>
      </c>
      <c r="B966" t="s">
        <v>451</v>
      </c>
      <c r="C966" s="12">
        <v>0</v>
      </c>
      <c r="D966" t="s">
        <v>27</v>
      </c>
      <c r="E966" t="s">
        <v>12</v>
      </c>
      <c r="F966" t="s">
        <v>13</v>
      </c>
      <c r="G966">
        <v>809</v>
      </c>
    </row>
    <row r="967" spans="1:7" x14ac:dyDescent="0.25">
      <c r="A967" t="s">
        <v>1399</v>
      </c>
      <c r="B967" t="s">
        <v>881</v>
      </c>
      <c r="C967" s="12">
        <v>3.8162037037037036E-2</v>
      </c>
      <c r="D967" t="s">
        <v>56</v>
      </c>
      <c r="E967" t="s">
        <v>12</v>
      </c>
      <c r="F967" t="s">
        <v>9</v>
      </c>
      <c r="G967">
        <v>374</v>
      </c>
    </row>
    <row r="968" spans="1:7" x14ac:dyDescent="0.25">
      <c r="A968" t="s">
        <v>1400</v>
      </c>
      <c r="B968" t="s">
        <v>941</v>
      </c>
      <c r="C968" s="12">
        <v>3.4657407407407408E-2</v>
      </c>
      <c r="D968" t="s">
        <v>16</v>
      </c>
      <c r="E968" t="s">
        <v>19</v>
      </c>
      <c r="F968" t="s">
        <v>9</v>
      </c>
      <c r="G968">
        <v>1049</v>
      </c>
    </row>
    <row r="969" spans="1:7" x14ac:dyDescent="0.25">
      <c r="A969" t="s">
        <v>1401</v>
      </c>
      <c r="B969" t="s">
        <v>300</v>
      </c>
      <c r="C969" s="12">
        <v>3.1152777777777779E-2</v>
      </c>
      <c r="D969" t="s">
        <v>56</v>
      </c>
      <c r="E969" t="s">
        <v>8</v>
      </c>
      <c r="F969" t="s">
        <v>13</v>
      </c>
      <c r="G969">
        <v>408</v>
      </c>
    </row>
    <row r="970" spans="1:7" x14ac:dyDescent="0.25">
      <c r="A970" t="s">
        <v>1402</v>
      </c>
      <c r="B970" t="s">
        <v>587</v>
      </c>
      <c r="C970" s="12">
        <v>2.7648148148148147E-2</v>
      </c>
      <c r="D970" t="s">
        <v>7</v>
      </c>
      <c r="E970" t="s">
        <v>8</v>
      </c>
      <c r="F970" t="s">
        <v>9</v>
      </c>
      <c r="G970">
        <v>1717</v>
      </c>
    </row>
    <row r="971" spans="1:7" x14ac:dyDescent="0.25">
      <c r="A971" t="s">
        <v>1403</v>
      </c>
      <c r="B971" t="s">
        <v>1404</v>
      </c>
      <c r="C971" s="12">
        <v>2.4143518518518519E-2</v>
      </c>
      <c r="D971" t="s">
        <v>27</v>
      </c>
      <c r="E971" t="s">
        <v>8</v>
      </c>
      <c r="F971" t="s">
        <v>9</v>
      </c>
      <c r="G971">
        <v>967</v>
      </c>
    </row>
    <row r="972" spans="1:7" x14ac:dyDescent="0.25">
      <c r="A972" t="s">
        <v>1405</v>
      </c>
      <c r="B972" t="s">
        <v>360</v>
      </c>
      <c r="C972" s="12">
        <v>2.0638888888888887E-2</v>
      </c>
      <c r="D972" t="s">
        <v>27</v>
      </c>
      <c r="E972" t="s">
        <v>19</v>
      </c>
      <c r="F972" t="s">
        <v>9</v>
      </c>
      <c r="G972">
        <v>963</v>
      </c>
    </row>
    <row r="973" spans="1:7" x14ac:dyDescent="0.25">
      <c r="A973" t="s">
        <v>1406</v>
      </c>
      <c r="B973" t="s">
        <v>502</v>
      </c>
      <c r="C973" s="12">
        <v>1.7134259259259259E-2</v>
      </c>
      <c r="D973" t="s">
        <v>7</v>
      </c>
      <c r="E973" t="s">
        <v>8</v>
      </c>
      <c r="F973" t="s">
        <v>9</v>
      </c>
      <c r="G973">
        <v>1853</v>
      </c>
    </row>
    <row r="974" spans="1:7" x14ac:dyDescent="0.25">
      <c r="A974" t="s">
        <v>1407</v>
      </c>
      <c r="B974" t="s">
        <v>552</v>
      </c>
      <c r="C974" s="12">
        <v>1.3629629629629629E-2</v>
      </c>
      <c r="D974" t="s">
        <v>7</v>
      </c>
      <c r="E974" t="s">
        <v>19</v>
      </c>
      <c r="F974" t="s">
        <v>9</v>
      </c>
      <c r="G974">
        <v>1788</v>
      </c>
    </row>
    <row r="975" spans="1:7" x14ac:dyDescent="0.25">
      <c r="A975" t="s">
        <v>1408</v>
      </c>
      <c r="B975" t="s">
        <v>1132</v>
      </c>
      <c r="C975" s="12">
        <v>1.0125E-2</v>
      </c>
      <c r="D975" t="s">
        <v>56</v>
      </c>
      <c r="E975" t="s">
        <v>24</v>
      </c>
      <c r="F975" t="s">
        <v>9</v>
      </c>
      <c r="G975">
        <v>217</v>
      </c>
    </row>
    <row r="976" spans="1:7" x14ac:dyDescent="0.25">
      <c r="A976" t="s">
        <v>1409</v>
      </c>
      <c r="B976" t="s">
        <v>1098</v>
      </c>
      <c r="C976" s="12">
        <v>6.6203703703703702E-3</v>
      </c>
      <c r="D976" t="s">
        <v>7</v>
      </c>
      <c r="E976" t="s">
        <v>24</v>
      </c>
      <c r="F976" t="s">
        <v>9</v>
      </c>
      <c r="G976">
        <v>1445</v>
      </c>
    </row>
    <row r="977" spans="1:7" x14ac:dyDescent="0.25">
      <c r="A977" t="s">
        <v>1410</v>
      </c>
      <c r="B977" t="s">
        <v>759</v>
      </c>
      <c r="C977" s="12">
        <v>3.1157407407407405E-3</v>
      </c>
      <c r="D977" t="s">
        <v>27</v>
      </c>
      <c r="E977" t="s">
        <v>19</v>
      </c>
      <c r="F977" t="s">
        <v>9</v>
      </c>
      <c r="G977">
        <v>692</v>
      </c>
    </row>
    <row r="978" spans="1:7" x14ac:dyDescent="0.25">
      <c r="A978" t="s">
        <v>1411</v>
      </c>
      <c r="B978" t="s">
        <v>170</v>
      </c>
      <c r="C978" s="12">
        <v>4.1277777777777774E-2</v>
      </c>
      <c r="D978" t="s">
        <v>7</v>
      </c>
      <c r="E978" t="s">
        <v>12</v>
      </c>
      <c r="F978" t="s">
        <v>13</v>
      </c>
      <c r="G978">
        <v>2145</v>
      </c>
    </row>
    <row r="979" spans="1:7" x14ac:dyDescent="0.25">
      <c r="A979" t="s">
        <v>1412</v>
      </c>
      <c r="B979" t="s">
        <v>86</v>
      </c>
      <c r="C979" s="12">
        <v>3.7773148148148146E-2</v>
      </c>
      <c r="D979" t="s">
        <v>7</v>
      </c>
      <c r="E979" t="s">
        <v>24</v>
      </c>
      <c r="F979" t="s">
        <v>13</v>
      </c>
      <c r="G979">
        <v>1716</v>
      </c>
    </row>
    <row r="980" spans="1:7" x14ac:dyDescent="0.25">
      <c r="A980" t="s">
        <v>1413</v>
      </c>
      <c r="B980" t="s">
        <v>184</v>
      </c>
      <c r="C980" s="12">
        <v>3.426736111111111E-2</v>
      </c>
      <c r="D980" t="s">
        <v>7</v>
      </c>
      <c r="E980" t="s">
        <v>8</v>
      </c>
      <c r="F980" t="s">
        <v>9</v>
      </c>
      <c r="G980">
        <v>1627</v>
      </c>
    </row>
    <row r="981" spans="1:7" x14ac:dyDescent="0.25">
      <c r="A981" t="s">
        <v>1414</v>
      </c>
      <c r="B981" t="s">
        <v>1415</v>
      </c>
      <c r="C981" s="12">
        <v>3.0762731481481481E-2</v>
      </c>
      <c r="D981" t="s">
        <v>35</v>
      </c>
      <c r="E981" t="s">
        <v>19</v>
      </c>
      <c r="F981" t="s">
        <v>9</v>
      </c>
      <c r="G981">
        <v>673</v>
      </c>
    </row>
    <row r="982" spans="1:7" x14ac:dyDescent="0.25">
      <c r="A982" t="s">
        <v>1416</v>
      </c>
      <c r="B982" t="s">
        <v>709</v>
      </c>
      <c r="C982" s="12">
        <v>2.7258101851851849E-2</v>
      </c>
      <c r="D982" t="s">
        <v>56</v>
      </c>
      <c r="E982" t="s">
        <v>8</v>
      </c>
      <c r="F982" t="s">
        <v>9</v>
      </c>
      <c r="G982">
        <v>513</v>
      </c>
    </row>
    <row r="983" spans="1:7" x14ac:dyDescent="0.25">
      <c r="A983" t="s">
        <v>1417</v>
      </c>
      <c r="B983" t="s">
        <v>789</v>
      </c>
      <c r="C983" s="12">
        <v>2.3753472222222221E-2</v>
      </c>
      <c r="D983" t="s">
        <v>35</v>
      </c>
      <c r="E983" t="s">
        <v>8</v>
      </c>
      <c r="F983" t="s">
        <v>9</v>
      </c>
      <c r="G983">
        <v>503</v>
      </c>
    </row>
    <row r="984" spans="1:7" x14ac:dyDescent="0.25">
      <c r="A984" t="s">
        <v>1418</v>
      </c>
      <c r="B984" t="s">
        <v>1419</v>
      </c>
      <c r="C984" s="12">
        <v>2.0248842592592593E-2</v>
      </c>
      <c r="D984" t="s">
        <v>27</v>
      </c>
      <c r="E984" t="s">
        <v>12</v>
      </c>
      <c r="F984" t="s">
        <v>9</v>
      </c>
      <c r="G984">
        <v>705</v>
      </c>
    </row>
    <row r="985" spans="1:7" x14ac:dyDescent="0.25">
      <c r="A985" t="s">
        <v>1420</v>
      </c>
      <c r="B985" t="s">
        <v>1338</v>
      </c>
      <c r="C985" s="12">
        <v>1.6744212962962964E-2</v>
      </c>
      <c r="D985" t="s">
        <v>7</v>
      </c>
      <c r="E985" t="s">
        <v>8</v>
      </c>
      <c r="F985" t="s">
        <v>13</v>
      </c>
      <c r="G985">
        <v>1662</v>
      </c>
    </row>
    <row r="986" spans="1:7" x14ac:dyDescent="0.25">
      <c r="A986" t="s">
        <v>1421</v>
      </c>
      <c r="B986" t="s">
        <v>847</v>
      </c>
      <c r="C986" s="12">
        <v>1.3239583333333334E-2</v>
      </c>
      <c r="D986" t="s">
        <v>27</v>
      </c>
      <c r="E986" t="s">
        <v>12</v>
      </c>
      <c r="F986" t="s">
        <v>9</v>
      </c>
      <c r="G986">
        <v>712</v>
      </c>
    </row>
    <row r="987" spans="1:7" x14ac:dyDescent="0.25">
      <c r="A987" t="s">
        <v>1422</v>
      </c>
      <c r="B987" t="s">
        <v>817</v>
      </c>
      <c r="C987" s="12">
        <v>9.7349537037037023E-3</v>
      </c>
      <c r="D987" t="s">
        <v>27</v>
      </c>
      <c r="E987" t="s">
        <v>24</v>
      </c>
      <c r="F987" t="s">
        <v>9</v>
      </c>
      <c r="G987">
        <v>865</v>
      </c>
    </row>
    <row r="988" spans="1:7" x14ac:dyDescent="0.25">
      <c r="A988" t="s">
        <v>1423</v>
      </c>
      <c r="B988" t="s">
        <v>1042</v>
      </c>
      <c r="C988" s="12">
        <v>6.230324074074073E-3</v>
      </c>
      <c r="D988" t="s">
        <v>56</v>
      </c>
      <c r="E988" t="s">
        <v>19</v>
      </c>
      <c r="F988" t="s">
        <v>9</v>
      </c>
      <c r="G988">
        <v>349</v>
      </c>
    </row>
    <row r="989" spans="1:7" x14ac:dyDescent="0.25">
      <c r="A989" t="s">
        <v>1424</v>
      </c>
      <c r="B989" t="s">
        <v>1326</v>
      </c>
      <c r="C989" s="12">
        <v>2.7256944444444442E-3</v>
      </c>
      <c r="D989" t="s">
        <v>7</v>
      </c>
      <c r="E989" t="s">
        <v>8</v>
      </c>
      <c r="F989" t="s">
        <v>13</v>
      </c>
      <c r="G989">
        <v>1928</v>
      </c>
    </row>
    <row r="990" spans="1:7" x14ac:dyDescent="0.25">
      <c r="A990" t="s">
        <v>1425</v>
      </c>
      <c r="B990" t="s">
        <v>418</v>
      </c>
      <c r="C990" s="12">
        <v>4.0887731481481483E-2</v>
      </c>
      <c r="D990" t="s">
        <v>27</v>
      </c>
      <c r="E990" t="s">
        <v>19</v>
      </c>
      <c r="F990" t="s">
        <v>9</v>
      </c>
      <c r="G990">
        <v>1026</v>
      </c>
    </row>
    <row r="991" spans="1:7" x14ac:dyDescent="0.25">
      <c r="A991" t="s">
        <v>1426</v>
      </c>
      <c r="B991" t="s">
        <v>146</v>
      </c>
      <c r="C991" s="12">
        <v>3.7383101851851848E-2</v>
      </c>
      <c r="D991" t="s">
        <v>7</v>
      </c>
      <c r="E991" t="s">
        <v>8</v>
      </c>
      <c r="F991" t="s">
        <v>13</v>
      </c>
      <c r="G991">
        <v>1583</v>
      </c>
    </row>
    <row r="992" spans="1:7" x14ac:dyDescent="0.25">
      <c r="A992" t="s">
        <v>1427</v>
      </c>
      <c r="B992" t="s">
        <v>1428</v>
      </c>
      <c r="C992" s="12">
        <v>3.387847222222222E-2</v>
      </c>
      <c r="D992" t="s">
        <v>27</v>
      </c>
      <c r="E992" t="s">
        <v>19</v>
      </c>
      <c r="F992" t="s">
        <v>9</v>
      </c>
      <c r="G992">
        <v>859</v>
      </c>
    </row>
    <row r="993" spans="1:7" x14ac:dyDescent="0.25">
      <c r="A993" t="s">
        <v>1429</v>
      </c>
      <c r="B993" t="s">
        <v>723</v>
      </c>
      <c r="C993" s="12">
        <v>3.0373842592592588E-2</v>
      </c>
      <c r="D993" t="s">
        <v>16</v>
      </c>
      <c r="E993" t="s">
        <v>8</v>
      </c>
      <c r="F993" t="s">
        <v>13</v>
      </c>
      <c r="G993">
        <v>1249</v>
      </c>
    </row>
    <row r="994" spans="1:7" x14ac:dyDescent="0.25">
      <c r="A994" t="s">
        <v>1430</v>
      </c>
      <c r="B994" t="s">
        <v>340</v>
      </c>
      <c r="C994" s="12">
        <v>2.6869212962962966E-2</v>
      </c>
      <c r="D994" t="s">
        <v>27</v>
      </c>
      <c r="E994" t="s">
        <v>8</v>
      </c>
      <c r="F994" t="s">
        <v>13</v>
      </c>
      <c r="G994">
        <v>751</v>
      </c>
    </row>
    <row r="995" spans="1:7" x14ac:dyDescent="0.25">
      <c r="A995" t="s">
        <v>1431</v>
      </c>
      <c r="B995" t="s">
        <v>1432</v>
      </c>
      <c r="C995" s="12">
        <v>2.3364583333333338E-2</v>
      </c>
      <c r="D995" t="s">
        <v>27</v>
      </c>
      <c r="E995" t="s">
        <v>8</v>
      </c>
      <c r="F995" t="s">
        <v>9</v>
      </c>
      <c r="G995">
        <v>929</v>
      </c>
    </row>
    <row r="996" spans="1:7" x14ac:dyDescent="0.25">
      <c r="A996" t="s">
        <v>1433</v>
      </c>
      <c r="B996" t="s">
        <v>286</v>
      </c>
      <c r="C996" s="12">
        <v>1.9859953703703703E-2</v>
      </c>
      <c r="D996" t="s">
        <v>27</v>
      </c>
      <c r="E996" t="s">
        <v>8</v>
      </c>
      <c r="F996" t="s">
        <v>9</v>
      </c>
      <c r="G996">
        <v>871</v>
      </c>
    </row>
    <row r="997" spans="1:7" x14ac:dyDescent="0.25">
      <c r="A997" t="s">
        <v>1434</v>
      </c>
      <c r="B997" t="s">
        <v>469</v>
      </c>
      <c r="C997" s="12">
        <v>1.6355324074074074E-2</v>
      </c>
      <c r="D997" t="s">
        <v>27</v>
      </c>
      <c r="E997" t="s">
        <v>8</v>
      </c>
      <c r="F997" t="s">
        <v>9</v>
      </c>
      <c r="G997">
        <v>788</v>
      </c>
    </row>
    <row r="998" spans="1:7" x14ac:dyDescent="0.25">
      <c r="A998" t="s">
        <v>1435</v>
      </c>
      <c r="B998" t="s">
        <v>258</v>
      </c>
      <c r="C998" s="12">
        <v>1.2850694444444444E-2</v>
      </c>
      <c r="D998" t="s">
        <v>56</v>
      </c>
      <c r="E998" t="s">
        <v>8</v>
      </c>
      <c r="F998" t="s">
        <v>9</v>
      </c>
      <c r="G998">
        <v>546</v>
      </c>
    </row>
    <row r="999" spans="1:7" x14ac:dyDescent="0.25">
      <c r="A999" t="s">
        <v>1436</v>
      </c>
      <c r="B999" t="s">
        <v>1243</v>
      </c>
      <c r="C999" s="12">
        <v>9.3460648148148157E-3</v>
      </c>
      <c r="D999" t="s">
        <v>56</v>
      </c>
      <c r="E999" t="s">
        <v>8</v>
      </c>
      <c r="F999" t="s">
        <v>13</v>
      </c>
      <c r="G999">
        <v>388</v>
      </c>
    </row>
    <row r="1000" spans="1:7" x14ac:dyDescent="0.25">
      <c r="A1000" t="s">
        <v>1437</v>
      </c>
      <c r="B1000" t="s">
        <v>508</v>
      </c>
      <c r="C1000" s="12">
        <v>5.8414351851851856E-3</v>
      </c>
      <c r="D1000" t="s">
        <v>35</v>
      </c>
      <c r="E1000" t="s">
        <v>8</v>
      </c>
      <c r="F1000" t="s">
        <v>13</v>
      </c>
      <c r="G1000">
        <v>722</v>
      </c>
    </row>
    <row r="1001" spans="1:7" x14ac:dyDescent="0.25">
      <c r="A1001" t="s">
        <v>1438</v>
      </c>
      <c r="B1001" t="s">
        <v>969</v>
      </c>
      <c r="C1001" s="12">
        <v>2.3368055555555559E-3</v>
      </c>
      <c r="D1001" t="s">
        <v>56</v>
      </c>
      <c r="E1001" t="s">
        <v>8</v>
      </c>
      <c r="F1001" t="s">
        <v>13</v>
      </c>
      <c r="G1001">
        <v>474</v>
      </c>
    </row>
    <row r="1002" spans="1:7" x14ac:dyDescent="0.25">
      <c r="A1002" t="s">
        <v>1439</v>
      </c>
      <c r="B1002" t="s">
        <v>1150</v>
      </c>
      <c r="C1002" s="12">
        <v>4.0498842592592593E-2</v>
      </c>
      <c r="D1002" t="s">
        <v>27</v>
      </c>
      <c r="E1002" t="s">
        <v>19</v>
      </c>
      <c r="F1002" t="s">
        <v>13</v>
      </c>
      <c r="G1002">
        <v>931</v>
      </c>
    </row>
    <row r="1003" spans="1:7" x14ac:dyDescent="0.25">
      <c r="A1003" t="s">
        <v>1440</v>
      </c>
      <c r="B1003" t="s">
        <v>597</v>
      </c>
      <c r="C1003" s="12">
        <v>3.6994212962962965E-2</v>
      </c>
      <c r="D1003" t="s">
        <v>16</v>
      </c>
      <c r="E1003" t="s">
        <v>12</v>
      </c>
      <c r="F1003" t="s">
        <v>9</v>
      </c>
      <c r="G1003">
        <v>687</v>
      </c>
    </row>
    <row r="1004" spans="1:7" x14ac:dyDescent="0.25">
      <c r="A1004" t="s">
        <v>1441</v>
      </c>
      <c r="B1004" t="s">
        <v>1029</v>
      </c>
      <c r="C1004" s="12">
        <v>3.3489583333333336E-2</v>
      </c>
      <c r="D1004" t="s">
        <v>27</v>
      </c>
      <c r="E1004" t="s">
        <v>8</v>
      </c>
      <c r="F1004" t="s">
        <v>9</v>
      </c>
      <c r="G1004">
        <v>844</v>
      </c>
    </row>
    <row r="1005" spans="1:7" x14ac:dyDescent="0.25">
      <c r="A1005" t="s">
        <v>1442</v>
      </c>
      <c r="B1005" t="s">
        <v>1443</v>
      </c>
      <c r="C1005" s="12">
        <v>2.9984953703703705E-2</v>
      </c>
      <c r="D1005" t="s">
        <v>7</v>
      </c>
      <c r="E1005" t="s">
        <v>12</v>
      </c>
      <c r="F1005" t="s">
        <v>13</v>
      </c>
      <c r="G1005">
        <v>1754</v>
      </c>
    </row>
    <row r="1006" spans="1:7" x14ac:dyDescent="0.25">
      <c r="A1006" t="s">
        <v>1444</v>
      </c>
      <c r="B1006" t="s">
        <v>273</v>
      </c>
      <c r="C1006" s="12">
        <v>2.6479166666666668E-2</v>
      </c>
      <c r="D1006" t="s">
        <v>56</v>
      </c>
      <c r="E1006" t="s">
        <v>8</v>
      </c>
      <c r="F1006" t="s">
        <v>9</v>
      </c>
      <c r="G1006">
        <v>548</v>
      </c>
    </row>
    <row r="1007" spans="1:7" x14ac:dyDescent="0.25">
      <c r="A1007" t="s">
        <v>1445</v>
      </c>
      <c r="B1007" t="s">
        <v>242</v>
      </c>
      <c r="C1007" s="12">
        <v>2.297453703703704E-2</v>
      </c>
      <c r="D1007" t="s">
        <v>7</v>
      </c>
      <c r="E1007" t="s">
        <v>8</v>
      </c>
      <c r="F1007" t="s">
        <v>13</v>
      </c>
      <c r="G1007">
        <v>1644</v>
      </c>
    </row>
    <row r="1008" spans="1:7" x14ac:dyDescent="0.25">
      <c r="A1008" t="s">
        <v>1446</v>
      </c>
      <c r="B1008" t="s">
        <v>814</v>
      </c>
      <c r="C1008" s="12">
        <v>1.9469907407407405E-2</v>
      </c>
      <c r="D1008" t="s">
        <v>35</v>
      </c>
      <c r="E1008" t="s">
        <v>19</v>
      </c>
      <c r="F1008" t="s">
        <v>9</v>
      </c>
      <c r="G1008">
        <v>654</v>
      </c>
    </row>
    <row r="1009" spans="1:7" x14ac:dyDescent="0.25">
      <c r="A1009" t="s">
        <v>1447</v>
      </c>
      <c r="B1009" t="s">
        <v>467</v>
      </c>
      <c r="C1009" s="12">
        <v>1.5965277777777776E-2</v>
      </c>
      <c r="D1009" t="s">
        <v>27</v>
      </c>
      <c r="E1009" t="s">
        <v>24</v>
      </c>
      <c r="F1009" t="s">
        <v>9</v>
      </c>
      <c r="G1009">
        <v>727</v>
      </c>
    </row>
    <row r="1010" spans="1:7" x14ac:dyDescent="0.25">
      <c r="A1010" t="s">
        <v>1448</v>
      </c>
      <c r="B1010" t="s">
        <v>349</v>
      </c>
      <c r="C1010" s="12">
        <v>1.246064814814815E-2</v>
      </c>
      <c r="D1010" t="s">
        <v>16</v>
      </c>
      <c r="E1010" t="s">
        <v>24</v>
      </c>
      <c r="F1010" t="s">
        <v>13</v>
      </c>
      <c r="G1010">
        <v>1091</v>
      </c>
    </row>
    <row r="1011" spans="1:7" x14ac:dyDescent="0.25">
      <c r="A1011" t="s">
        <v>1449</v>
      </c>
      <c r="B1011" t="s">
        <v>1150</v>
      </c>
      <c r="C1011" s="12">
        <v>8.9560185185185177E-3</v>
      </c>
      <c r="D1011" t="s">
        <v>16</v>
      </c>
      <c r="E1011" t="s">
        <v>19</v>
      </c>
      <c r="F1011" t="s">
        <v>9</v>
      </c>
      <c r="G1011">
        <v>1462</v>
      </c>
    </row>
    <row r="1012" spans="1:7" x14ac:dyDescent="0.25">
      <c r="A1012" t="s">
        <v>1450</v>
      </c>
      <c r="B1012" t="s">
        <v>360</v>
      </c>
      <c r="C1012" s="12">
        <v>5.4513888888888884E-3</v>
      </c>
      <c r="D1012" t="s">
        <v>56</v>
      </c>
      <c r="E1012" t="s">
        <v>12</v>
      </c>
      <c r="F1012" t="s">
        <v>13</v>
      </c>
      <c r="G1012">
        <v>345</v>
      </c>
    </row>
    <row r="1013" spans="1:7" x14ac:dyDescent="0.25">
      <c r="A1013" t="s">
        <v>1451</v>
      </c>
      <c r="B1013" t="s">
        <v>587</v>
      </c>
      <c r="C1013" s="12">
        <v>1.9467592592592592E-3</v>
      </c>
      <c r="D1013" t="s">
        <v>16</v>
      </c>
      <c r="E1013" t="s">
        <v>24</v>
      </c>
      <c r="F1013" t="s">
        <v>13</v>
      </c>
      <c r="G1013">
        <v>1192</v>
      </c>
    </row>
    <row r="1014" spans="1:7" x14ac:dyDescent="0.25">
      <c r="A1014" t="s">
        <v>1452</v>
      </c>
      <c r="B1014" t="s">
        <v>545</v>
      </c>
      <c r="C1014" s="12">
        <v>4.0108796296296295E-2</v>
      </c>
      <c r="D1014" t="s">
        <v>16</v>
      </c>
      <c r="E1014" t="s">
        <v>19</v>
      </c>
      <c r="F1014" t="s">
        <v>13</v>
      </c>
      <c r="G1014">
        <v>1604</v>
      </c>
    </row>
    <row r="1015" spans="1:7" x14ac:dyDescent="0.25">
      <c r="A1015" t="s">
        <v>1453</v>
      </c>
      <c r="B1015" t="s">
        <v>1124</v>
      </c>
      <c r="C1015" s="12">
        <v>3.6604166666666667E-2</v>
      </c>
      <c r="D1015" t="s">
        <v>7</v>
      </c>
      <c r="E1015" t="s">
        <v>19</v>
      </c>
      <c r="F1015" t="s">
        <v>13</v>
      </c>
      <c r="G1015">
        <v>1653</v>
      </c>
    </row>
    <row r="1016" spans="1:7" x14ac:dyDescent="0.25">
      <c r="A1016" t="s">
        <v>1454</v>
      </c>
      <c r="B1016" t="s">
        <v>320</v>
      </c>
      <c r="C1016" s="12">
        <v>3.3099537037037038E-2</v>
      </c>
      <c r="D1016" t="s">
        <v>27</v>
      </c>
      <c r="E1016" t="s">
        <v>24</v>
      </c>
      <c r="F1016" t="s">
        <v>9</v>
      </c>
      <c r="G1016">
        <v>962</v>
      </c>
    </row>
    <row r="1017" spans="1:7" x14ac:dyDescent="0.25">
      <c r="A1017" t="s">
        <v>1455</v>
      </c>
      <c r="B1017" t="s">
        <v>432</v>
      </c>
      <c r="C1017" s="12">
        <v>2.9594907407407407E-2</v>
      </c>
      <c r="D1017" t="s">
        <v>7</v>
      </c>
      <c r="E1017" t="s">
        <v>12</v>
      </c>
      <c r="F1017" t="s">
        <v>13</v>
      </c>
      <c r="G1017">
        <v>2114</v>
      </c>
    </row>
    <row r="1018" spans="1:7" x14ac:dyDescent="0.25">
      <c r="A1018" t="s">
        <v>1456</v>
      </c>
      <c r="B1018" t="s">
        <v>1457</v>
      </c>
      <c r="C1018" s="12">
        <v>2.6090277777777778E-2</v>
      </c>
      <c r="D1018" t="s">
        <v>16</v>
      </c>
      <c r="E1018" t="s">
        <v>19</v>
      </c>
      <c r="F1018" t="s">
        <v>9</v>
      </c>
      <c r="G1018">
        <v>1141</v>
      </c>
    </row>
    <row r="1019" spans="1:7" x14ac:dyDescent="0.25">
      <c r="A1019" t="s">
        <v>1458</v>
      </c>
      <c r="B1019" t="s">
        <v>1153</v>
      </c>
      <c r="C1019" s="12">
        <v>2.2585648148148146E-2</v>
      </c>
      <c r="D1019" t="s">
        <v>27</v>
      </c>
      <c r="E1019" t="s">
        <v>8</v>
      </c>
      <c r="F1019" t="s">
        <v>9</v>
      </c>
      <c r="G1019">
        <v>922</v>
      </c>
    </row>
    <row r="1020" spans="1:7" x14ac:dyDescent="0.25">
      <c r="A1020" t="s">
        <v>1459</v>
      </c>
      <c r="B1020" t="s">
        <v>928</v>
      </c>
      <c r="C1020" s="12">
        <v>1.9081018518518518E-2</v>
      </c>
      <c r="D1020" t="s">
        <v>16</v>
      </c>
      <c r="E1020" t="s">
        <v>12</v>
      </c>
      <c r="F1020" t="s">
        <v>13</v>
      </c>
      <c r="G1020">
        <v>1135</v>
      </c>
    </row>
    <row r="1021" spans="1:7" x14ac:dyDescent="0.25">
      <c r="A1021" t="s">
        <v>1460</v>
      </c>
      <c r="B1021" t="s">
        <v>762</v>
      </c>
      <c r="C1021" s="12">
        <v>1.557638888888889E-2</v>
      </c>
      <c r="D1021" t="s">
        <v>7</v>
      </c>
      <c r="E1021" t="s">
        <v>12</v>
      </c>
      <c r="F1021" t="s">
        <v>9</v>
      </c>
      <c r="G1021">
        <v>1964</v>
      </c>
    </row>
    <row r="1022" spans="1:7" x14ac:dyDescent="0.25">
      <c r="A1022" t="s">
        <v>1461</v>
      </c>
      <c r="B1022" t="s">
        <v>100</v>
      </c>
      <c r="C1022" s="12">
        <v>1.207175925925926E-2</v>
      </c>
      <c r="D1022" t="s">
        <v>7</v>
      </c>
      <c r="E1022" t="s">
        <v>24</v>
      </c>
      <c r="F1022" t="s">
        <v>9</v>
      </c>
      <c r="G1022">
        <v>1479</v>
      </c>
    </row>
    <row r="1023" spans="1:7" x14ac:dyDescent="0.25">
      <c r="A1023" t="s">
        <v>1462</v>
      </c>
      <c r="B1023" t="s">
        <v>1463</v>
      </c>
      <c r="C1023" s="12">
        <v>8.5671296296296294E-3</v>
      </c>
      <c r="D1023" t="s">
        <v>16</v>
      </c>
      <c r="E1023" t="s">
        <v>24</v>
      </c>
      <c r="F1023" t="s">
        <v>9</v>
      </c>
      <c r="G1023">
        <v>1315</v>
      </c>
    </row>
    <row r="1024" spans="1:7" x14ac:dyDescent="0.25">
      <c r="A1024" t="s">
        <v>1464</v>
      </c>
      <c r="B1024" t="s">
        <v>1419</v>
      </c>
      <c r="C1024" s="12">
        <v>5.0625000000000002E-3</v>
      </c>
      <c r="D1024" t="s">
        <v>7</v>
      </c>
      <c r="E1024" t="s">
        <v>8</v>
      </c>
      <c r="F1024" t="s">
        <v>9</v>
      </c>
      <c r="G1024">
        <v>1962</v>
      </c>
    </row>
    <row r="1025" spans="1:7" x14ac:dyDescent="0.25">
      <c r="A1025" t="s">
        <v>1465</v>
      </c>
      <c r="B1025" t="s">
        <v>213</v>
      </c>
      <c r="C1025" s="12">
        <v>1.5578703703703703E-3</v>
      </c>
      <c r="D1025" t="s">
        <v>7</v>
      </c>
      <c r="E1025" t="s">
        <v>19</v>
      </c>
      <c r="F1025" t="s">
        <v>13</v>
      </c>
      <c r="G1025">
        <v>1743</v>
      </c>
    </row>
    <row r="1026" spans="1:7" x14ac:dyDescent="0.25">
      <c r="A1026" t="s">
        <v>1466</v>
      </c>
      <c r="B1026" t="s">
        <v>1234</v>
      </c>
      <c r="C1026" s="12">
        <v>3.9719907407407405E-2</v>
      </c>
      <c r="D1026" t="s">
        <v>7</v>
      </c>
      <c r="E1026" t="s">
        <v>24</v>
      </c>
      <c r="F1026" t="s">
        <v>9</v>
      </c>
      <c r="G1026">
        <v>1576</v>
      </c>
    </row>
    <row r="1027" spans="1:7" x14ac:dyDescent="0.25">
      <c r="A1027" t="s">
        <v>1467</v>
      </c>
      <c r="B1027" t="s">
        <v>1375</v>
      </c>
      <c r="C1027" s="12">
        <v>3.6215277777777777E-2</v>
      </c>
      <c r="D1027" t="s">
        <v>35</v>
      </c>
      <c r="E1027" t="s">
        <v>24</v>
      </c>
      <c r="F1027" t="s">
        <v>13</v>
      </c>
      <c r="G1027">
        <v>653</v>
      </c>
    </row>
    <row r="1028" spans="1:7" x14ac:dyDescent="0.25">
      <c r="A1028" t="s">
        <v>1468</v>
      </c>
      <c r="B1028" t="s">
        <v>445</v>
      </c>
      <c r="C1028" s="12">
        <v>3.2710648148148148E-2</v>
      </c>
      <c r="D1028" t="s">
        <v>16</v>
      </c>
      <c r="E1028" t="s">
        <v>12</v>
      </c>
      <c r="F1028" t="s">
        <v>13</v>
      </c>
      <c r="G1028">
        <v>1418</v>
      </c>
    </row>
    <row r="1029" spans="1:7" x14ac:dyDescent="0.25">
      <c r="A1029" t="s">
        <v>1469</v>
      </c>
      <c r="B1029" t="s">
        <v>1470</v>
      </c>
      <c r="C1029" s="12">
        <v>2.9206018518518517E-2</v>
      </c>
      <c r="D1029" t="s">
        <v>27</v>
      </c>
      <c r="E1029" t="s">
        <v>24</v>
      </c>
      <c r="F1029" t="s">
        <v>13</v>
      </c>
      <c r="G1029">
        <v>754</v>
      </c>
    </row>
    <row r="1030" spans="1:7" x14ac:dyDescent="0.25">
      <c r="A1030" t="s">
        <v>1471</v>
      </c>
      <c r="B1030" t="s">
        <v>1038</v>
      </c>
      <c r="C1030" s="12">
        <v>2.5701388888888888E-2</v>
      </c>
      <c r="D1030" t="s">
        <v>7</v>
      </c>
      <c r="E1030" t="s">
        <v>24</v>
      </c>
      <c r="F1030" t="s">
        <v>9</v>
      </c>
      <c r="G1030">
        <v>1751</v>
      </c>
    </row>
    <row r="1031" spans="1:7" x14ac:dyDescent="0.25">
      <c r="A1031" t="s">
        <v>1472</v>
      </c>
      <c r="B1031" t="s">
        <v>125</v>
      </c>
      <c r="C1031" s="12">
        <v>2.219675925925926E-2</v>
      </c>
      <c r="D1031" t="s">
        <v>27</v>
      </c>
      <c r="E1031" t="s">
        <v>24</v>
      </c>
      <c r="F1031" t="s">
        <v>13</v>
      </c>
      <c r="G1031">
        <v>769</v>
      </c>
    </row>
    <row r="1032" spans="1:7" x14ac:dyDescent="0.25">
      <c r="A1032" t="s">
        <v>1473</v>
      </c>
      <c r="B1032" t="s">
        <v>152</v>
      </c>
      <c r="C1032" s="12">
        <v>1.8692129629629631E-2</v>
      </c>
      <c r="D1032" t="s">
        <v>56</v>
      </c>
      <c r="E1032" t="s">
        <v>24</v>
      </c>
      <c r="F1032" t="s">
        <v>9</v>
      </c>
      <c r="G1032">
        <v>259</v>
      </c>
    </row>
    <row r="1033" spans="1:7" x14ac:dyDescent="0.25">
      <c r="A1033" t="s">
        <v>1474</v>
      </c>
      <c r="B1033" t="s">
        <v>457</v>
      </c>
      <c r="C1033" s="12">
        <v>1.5186342592592592E-2</v>
      </c>
      <c r="D1033" t="s">
        <v>16</v>
      </c>
      <c r="E1033" t="s">
        <v>12</v>
      </c>
      <c r="F1033" t="s">
        <v>13</v>
      </c>
      <c r="G1033">
        <v>1279</v>
      </c>
    </row>
    <row r="1034" spans="1:7" x14ac:dyDescent="0.25">
      <c r="A1034" t="s">
        <v>1475</v>
      </c>
      <c r="B1034" t="s">
        <v>206</v>
      </c>
      <c r="C1034" s="12">
        <v>1.1681712962962963E-2</v>
      </c>
      <c r="D1034" t="s">
        <v>7</v>
      </c>
      <c r="E1034" t="s">
        <v>8</v>
      </c>
      <c r="F1034" t="s">
        <v>9</v>
      </c>
      <c r="G1034">
        <v>2053</v>
      </c>
    </row>
    <row r="1035" spans="1:7" x14ac:dyDescent="0.25">
      <c r="A1035" t="s">
        <v>1476</v>
      </c>
      <c r="B1035" t="s">
        <v>1118</v>
      </c>
      <c r="C1035" s="12">
        <v>8.1770833333333331E-3</v>
      </c>
      <c r="D1035" t="s">
        <v>7</v>
      </c>
      <c r="E1035" t="s">
        <v>8</v>
      </c>
      <c r="F1035" t="s">
        <v>13</v>
      </c>
      <c r="G1035">
        <v>1564</v>
      </c>
    </row>
    <row r="1036" spans="1:7" x14ac:dyDescent="0.25">
      <c r="A1036" t="s">
        <v>1477</v>
      </c>
      <c r="B1036" t="s">
        <v>1478</v>
      </c>
      <c r="C1036" s="12">
        <v>4.6724537037037038E-3</v>
      </c>
      <c r="D1036" t="s">
        <v>7</v>
      </c>
      <c r="E1036" t="s">
        <v>19</v>
      </c>
      <c r="F1036" t="s">
        <v>13</v>
      </c>
      <c r="G1036">
        <v>1862</v>
      </c>
    </row>
    <row r="1037" spans="1:7" x14ac:dyDescent="0.25">
      <c r="A1037" t="s">
        <v>1479</v>
      </c>
      <c r="B1037" t="s">
        <v>941</v>
      </c>
      <c r="C1037" s="12">
        <v>1.1678240740740739E-3</v>
      </c>
      <c r="D1037" t="s">
        <v>16</v>
      </c>
      <c r="E1037" t="s">
        <v>24</v>
      </c>
      <c r="F1037" t="s">
        <v>9</v>
      </c>
      <c r="G1037">
        <v>1609</v>
      </c>
    </row>
    <row r="1038" spans="1:7" x14ac:dyDescent="0.25">
      <c r="A1038" t="s">
        <v>1480</v>
      </c>
      <c r="B1038" t="s">
        <v>1481</v>
      </c>
      <c r="C1038" s="12">
        <v>3.9329861111111107E-2</v>
      </c>
      <c r="D1038" t="s">
        <v>56</v>
      </c>
      <c r="E1038" t="s">
        <v>12</v>
      </c>
      <c r="F1038" t="s">
        <v>9</v>
      </c>
      <c r="G1038">
        <v>395</v>
      </c>
    </row>
    <row r="1039" spans="1:7" x14ac:dyDescent="0.25">
      <c r="A1039" t="s">
        <v>1482</v>
      </c>
      <c r="B1039" t="s">
        <v>1483</v>
      </c>
      <c r="C1039" s="12">
        <v>3.5825231481481479E-2</v>
      </c>
      <c r="D1039" t="s">
        <v>7</v>
      </c>
      <c r="E1039" t="s">
        <v>19</v>
      </c>
      <c r="F1039" t="s">
        <v>13</v>
      </c>
      <c r="G1039">
        <v>1729</v>
      </c>
    </row>
    <row r="1040" spans="1:7" x14ac:dyDescent="0.25">
      <c r="A1040" t="s">
        <v>1484</v>
      </c>
      <c r="B1040" t="s">
        <v>1145</v>
      </c>
      <c r="C1040" s="12">
        <v>3.232060185185185E-2</v>
      </c>
      <c r="D1040" t="s">
        <v>7</v>
      </c>
      <c r="E1040" t="s">
        <v>19</v>
      </c>
      <c r="F1040" t="s">
        <v>9</v>
      </c>
      <c r="G1040">
        <v>1973</v>
      </c>
    </row>
    <row r="1041" spans="1:7" x14ac:dyDescent="0.25">
      <c r="A1041" t="s">
        <v>1485</v>
      </c>
      <c r="B1041" t="s">
        <v>676</v>
      </c>
      <c r="C1041" s="12">
        <v>2.8815972222222222E-2</v>
      </c>
      <c r="D1041" t="s">
        <v>7</v>
      </c>
      <c r="E1041" t="s">
        <v>8</v>
      </c>
      <c r="F1041" t="s">
        <v>13</v>
      </c>
      <c r="G1041">
        <v>1494</v>
      </c>
    </row>
    <row r="1042" spans="1:7" x14ac:dyDescent="0.25">
      <c r="A1042" t="s">
        <v>1486</v>
      </c>
      <c r="B1042" t="s">
        <v>967</v>
      </c>
      <c r="C1042" s="12">
        <v>2.531134259259259E-2</v>
      </c>
      <c r="D1042" t="s">
        <v>35</v>
      </c>
      <c r="E1042" t="s">
        <v>12</v>
      </c>
      <c r="F1042" t="s">
        <v>9</v>
      </c>
      <c r="G1042">
        <v>844</v>
      </c>
    </row>
    <row r="1043" spans="1:7" x14ac:dyDescent="0.25">
      <c r="A1043" t="s">
        <v>1487</v>
      </c>
      <c r="B1043" t="s">
        <v>114</v>
      </c>
      <c r="C1043" s="12">
        <v>2.1806712962962965E-2</v>
      </c>
      <c r="D1043" t="s">
        <v>7</v>
      </c>
      <c r="E1043" t="s">
        <v>12</v>
      </c>
      <c r="F1043" t="s">
        <v>9</v>
      </c>
      <c r="G1043">
        <v>1690</v>
      </c>
    </row>
    <row r="1044" spans="1:7" x14ac:dyDescent="0.25">
      <c r="A1044" t="s">
        <v>1488</v>
      </c>
      <c r="B1044" t="s">
        <v>857</v>
      </c>
      <c r="C1044" s="12">
        <v>1.8302083333333333E-2</v>
      </c>
      <c r="D1044" t="s">
        <v>56</v>
      </c>
      <c r="E1044" t="s">
        <v>12</v>
      </c>
      <c r="F1044" t="s">
        <v>13</v>
      </c>
      <c r="G1044">
        <v>560</v>
      </c>
    </row>
    <row r="1045" spans="1:7" x14ac:dyDescent="0.25">
      <c r="A1045" t="s">
        <v>1489</v>
      </c>
      <c r="B1045" t="s">
        <v>1490</v>
      </c>
      <c r="C1045" s="12">
        <v>1.4797453703703703E-2</v>
      </c>
      <c r="D1045" t="s">
        <v>16</v>
      </c>
      <c r="E1045" t="s">
        <v>8</v>
      </c>
      <c r="F1045" t="s">
        <v>13</v>
      </c>
      <c r="G1045">
        <v>945</v>
      </c>
    </row>
    <row r="1046" spans="1:7" x14ac:dyDescent="0.25">
      <c r="A1046" t="s">
        <v>1491</v>
      </c>
      <c r="B1046" t="s">
        <v>190</v>
      </c>
      <c r="C1046" s="12">
        <v>1.1292824074074073E-2</v>
      </c>
      <c r="D1046" t="s">
        <v>27</v>
      </c>
      <c r="E1046" t="s">
        <v>8</v>
      </c>
      <c r="F1046" t="s">
        <v>13</v>
      </c>
      <c r="G1046">
        <v>1066</v>
      </c>
    </row>
    <row r="1047" spans="1:7" x14ac:dyDescent="0.25">
      <c r="A1047" t="s">
        <v>1492</v>
      </c>
      <c r="B1047" t="s">
        <v>109</v>
      </c>
      <c r="C1047" s="12">
        <v>7.7881944444444448E-3</v>
      </c>
      <c r="D1047" t="s">
        <v>7</v>
      </c>
      <c r="E1047" t="s">
        <v>8</v>
      </c>
      <c r="F1047" t="s">
        <v>9</v>
      </c>
      <c r="G1047">
        <v>1932</v>
      </c>
    </row>
    <row r="1048" spans="1:7" x14ac:dyDescent="0.25">
      <c r="A1048" t="s">
        <v>1493</v>
      </c>
      <c r="B1048" t="s">
        <v>329</v>
      </c>
      <c r="C1048" s="12">
        <v>4.2835648148148147E-3</v>
      </c>
      <c r="D1048" t="s">
        <v>7</v>
      </c>
      <c r="E1048" t="s">
        <v>8</v>
      </c>
      <c r="F1048" t="s">
        <v>13</v>
      </c>
      <c r="G1048">
        <v>2015</v>
      </c>
    </row>
    <row r="1049" spans="1:7" x14ac:dyDescent="0.25">
      <c r="A1049" t="s">
        <v>1494</v>
      </c>
      <c r="B1049" t="s">
        <v>624</v>
      </c>
      <c r="C1049" s="12">
        <v>7.7893518518518513E-4</v>
      </c>
      <c r="D1049" t="s">
        <v>16</v>
      </c>
      <c r="E1049" t="s">
        <v>8</v>
      </c>
      <c r="F1049" t="s">
        <v>9</v>
      </c>
      <c r="G1049">
        <v>993</v>
      </c>
    </row>
    <row r="1050" spans="1:7" x14ac:dyDescent="0.25">
      <c r="A1050" t="s">
        <v>1495</v>
      </c>
      <c r="B1050" t="s">
        <v>979</v>
      </c>
      <c r="C1050" s="12">
        <v>3.8940972222222224E-2</v>
      </c>
      <c r="D1050" t="s">
        <v>56</v>
      </c>
      <c r="E1050" t="s">
        <v>24</v>
      </c>
      <c r="F1050" t="s">
        <v>13</v>
      </c>
      <c r="G1050">
        <v>257</v>
      </c>
    </row>
    <row r="1051" spans="1:7" x14ac:dyDescent="0.25">
      <c r="A1051" t="s">
        <v>1496</v>
      </c>
      <c r="B1051" t="s">
        <v>811</v>
      </c>
      <c r="C1051" s="12">
        <v>3.5436342592592596E-2</v>
      </c>
      <c r="D1051" t="s">
        <v>16</v>
      </c>
      <c r="E1051" t="s">
        <v>24</v>
      </c>
      <c r="F1051" t="s">
        <v>13</v>
      </c>
      <c r="G1051">
        <v>1321</v>
      </c>
    </row>
    <row r="1052" spans="1:7" x14ac:dyDescent="0.25">
      <c r="A1052" t="s">
        <v>1497</v>
      </c>
      <c r="B1052" t="s">
        <v>1498</v>
      </c>
      <c r="C1052" s="12">
        <v>3.1931712962962967E-2</v>
      </c>
      <c r="D1052" t="s">
        <v>27</v>
      </c>
      <c r="E1052" t="s">
        <v>12</v>
      </c>
      <c r="F1052" t="s">
        <v>9</v>
      </c>
      <c r="G1052">
        <v>835</v>
      </c>
    </row>
    <row r="1053" spans="1:7" x14ac:dyDescent="0.25">
      <c r="A1053" t="s">
        <v>1499</v>
      </c>
      <c r="B1053" t="s">
        <v>424</v>
      </c>
      <c r="C1053" s="12">
        <v>2.8427083333333335E-2</v>
      </c>
      <c r="D1053" t="s">
        <v>7</v>
      </c>
      <c r="E1053" t="s">
        <v>19</v>
      </c>
      <c r="F1053" t="s">
        <v>9</v>
      </c>
      <c r="G1053">
        <v>1748</v>
      </c>
    </row>
    <row r="1054" spans="1:7" x14ac:dyDescent="0.25">
      <c r="A1054" t="s">
        <v>1500</v>
      </c>
      <c r="B1054" t="s">
        <v>775</v>
      </c>
      <c r="C1054" s="12">
        <v>2.4922453703703704E-2</v>
      </c>
      <c r="D1054" t="s">
        <v>35</v>
      </c>
      <c r="E1054" t="s">
        <v>12</v>
      </c>
      <c r="F1054" t="s">
        <v>9</v>
      </c>
      <c r="G1054">
        <v>689</v>
      </c>
    </row>
    <row r="1055" spans="1:7" x14ac:dyDescent="0.25">
      <c r="A1055" t="s">
        <v>1501</v>
      </c>
      <c r="B1055" t="s">
        <v>23</v>
      </c>
      <c r="C1055" s="12">
        <v>2.1417824074074072E-2</v>
      </c>
      <c r="D1055" t="s">
        <v>56</v>
      </c>
      <c r="E1055" t="s">
        <v>19</v>
      </c>
      <c r="F1055" t="s">
        <v>13</v>
      </c>
      <c r="G1055">
        <v>346</v>
      </c>
    </row>
    <row r="1056" spans="1:7" x14ac:dyDescent="0.25">
      <c r="A1056" t="s">
        <v>1502</v>
      </c>
      <c r="B1056" t="s">
        <v>592</v>
      </c>
      <c r="C1056" s="12">
        <v>1.7913194444444443E-2</v>
      </c>
      <c r="D1056" t="s">
        <v>7</v>
      </c>
      <c r="E1056" t="s">
        <v>8</v>
      </c>
      <c r="F1056" t="s">
        <v>9</v>
      </c>
      <c r="G1056">
        <v>1932</v>
      </c>
    </row>
    <row r="1057" spans="1:7" x14ac:dyDescent="0.25">
      <c r="A1057" t="s">
        <v>1503</v>
      </c>
      <c r="B1057" t="s">
        <v>1000</v>
      </c>
      <c r="C1057" s="12">
        <v>1.4408564814814817E-2</v>
      </c>
      <c r="D1057" t="s">
        <v>35</v>
      </c>
      <c r="E1057" t="s">
        <v>19</v>
      </c>
      <c r="F1057" t="s">
        <v>13</v>
      </c>
      <c r="G1057">
        <v>694</v>
      </c>
    </row>
    <row r="1058" spans="1:7" x14ac:dyDescent="0.25">
      <c r="A1058" t="s">
        <v>1504</v>
      </c>
      <c r="B1058" t="s">
        <v>1040</v>
      </c>
      <c r="C1058" s="12">
        <v>1.0903935185185185E-2</v>
      </c>
      <c r="D1058" t="s">
        <v>16</v>
      </c>
      <c r="E1058" t="s">
        <v>12</v>
      </c>
      <c r="F1058" t="s">
        <v>9</v>
      </c>
      <c r="G1058">
        <v>1374</v>
      </c>
    </row>
    <row r="1059" spans="1:7" x14ac:dyDescent="0.25">
      <c r="A1059" t="s">
        <v>1505</v>
      </c>
      <c r="B1059" t="s">
        <v>204</v>
      </c>
      <c r="C1059" s="12">
        <v>7.3993055555555548E-3</v>
      </c>
      <c r="D1059" t="s">
        <v>16</v>
      </c>
      <c r="E1059" t="s">
        <v>12</v>
      </c>
      <c r="F1059" t="s">
        <v>13</v>
      </c>
      <c r="G1059">
        <v>1041</v>
      </c>
    </row>
    <row r="1060" spans="1:7" x14ac:dyDescent="0.25">
      <c r="A1060" t="s">
        <v>1506</v>
      </c>
      <c r="B1060" t="s">
        <v>726</v>
      </c>
      <c r="C1060" s="12">
        <v>3.8935185185185184E-3</v>
      </c>
      <c r="D1060" t="s">
        <v>16</v>
      </c>
      <c r="E1060" t="s">
        <v>19</v>
      </c>
      <c r="F1060" t="s">
        <v>13</v>
      </c>
      <c r="G1060">
        <v>1658</v>
      </c>
    </row>
    <row r="1061" spans="1:7" x14ac:dyDescent="0.25">
      <c r="A1061" t="s">
        <v>1507</v>
      </c>
      <c r="B1061" t="s">
        <v>975</v>
      </c>
      <c r="C1061" s="12">
        <v>3.8888888888888892E-4</v>
      </c>
      <c r="D1061" t="s">
        <v>56</v>
      </c>
      <c r="E1061" t="s">
        <v>24</v>
      </c>
      <c r="F1061" t="s">
        <v>9</v>
      </c>
      <c r="G1061">
        <v>135</v>
      </c>
    </row>
    <row r="1062" spans="1:7" x14ac:dyDescent="0.25">
      <c r="A1062" t="s">
        <v>1508</v>
      </c>
      <c r="B1062" t="s">
        <v>445</v>
      </c>
      <c r="C1062" s="12">
        <v>3.8550925925925926E-2</v>
      </c>
      <c r="D1062" t="s">
        <v>16</v>
      </c>
      <c r="E1062" t="s">
        <v>8</v>
      </c>
      <c r="F1062" t="s">
        <v>9</v>
      </c>
      <c r="G1062">
        <v>1295</v>
      </c>
    </row>
    <row r="1063" spans="1:7" x14ac:dyDescent="0.25">
      <c r="A1063" t="s">
        <v>1509</v>
      </c>
      <c r="B1063" t="s">
        <v>288</v>
      </c>
      <c r="C1063" s="12">
        <v>3.5046296296296298E-2</v>
      </c>
      <c r="D1063" t="s">
        <v>7</v>
      </c>
      <c r="E1063" t="s">
        <v>8</v>
      </c>
      <c r="F1063" t="s">
        <v>9</v>
      </c>
      <c r="G1063">
        <v>1495</v>
      </c>
    </row>
    <row r="1064" spans="1:7" x14ac:dyDescent="0.25">
      <c r="A1064" t="s">
        <v>1510</v>
      </c>
      <c r="B1064" t="s">
        <v>845</v>
      </c>
      <c r="C1064" s="12">
        <v>3.1541666666666669E-2</v>
      </c>
      <c r="D1064" t="s">
        <v>27</v>
      </c>
      <c r="E1064" t="s">
        <v>12</v>
      </c>
      <c r="F1064" t="s">
        <v>13</v>
      </c>
      <c r="G1064">
        <v>885</v>
      </c>
    </row>
    <row r="1065" spans="1:7" x14ac:dyDescent="0.25">
      <c r="A1065" t="s">
        <v>1511</v>
      </c>
      <c r="B1065" t="s">
        <v>304</v>
      </c>
      <c r="C1065" s="12">
        <v>2.8037037037037037E-2</v>
      </c>
      <c r="D1065" t="s">
        <v>35</v>
      </c>
      <c r="E1065" t="s">
        <v>24</v>
      </c>
      <c r="F1065" t="s">
        <v>13</v>
      </c>
      <c r="G1065">
        <v>572</v>
      </c>
    </row>
    <row r="1066" spans="1:7" x14ac:dyDescent="0.25">
      <c r="A1066" t="s">
        <v>1512</v>
      </c>
      <c r="B1066" t="s">
        <v>329</v>
      </c>
      <c r="C1066" s="12">
        <v>2.4532407407407409E-2</v>
      </c>
      <c r="D1066" t="s">
        <v>7</v>
      </c>
      <c r="E1066" t="s">
        <v>19</v>
      </c>
      <c r="F1066" t="s">
        <v>9</v>
      </c>
      <c r="G1066">
        <v>1510</v>
      </c>
    </row>
    <row r="1067" spans="1:7" x14ac:dyDescent="0.25">
      <c r="A1067" t="s">
        <v>1513</v>
      </c>
      <c r="B1067" t="s">
        <v>186</v>
      </c>
      <c r="C1067" s="12">
        <v>2.1027777777777781E-2</v>
      </c>
      <c r="D1067" t="s">
        <v>27</v>
      </c>
      <c r="E1067" t="s">
        <v>8</v>
      </c>
      <c r="F1067" t="s">
        <v>13</v>
      </c>
      <c r="G1067">
        <v>541</v>
      </c>
    </row>
    <row r="1068" spans="1:7" x14ac:dyDescent="0.25">
      <c r="A1068" t="s">
        <v>1514</v>
      </c>
      <c r="B1068" t="s">
        <v>88</v>
      </c>
      <c r="C1068" s="12">
        <v>1.7523148148148149E-2</v>
      </c>
      <c r="D1068" t="s">
        <v>27</v>
      </c>
      <c r="E1068" t="s">
        <v>24</v>
      </c>
      <c r="F1068" t="s">
        <v>9</v>
      </c>
      <c r="G1068">
        <v>971</v>
      </c>
    </row>
    <row r="1069" spans="1:7" x14ac:dyDescent="0.25">
      <c r="A1069" t="s">
        <v>1515</v>
      </c>
      <c r="B1069" t="s">
        <v>1516</v>
      </c>
      <c r="C1069" s="12">
        <v>1.4018518518518519E-2</v>
      </c>
      <c r="D1069" t="s">
        <v>27</v>
      </c>
      <c r="E1069" t="s">
        <v>8</v>
      </c>
      <c r="F1069" t="s">
        <v>9</v>
      </c>
      <c r="G1069">
        <v>720</v>
      </c>
    </row>
    <row r="1070" spans="1:7" x14ac:dyDescent="0.25">
      <c r="A1070" t="s">
        <v>1517</v>
      </c>
      <c r="B1070" t="s">
        <v>608</v>
      </c>
      <c r="C1070" s="12">
        <v>1.051388888888889E-2</v>
      </c>
      <c r="D1070" t="s">
        <v>16</v>
      </c>
      <c r="E1070" t="s">
        <v>24</v>
      </c>
      <c r="F1070" t="s">
        <v>13</v>
      </c>
      <c r="G1070">
        <v>1100</v>
      </c>
    </row>
    <row r="1071" spans="1:7" x14ac:dyDescent="0.25">
      <c r="A1071" t="s">
        <v>1518</v>
      </c>
      <c r="B1071" t="s">
        <v>375</v>
      </c>
      <c r="C1071" s="12">
        <v>7.0092592592592593E-3</v>
      </c>
      <c r="D1071" t="s">
        <v>35</v>
      </c>
      <c r="E1071" t="s">
        <v>24</v>
      </c>
      <c r="F1071" t="s">
        <v>9</v>
      </c>
      <c r="G1071">
        <v>974</v>
      </c>
    </row>
    <row r="1072" spans="1:7" x14ac:dyDescent="0.25">
      <c r="A1072" t="s">
        <v>1519</v>
      </c>
      <c r="B1072" t="s">
        <v>1428</v>
      </c>
      <c r="C1072" s="12">
        <v>3.5046296296296297E-3</v>
      </c>
      <c r="D1072" t="s">
        <v>7</v>
      </c>
      <c r="E1072" t="s">
        <v>12</v>
      </c>
      <c r="F1072" t="s">
        <v>9</v>
      </c>
      <c r="G1072">
        <v>1771</v>
      </c>
    </row>
    <row r="1073" spans="1:7" x14ac:dyDescent="0.25">
      <c r="A1073" t="s">
        <v>1520</v>
      </c>
      <c r="B1073" t="s">
        <v>854</v>
      </c>
      <c r="C1073" s="12">
        <v>0</v>
      </c>
      <c r="D1073" t="s">
        <v>7</v>
      </c>
      <c r="E1073" t="s">
        <v>8</v>
      </c>
      <c r="F1073" t="s">
        <v>9</v>
      </c>
      <c r="G1073">
        <v>1553</v>
      </c>
    </row>
    <row r="1074" spans="1:7" x14ac:dyDescent="0.25">
      <c r="A1074" t="s">
        <v>1521</v>
      </c>
      <c r="B1074" t="s">
        <v>536</v>
      </c>
      <c r="C1074" s="12">
        <v>3.8162037037037036E-2</v>
      </c>
      <c r="D1074" t="s">
        <v>7</v>
      </c>
      <c r="E1074" t="s">
        <v>19</v>
      </c>
      <c r="F1074" t="s">
        <v>9</v>
      </c>
      <c r="G1074">
        <v>1794</v>
      </c>
    </row>
    <row r="1075" spans="1:7" x14ac:dyDescent="0.25">
      <c r="A1075" t="s">
        <v>1522</v>
      </c>
      <c r="B1075" t="s">
        <v>618</v>
      </c>
      <c r="C1075" s="12">
        <v>3.4657407407407408E-2</v>
      </c>
      <c r="D1075" t="s">
        <v>56</v>
      </c>
      <c r="E1075" t="s">
        <v>12</v>
      </c>
      <c r="F1075" t="s">
        <v>9</v>
      </c>
      <c r="G1075">
        <v>414</v>
      </c>
    </row>
    <row r="1076" spans="1:7" x14ac:dyDescent="0.25">
      <c r="A1076" t="s">
        <v>1523</v>
      </c>
      <c r="B1076" t="s">
        <v>343</v>
      </c>
      <c r="C1076" s="12">
        <v>3.1152777777777779E-2</v>
      </c>
      <c r="D1076" t="s">
        <v>16</v>
      </c>
      <c r="E1076" t="s">
        <v>12</v>
      </c>
      <c r="F1076" t="s">
        <v>9</v>
      </c>
      <c r="G1076">
        <v>1178</v>
      </c>
    </row>
    <row r="1077" spans="1:7" x14ac:dyDescent="0.25">
      <c r="A1077" t="s">
        <v>1524</v>
      </c>
      <c r="B1077" t="s">
        <v>1338</v>
      </c>
      <c r="C1077" s="12">
        <v>2.7648148148148147E-2</v>
      </c>
      <c r="D1077" t="s">
        <v>7</v>
      </c>
      <c r="E1077" t="s">
        <v>19</v>
      </c>
      <c r="F1077" t="s">
        <v>13</v>
      </c>
      <c r="G1077">
        <v>1351</v>
      </c>
    </row>
    <row r="1078" spans="1:7" x14ac:dyDescent="0.25">
      <c r="A1078" t="s">
        <v>1525</v>
      </c>
      <c r="B1078" t="s">
        <v>312</v>
      </c>
      <c r="C1078" s="12">
        <v>2.4143518518518519E-2</v>
      </c>
      <c r="D1078" t="s">
        <v>56</v>
      </c>
      <c r="E1078" t="s">
        <v>12</v>
      </c>
      <c r="F1078" t="s">
        <v>9</v>
      </c>
      <c r="G1078">
        <v>487</v>
      </c>
    </row>
    <row r="1079" spans="1:7" x14ac:dyDescent="0.25">
      <c r="A1079" t="s">
        <v>1526</v>
      </c>
      <c r="B1079" t="s">
        <v>353</v>
      </c>
      <c r="C1079" s="12">
        <v>2.0638888888888887E-2</v>
      </c>
      <c r="D1079" t="s">
        <v>56</v>
      </c>
      <c r="E1079" t="s">
        <v>24</v>
      </c>
      <c r="F1079" t="s">
        <v>9</v>
      </c>
      <c r="G1079">
        <v>528</v>
      </c>
    </row>
    <row r="1080" spans="1:7" x14ac:dyDescent="0.25">
      <c r="A1080" t="s">
        <v>1527</v>
      </c>
      <c r="B1080" t="s">
        <v>952</v>
      </c>
      <c r="C1080" s="12">
        <v>1.7134259259259259E-2</v>
      </c>
      <c r="D1080" t="s">
        <v>56</v>
      </c>
      <c r="E1080" t="s">
        <v>24</v>
      </c>
      <c r="F1080" t="s">
        <v>9</v>
      </c>
      <c r="G1080">
        <v>462</v>
      </c>
    </row>
    <row r="1081" spans="1:7" x14ac:dyDescent="0.25">
      <c r="A1081" t="s">
        <v>1528</v>
      </c>
      <c r="B1081" t="s">
        <v>1029</v>
      </c>
      <c r="C1081" s="12">
        <v>1.3629629629629629E-2</v>
      </c>
      <c r="D1081" t="s">
        <v>35</v>
      </c>
      <c r="E1081" t="s">
        <v>8</v>
      </c>
      <c r="F1081" t="s">
        <v>9</v>
      </c>
      <c r="G1081">
        <v>562</v>
      </c>
    </row>
    <row r="1082" spans="1:7" x14ac:dyDescent="0.25">
      <c r="A1082" t="s">
        <v>1529</v>
      </c>
      <c r="B1082" t="s">
        <v>345</v>
      </c>
      <c r="C1082" s="12">
        <v>1.0125E-2</v>
      </c>
      <c r="D1082" t="s">
        <v>7</v>
      </c>
      <c r="E1082" t="s">
        <v>8</v>
      </c>
      <c r="F1082" t="s">
        <v>13</v>
      </c>
      <c r="G1082">
        <v>1691</v>
      </c>
    </row>
    <row r="1083" spans="1:7" x14ac:dyDescent="0.25">
      <c r="A1083" t="s">
        <v>1530</v>
      </c>
      <c r="B1083" t="s">
        <v>402</v>
      </c>
      <c r="C1083" s="12">
        <v>6.6203703703703702E-3</v>
      </c>
      <c r="D1083" t="s">
        <v>56</v>
      </c>
      <c r="E1083" t="s">
        <v>19</v>
      </c>
      <c r="F1083" t="s">
        <v>13</v>
      </c>
      <c r="G1083">
        <v>432</v>
      </c>
    </row>
    <row r="1084" spans="1:7" x14ac:dyDescent="0.25">
      <c r="A1084" t="s">
        <v>1531</v>
      </c>
      <c r="B1084" t="s">
        <v>655</v>
      </c>
      <c r="C1084" s="12">
        <v>3.1157407407407405E-3</v>
      </c>
      <c r="D1084" t="s">
        <v>27</v>
      </c>
      <c r="E1084" t="s">
        <v>8</v>
      </c>
      <c r="F1084" t="s">
        <v>9</v>
      </c>
      <c r="G1084">
        <v>918</v>
      </c>
    </row>
    <row r="1085" spans="1:7" x14ac:dyDescent="0.25">
      <c r="A1085" t="s">
        <v>1532</v>
      </c>
      <c r="B1085" t="s">
        <v>1003</v>
      </c>
      <c r="C1085" s="12">
        <v>4.1277777777777774E-2</v>
      </c>
      <c r="D1085" t="s">
        <v>56</v>
      </c>
      <c r="E1085" t="s">
        <v>24</v>
      </c>
      <c r="F1085" t="s">
        <v>13</v>
      </c>
      <c r="G1085">
        <v>452</v>
      </c>
    </row>
    <row r="1086" spans="1:7" x14ac:dyDescent="0.25">
      <c r="A1086" t="s">
        <v>1533</v>
      </c>
      <c r="B1086" t="s">
        <v>6</v>
      </c>
      <c r="C1086" s="12">
        <v>3.7773148148148146E-2</v>
      </c>
      <c r="D1086" t="s">
        <v>16</v>
      </c>
      <c r="E1086" t="s">
        <v>19</v>
      </c>
      <c r="F1086" t="s">
        <v>9</v>
      </c>
      <c r="G1086">
        <v>1296</v>
      </c>
    </row>
    <row r="1087" spans="1:7" x14ac:dyDescent="0.25">
      <c r="A1087" t="s">
        <v>1534</v>
      </c>
      <c r="B1087" t="s">
        <v>660</v>
      </c>
      <c r="C1087" s="12">
        <v>3.426736111111111E-2</v>
      </c>
      <c r="D1087" t="s">
        <v>56</v>
      </c>
      <c r="E1087" t="s">
        <v>19</v>
      </c>
      <c r="F1087" t="s">
        <v>9</v>
      </c>
      <c r="G1087">
        <v>400</v>
      </c>
    </row>
    <row r="1088" spans="1:7" x14ac:dyDescent="0.25">
      <c r="A1088" t="s">
        <v>1535</v>
      </c>
      <c r="B1088" t="s">
        <v>72</v>
      </c>
      <c r="C1088" s="12">
        <v>3.0762731481481481E-2</v>
      </c>
      <c r="D1088" t="s">
        <v>16</v>
      </c>
      <c r="E1088" t="s">
        <v>8</v>
      </c>
      <c r="F1088" t="s">
        <v>9</v>
      </c>
      <c r="G1088">
        <v>994</v>
      </c>
    </row>
    <row r="1089" spans="1:7" x14ac:dyDescent="0.25">
      <c r="A1089" t="s">
        <v>1536</v>
      </c>
      <c r="B1089" t="s">
        <v>223</v>
      </c>
      <c r="C1089" s="12">
        <v>2.7258101851851849E-2</v>
      </c>
      <c r="D1089" t="s">
        <v>7</v>
      </c>
      <c r="E1089" t="s">
        <v>24</v>
      </c>
      <c r="F1089" t="s">
        <v>9</v>
      </c>
      <c r="G1089">
        <v>1710</v>
      </c>
    </row>
    <row r="1090" spans="1:7" x14ac:dyDescent="0.25">
      <c r="A1090" t="s">
        <v>1537</v>
      </c>
      <c r="B1090" t="s">
        <v>732</v>
      </c>
      <c r="C1090" s="12">
        <v>2.3753472222222221E-2</v>
      </c>
      <c r="D1090" t="s">
        <v>27</v>
      </c>
      <c r="E1090" t="s">
        <v>19</v>
      </c>
      <c r="F1090" t="s">
        <v>9</v>
      </c>
      <c r="G1090">
        <v>577</v>
      </c>
    </row>
    <row r="1091" spans="1:7" x14ac:dyDescent="0.25">
      <c r="A1091" t="s">
        <v>1538</v>
      </c>
      <c r="B1091" t="s">
        <v>68</v>
      </c>
      <c r="C1091" s="12">
        <v>2.0248842592592593E-2</v>
      </c>
      <c r="D1091" t="s">
        <v>35</v>
      </c>
      <c r="E1091" t="s">
        <v>24</v>
      </c>
      <c r="F1091" t="s">
        <v>13</v>
      </c>
      <c r="G1091">
        <v>459</v>
      </c>
    </row>
    <row r="1092" spans="1:7" x14ac:dyDescent="0.25">
      <c r="A1092" t="s">
        <v>1539</v>
      </c>
      <c r="B1092" t="s">
        <v>845</v>
      </c>
      <c r="C1092" s="12">
        <v>1.6744212962962964E-2</v>
      </c>
      <c r="D1092" t="s">
        <v>35</v>
      </c>
      <c r="E1092" t="s">
        <v>24</v>
      </c>
      <c r="F1092" t="s">
        <v>9</v>
      </c>
      <c r="G1092">
        <v>721</v>
      </c>
    </row>
    <row r="1093" spans="1:7" x14ac:dyDescent="0.25">
      <c r="A1093" t="s">
        <v>1540</v>
      </c>
      <c r="B1093" t="s">
        <v>545</v>
      </c>
      <c r="C1093" s="12">
        <v>1.3239583333333334E-2</v>
      </c>
      <c r="D1093" t="s">
        <v>7</v>
      </c>
      <c r="E1093" t="s">
        <v>24</v>
      </c>
      <c r="F1093" t="s">
        <v>13</v>
      </c>
      <c r="G1093">
        <v>1650</v>
      </c>
    </row>
    <row r="1094" spans="1:7" x14ac:dyDescent="0.25">
      <c r="A1094" t="s">
        <v>1541</v>
      </c>
      <c r="B1094" t="s">
        <v>234</v>
      </c>
      <c r="C1094" s="12">
        <v>9.7349537037037023E-3</v>
      </c>
      <c r="D1094" t="s">
        <v>7</v>
      </c>
      <c r="E1094" t="s">
        <v>8</v>
      </c>
      <c r="F1094" t="s">
        <v>9</v>
      </c>
      <c r="G1094">
        <v>1695</v>
      </c>
    </row>
    <row r="1095" spans="1:7" x14ac:dyDescent="0.25">
      <c r="A1095" t="s">
        <v>1542</v>
      </c>
      <c r="B1095" t="s">
        <v>418</v>
      </c>
      <c r="C1095" s="12">
        <v>6.230324074074073E-3</v>
      </c>
      <c r="D1095" t="s">
        <v>7</v>
      </c>
      <c r="E1095" t="s">
        <v>12</v>
      </c>
      <c r="F1095" t="s">
        <v>9</v>
      </c>
      <c r="G1095">
        <v>1709</v>
      </c>
    </row>
    <row r="1096" spans="1:7" x14ac:dyDescent="0.25">
      <c r="A1096" t="s">
        <v>1543</v>
      </c>
      <c r="B1096" t="s">
        <v>1544</v>
      </c>
      <c r="C1096" s="12">
        <v>2.7256944444444442E-3</v>
      </c>
      <c r="D1096" t="s">
        <v>16</v>
      </c>
      <c r="E1096" t="s">
        <v>12</v>
      </c>
      <c r="F1096" t="s">
        <v>13</v>
      </c>
      <c r="G1096">
        <v>1663</v>
      </c>
    </row>
    <row r="1097" spans="1:7" x14ac:dyDescent="0.25">
      <c r="A1097" t="s">
        <v>1545</v>
      </c>
      <c r="B1097" t="s">
        <v>1546</v>
      </c>
      <c r="C1097" s="12">
        <v>4.0887731481481483E-2</v>
      </c>
      <c r="D1097" t="s">
        <v>56</v>
      </c>
      <c r="E1097" t="s">
        <v>19</v>
      </c>
      <c r="F1097" t="s">
        <v>9</v>
      </c>
      <c r="G1097">
        <v>414</v>
      </c>
    </row>
    <row r="1098" spans="1:7" x14ac:dyDescent="0.25">
      <c r="A1098" t="s">
        <v>1547</v>
      </c>
      <c r="B1098" t="s">
        <v>1003</v>
      </c>
      <c r="C1098" s="12">
        <v>3.7383101851851848E-2</v>
      </c>
      <c r="D1098" t="s">
        <v>7</v>
      </c>
      <c r="E1098" t="s">
        <v>24</v>
      </c>
      <c r="F1098" t="s">
        <v>9</v>
      </c>
      <c r="G1098">
        <v>2345</v>
      </c>
    </row>
    <row r="1099" spans="1:7" x14ac:dyDescent="0.25">
      <c r="A1099" t="s">
        <v>1548</v>
      </c>
      <c r="B1099" t="s">
        <v>881</v>
      </c>
      <c r="C1099" s="12">
        <v>3.387847222222222E-2</v>
      </c>
      <c r="D1099" t="s">
        <v>27</v>
      </c>
      <c r="E1099" t="s">
        <v>8</v>
      </c>
      <c r="F1099" t="s">
        <v>13</v>
      </c>
      <c r="G1099">
        <v>855</v>
      </c>
    </row>
    <row r="1100" spans="1:7" x14ac:dyDescent="0.25">
      <c r="A1100" t="s">
        <v>1549</v>
      </c>
      <c r="B1100" t="s">
        <v>1550</v>
      </c>
      <c r="C1100" s="12">
        <v>3.0373842592592588E-2</v>
      </c>
      <c r="D1100" t="s">
        <v>56</v>
      </c>
      <c r="E1100" t="s">
        <v>24</v>
      </c>
      <c r="F1100" t="s">
        <v>13</v>
      </c>
      <c r="G1100">
        <v>524</v>
      </c>
    </row>
    <row r="1101" spans="1:7" x14ac:dyDescent="0.25">
      <c r="A1101" t="s">
        <v>1551</v>
      </c>
      <c r="B1101" t="s">
        <v>583</v>
      </c>
      <c r="C1101" s="12">
        <v>2.6869212962962966E-2</v>
      </c>
      <c r="D1101" t="s">
        <v>16</v>
      </c>
      <c r="E1101" t="s">
        <v>24</v>
      </c>
      <c r="F1101" t="s">
        <v>13</v>
      </c>
      <c r="G1101">
        <v>1085</v>
      </c>
    </row>
    <row r="1102" spans="1:7" x14ac:dyDescent="0.25">
      <c r="A1102" t="s">
        <v>1552</v>
      </c>
      <c r="B1102" t="s">
        <v>1139</v>
      </c>
      <c r="C1102" s="12">
        <v>2.3364583333333338E-2</v>
      </c>
      <c r="D1102" t="s">
        <v>27</v>
      </c>
      <c r="E1102" t="s">
        <v>8</v>
      </c>
      <c r="F1102" t="s">
        <v>13</v>
      </c>
      <c r="G1102">
        <v>602</v>
      </c>
    </row>
    <row r="1103" spans="1:7" x14ac:dyDescent="0.25">
      <c r="A1103" t="s">
        <v>1553</v>
      </c>
      <c r="B1103" t="s">
        <v>1554</v>
      </c>
      <c r="C1103" s="12">
        <v>1.9859953703703703E-2</v>
      </c>
      <c r="D1103" t="s">
        <v>16</v>
      </c>
      <c r="E1103" t="s">
        <v>12</v>
      </c>
      <c r="F1103" t="s">
        <v>13</v>
      </c>
      <c r="G1103">
        <v>1173</v>
      </c>
    </row>
    <row r="1104" spans="1:7" x14ac:dyDescent="0.25">
      <c r="A1104" t="s">
        <v>1555</v>
      </c>
      <c r="B1104" t="s">
        <v>741</v>
      </c>
      <c r="C1104" s="12">
        <v>1.6355324074074074E-2</v>
      </c>
      <c r="D1104" t="s">
        <v>27</v>
      </c>
      <c r="E1104" t="s">
        <v>24</v>
      </c>
      <c r="F1104" t="s">
        <v>13</v>
      </c>
      <c r="G1104">
        <v>633</v>
      </c>
    </row>
    <row r="1105" spans="1:7" x14ac:dyDescent="0.25">
      <c r="A1105" t="s">
        <v>1556</v>
      </c>
      <c r="B1105" t="s">
        <v>271</v>
      </c>
      <c r="C1105" s="12">
        <v>1.2850694444444444E-2</v>
      </c>
      <c r="D1105" t="s">
        <v>7</v>
      </c>
      <c r="E1105" t="s">
        <v>24</v>
      </c>
      <c r="F1105" t="s">
        <v>9</v>
      </c>
      <c r="G1105">
        <v>1825</v>
      </c>
    </row>
    <row r="1106" spans="1:7" x14ac:dyDescent="0.25">
      <c r="A1106" t="s">
        <v>1557</v>
      </c>
      <c r="B1106" t="s">
        <v>1544</v>
      </c>
      <c r="C1106" s="12">
        <v>9.3460648148148157E-3</v>
      </c>
      <c r="D1106" t="s">
        <v>16</v>
      </c>
      <c r="E1106" t="s">
        <v>12</v>
      </c>
      <c r="F1106" t="s">
        <v>9</v>
      </c>
      <c r="G1106">
        <v>1015</v>
      </c>
    </row>
    <row r="1107" spans="1:7" x14ac:dyDescent="0.25">
      <c r="A1107" t="s">
        <v>1558</v>
      </c>
      <c r="B1107" t="s">
        <v>1559</v>
      </c>
      <c r="C1107" s="12">
        <v>5.8414351851851856E-3</v>
      </c>
      <c r="D1107" t="s">
        <v>16</v>
      </c>
      <c r="E1107" t="s">
        <v>8</v>
      </c>
      <c r="F1107" t="s">
        <v>9</v>
      </c>
      <c r="G1107">
        <v>1168</v>
      </c>
    </row>
    <row r="1108" spans="1:7" x14ac:dyDescent="0.25">
      <c r="A1108" t="s">
        <v>1560</v>
      </c>
      <c r="B1108" t="s">
        <v>524</v>
      </c>
      <c r="C1108" s="12">
        <v>2.3368055555555559E-3</v>
      </c>
      <c r="D1108" t="s">
        <v>56</v>
      </c>
      <c r="E1108" t="s">
        <v>19</v>
      </c>
      <c r="F1108" t="s">
        <v>9</v>
      </c>
      <c r="G1108">
        <v>585</v>
      </c>
    </row>
    <row r="1109" spans="1:7" x14ac:dyDescent="0.25">
      <c r="A1109" t="s">
        <v>1561</v>
      </c>
      <c r="B1109" t="s">
        <v>188</v>
      </c>
      <c r="C1109" s="12">
        <v>4.0498842592592593E-2</v>
      </c>
      <c r="D1109" t="s">
        <v>16</v>
      </c>
      <c r="E1109" t="s">
        <v>12</v>
      </c>
      <c r="F1109" t="s">
        <v>13</v>
      </c>
      <c r="G1109">
        <v>1324</v>
      </c>
    </row>
    <row r="1110" spans="1:7" x14ac:dyDescent="0.25">
      <c r="A1110" t="s">
        <v>1562</v>
      </c>
      <c r="B1110" t="s">
        <v>114</v>
      </c>
      <c r="C1110" s="12">
        <v>3.6994212962962965E-2</v>
      </c>
      <c r="D1110" t="s">
        <v>56</v>
      </c>
      <c r="E1110" t="s">
        <v>19</v>
      </c>
      <c r="F1110" t="s">
        <v>13</v>
      </c>
      <c r="G1110">
        <v>423</v>
      </c>
    </row>
    <row r="1111" spans="1:7" x14ac:dyDescent="0.25">
      <c r="A1111" t="s">
        <v>1563</v>
      </c>
      <c r="B1111" t="s">
        <v>174</v>
      </c>
      <c r="C1111" s="12">
        <v>3.3489583333333336E-2</v>
      </c>
      <c r="D1111" t="s">
        <v>7</v>
      </c>
      <c r="E1111" t="s">
        <v>19</v>
      </c>
      <c r="F1111" t="s">
        <v>9</v>
      </c>
      <c r="G1111">
        <v>1523</v>
      </c>
    </row>
    <row r="1112" spans="1:7" x14ac:dyDescent="0.25">
      <c r="A1112" t="s">
        <v>1564</v>
      </c>
      <c r="B1112" t="s">
        <v>1234</v>
      </c>
      <c r="C1112" s="12">
        <v>2.9984953703703705E-2</v>
      </c>
      <c r="D1112" t="s">
        <v>27</v>
      </c>
      <c r="E1112" t="s">
        <v>12</v>
      </c>
      <c r="F1112" t="s">
        <v>9</v>
      </c>
      <c r="G1112">
        <v>831</v>
      </c>
    </row>
    <row r="1113" spans="1:7" x14ac:dyDescent="0.25">
      <c r="A1113" t="s">
        <v>1565</v>
      </c>
      <c r="B1113" t="s">
        <v>1009</v>
      </c>
      <c r="C1113" s="12">
        <v>2.6479166666666668E-2</v>
      </c>
      <c r="D1113" t="s">
        <v>7</v>
      </c>
      <c r="E1113" t="s">
        <v>24</v>
      </c>
      <c r="F1113" t="s">
        <v>13</v>
      </c>
      <c r="G1113">
        <v>1454</v>
      </c>
    </row>
    <row r="1114" spans="1:7" x14ac:dyDescent="0.25">
      <c r="A1114" t="s">
        <v>1566</v>
      </c>
      <c r="B1114" t="s">
        <v>138</v>
      </c>
      <c r="C1114" s="12">
        <v>2.297453703703704E-2</v>
      </c>
      <c r="D1114" t="s">
        <v>7</v>
      </c>
      <c r="E1114" t="s">
        <v>19</v>
      </c>
      <c r="F1114" t="s">
        <v>9</v>
      </c>
      <c r="G1114">
        <v>1290</v>
      </c>
    </row>
    <row r="1115" spans="1:7" x14ac:dyDescent="0.25">
      <c r="A1115" t="s">
        <v>1567</v>
      </c>
      <c r="B1115" t="s">
        <v>1568</v>
      </c>
      <c r="C1115" s="12">
        <v>1.9469907407407405E-2</v>
      </c>
      <c r="D1115" t="s">
        <v>16</v>
      </c>
      <c r="E1115" t="s">
        <v>19</v>
      </c>
      <c r="F1115" t="s">
        <v>13</v>
      </c>
      <c r="G1115">
        <v>1274</v>
      </c>
    </row>
    <row r="1116" spans="1:7" x14ac:dyDescent="0.25">
      <c r="A1116" t="s">
        <v>1569</v>
      </c>
      <c r="B1116" t="s">
        <v>532</v>
      </c>
      <c r="C1116" s="12">
        <v>1.5965277777777776E-2</v>
      </c>
      <c r="D1116" t="s">
        <v>35</v>
      </c>
      <c r="E1116" t="s">
        <v>8</v>
      </c>
      <c r="F1116" t="s">
        <v>9</v>
      </c>
      <c r="G1116">
        <v>739</v>
      </c>
    </row>
    <row r="1117" spans="1:7" x14ac:dyDescent="0.25">
      <c r="A1117" t="s">
        <v>1570</v>
      </c>
      <c r="B1117" t="s">
        <v>536</v>
      </c>
      <c r="C1117" s="12">
        <v>1.246064814814815E-2</v>
      </c>
      <c r="D1117" t="s">
        <v>7</v>
      </c>
      <c r="E1117" t="s">
        <v>24</v>
      </c>
      <c r="F1117" t="s">
        <v>9</v>
      </c>
      <c r="G1117">
        <v>1934</v>
      </c>
    </row>
    <row r="1118" spans="1:7" x14ac:dyDescent="0.25">
      <c r="A1118" t="s">
        <v>1571</v>
      </c>
      <c r="B1118" t="s">
        <v>1092</v>
      </c>
      <c r="C1118" s="12">
        <v>8.9560185185185177E-3</v>
      </c>
      <c r="D1118" t="s">
        <v>27</v>
      </c>
      <c r="E1118" t="s">
        <v>19</v>
      </c>
      <c r="F1118" t="s">
        <v>9</v>
      </c>
      <c r="G1118">
        <v>892</v>
      </c>
    </row>
    <row r="1119" spans="1:7" x14ac:dyDescent="0.25">
      <c r="A1119" t="s">
        <v>1572</v>
      </c>
      <c r="B1119" t="s">
        <v>827</v>
      </c>
      <c r="C1119" s="12">
        <v>5.4513888888888884E-3</v>
      </c>
      <c r="D1119" t="s">
        <v>56</v>
      </c>
      <c r="E1119" t="s">
        <v>8</v>
      </c>
      <c r="F1119" t="s">
        <v>9</v>
      </c>
      <c r="G1119">
        <v>238</v>
      </c>
    </row>
    <row r="1120" spans="1:7" x14ac:dyDescent="0.25">
      <c r="A1120" t="s">
        <v>1573</v>
      </c>
      <c r="B1120" t="s">
        <v>155</v>
      </c>
      <c r="C1120" s="12">
        <v>1.9467592592592592E-3</v>
      </c>
      <c r="D1120" t="s">
        <v>7</v>
      </c>
      <c r="E1120" t="s">
        <v>24</v>
      </c>
      <c r="F1120" t="s">
        <v>13</v>
      </c>
      <c r="G1120">
        <v>2044</v>
      </c>
    </row>
    <row r="1121" spans="1:7" x14ac:dyDescent="0.25">
      <c r="A1121" t="s">
        <v>1574</v>
      </c>
      <c r="B1121" t="s">
        <v>271</v>
      </c>
      <c r="C1121" s="12">
        <v>4.0108796296296295E-2</v>
      </c>
      <c r="D1121" t="s">
        <v>16</v>
      </c>
      <c r="E1121" t="s">
        <v>12</v>
      </c>
      <c r="F1121" t="s">
        <v>13</v>
      </c>
      <c r="G1121">
        <v>1293</v>
      </c>
    </row>
    <row r="1122" spans="1:7" x14ac:dyDescent="0.25">
      <c r="A1122" t="s">
        <v>1575</v>
      </c>
      <c r="B1122" t="s">
        <v>991</v>
      </c>
      <c r="C1122" s="12">
        <v>3.6604166666666667E-2</v>
      </c>
      <c r="D1122" t="s">
        <v>16</v>
      </c>
      <c r="E1122" t="s">
        <v>12</v>
      </c>
      <c r="F1122" t="s">
        <v>13</v>
      </c>
      <c r="G1122">
        <v>1214</v>
      </c>
    </row>
    <row r="1123" spans="1:7" x14ac:dyDescent="0.25">
      <c r="A1123" t="s">
        <v>1576</v>
      </c>
      <c r="B1123" t="s">
        <v>1498</v>
      </c>
      <c r="C1123" s="12">
        <v>3.3099537037037038E-2</v>
      </c>
      <c r="D1123" t="s">
        <v>16</v>
      </c>
      <c r="E1123" t="s">
        <v>8</v>
      </c>
      <c r="F1123" t="s">
        <v>9</v>
      </c>
      <c r="G1123">
        <v>1103</v>
      </c>
    </row>
    <row r="1124" spans="1:7" x14ac:dyDescent="0.25">
      <c r="A1124" t="s">
        <v>1577</v>
      </c>
      <c r="B1124" t="s">
        <v>917</v>
      </c>
      <c r="C1124" s="12">
        <v>2.9594907407407407E-2</v>
      </c>
      <c r="D1124" t="s">
        <v>7</v>
      </c>
      <c r="E1124" t="s">
        <v>12</v>
      </c>
      <c r="F1124" t="s">
        <v>9</v>
      </c>
      <c r="G1124">
        <v>1845</v>
      </c>
    </row>
    <row r="1125" spans="1:7" x14ac:dyDescent="0.25">
      <c r="A1125" t="s">
        <v>1578</v>
      </c>
      <c r="B1125" t="s">
        <v>152</v>
      </c>
      <c r="C1125" s="12">
        <v>2.6090277777777778E-2</v>
      </c>
      <c r="D1125" t="s">
        <v>27</v>
      </c>
      <c r="E1125" t="s">
        <v>19</v>
      </c>
      <c r="F1125" t="s">
        <v>13</v>
      </c>
      <c r="G1125">
        <v>823</v>
      </c>
    </row>
    <row r="1126" spans="1:7" x14ac:dyDescent="0.25">
      <c r="A1126" t="s">
        <v>1579</v>
      </c>
      <c r="B1126" t="s">
        <v>817</v>
      </c>
      <c r="C1126" s="12">
        <v>2.2585648148148146E-2</v>
      </c>
      <c r="D1126" t="s">
        <v>56</v>
      </c>
      <c r="E1126" t="s">
        <v>24</v>
      </c>
      <c r="F1126" t="s">
        <v>13</v>
      </c>
      <c r="G1126">
        <v>540</v>
      </c>
    </row>
    <row r="1127" spans="1:7" x14ac:dyDescent="0.25">
      <c r="A1127" t="s">
        <v>1580</v>
      </c>
      <c r="B1127" t="s">
        <v>1490</v>
      </c>
      <c r="C1127" s="12">
        <v>1.9081018518518518E-2</v>
      </c>
      <c r="D1127" t="s">
        <v>16</v>
      </c>
      <c r="E1127" t="s">
        <v>19</v>
      </c>
      <c r="F1127" t="s">
        <v>9</v>
      </c>
      <c r="G1127">
        <v>1022</v>
      </c>
    </row>
    <row r="1128" spans="1:7" x14ac:dyDescent="0.25">
      <c r="A1128" t="s">
        <v>1581</v>
      </c>
      <c r="B1128" t="s">
        <v>514</v>
      </c>
      <c r="C1128" s="12">
        <v>1.557638888888889E-2</v>
      </c>
      <c r="D1128" t="s">
        <v>7</v>
      </c>
      <c r="E1128" t="s">
        <v>19</v>
      </c>
      <c r="F1128" t="s">
        <v>9</v>
      </c>
      <c r="G1128">
        <v>1474</v>
      </c>
    </row>
    <row r="1129" spans="1:7" x14ac:dyDescent="0.25">
      <c r="A1129" t="s">
        <v>1582</v>
      </c>
      <c r="B1129" t="s">
        <v>1240</v>
      </c>
      <c r="C1129" s="12">
        <v>1.207175925925926E-2</v>
      </c>
      <c r="D1129" t="s">
        <v>56</v>
      </c>
      <c r="E1129" t="s">
        <v>12</v>
      </c>
      <c r="F1129" t="s">
        <v>13</v>
      </c>
      <c r="G1129">
        <v>506</v>
      </c>
    </row>
    <row r="1130" spans="1:7" x14ac:dyDescent="0.25">
      <c r="A1130" t="s">
        <v>1583</v>
      </c>
      <c r="B1130" t="s">
        <v>1094</v>
      </c>
      <c r="C1130" s="12">
        <v>8.5671296296296294E-3</v>
      </c>
      <c r="D1130" t="s">
        <v>7</v>
      </c>
      <c r="E1130" t="s">
        <v>19</v>
      </c>
      <c r="F1130" t="s">
        <v>9</v>
      </c>
      <c r="G1130">
        <v>1569</v>
      </c>
    </row>
    <row r="1131" spans="1:7" x14ac:dyDescent="0.25">
      <c r="A1131" t="s">
        <v>1584</v>
      </c>
      <c r="B1131" t="s">
        <v>552</v>
      </c>
      <c r="C1131" s="12">
        <v>5.0625000000000002E-3</v>
      </c>
      <c r="D1131" t="s">
        <v>16</v>
      </c>
      <c r="E1131" t="s">
        <v>12</v>
      </c>
      <c r="F1131" t="s">
        <v>9</v>
      </c>
      <c r="G1131">
        <v>1159</v>
      </c>
    </row>
    <row r="1132" spans="1:7" x14ac:dyDescent="0.25">
      <c r="A1132" t="s">
        <v>1585</v>
      </c>
      <c r="B1132" t="s">
        <v>41</v>
      </c>
      <c r="C1132" s="12">
        <v>1.5578703703703703E-3</v>
      </c>
      <c r="D1132" t="s">
        <v>7</v>
      </c>
      <c r="E1132" t="s">
        <v>24</v>
      </c>
      <c r="F1132" t="s">
        <v>9</v>
      </c>
      <c r="G1132">
        <v>1628</v>
      </c>
    </row>
    <row r="1133" spans="1:7" x14ac:dyDescent="0.25">
      <c r="A1133" t="s">
        <v>1586</v>
      </c>
      <c r="B1133" t="s">
        <v>709</v>
      </c>
      <c r="C1133" s="12">
        <v>3.9719907407407405E-2</v>
      </c>
      <c r="D1133" t="s">
        <v>35</v>
      </c>
      <c r="E1133" t="s">
        <v>24</v>
      </c>
      <c r="F1133" t="s">
        <v>9</v>
      </c>
      <c r="G1133">
        <v>634</v>
      </c>
    </row>
    <row r="1134" spans="1:7" x14ac:dyDescent="0.25">
      <c r="A1134" t="s">
        <v>1587</v>
      </c>
      <c r="B1134" t="s">
        <v>1588</v>
      </c>
      <c r="C1134" s="12">
        <v>3.6215277777777777E-2</v>
      </c>
      <c r="D1134" t="s">
        <v>27</v>
      </c>
      <c r="E1134" t="s">
        <v>19</v>
      </c>
      <c r="F1134" t="s">
        <v>13</v>
      </c>
      <c r="G1134">
        <v>751</v>
      </c>
    </row>
    <row r="1135" spans="1:7" x14ac:dyDescent="0.25">
      <c r="A1135" t="s">
        <v>1589</v>
      </c>
      <c r="B1135" t="s">
        <v>1139</v>
      </c>
      <c r="C1135" s="12">
        <v>3.2710648148148148E-2</v>
      </c>
      <c r="D1135" t="s">
        <v>27</v>
      </c>
      <c r="E1135" t="s">
        <v>8</v>
      </c>
      <c r="F1135" t="s">
        <v>13</v>
      </c>
      <c r="G1135">
        <v>1093</v>
      </c>
    </row>
    <row r="1136" spans="1:7" x14ac:dyDescent="0.25">
      <c r="A1136" t="s">
        <v>1590</v>
      </c>
      <c r="B1136" t="s">
        <v>604</v>
      </c>
      <c r="C1136" s="12">
        <v>2.9206018518518517E-2</v>
      </c>
      <c r="D1136" t="s">
        <v>7</v>
      </c>
      <c r="E1136" t="s">
        <v>12</v>
      </c>
      <c r="F1136" t="s">
        <v>9</v>
      </c>
      <c r="G1136">
        <v>1542</v>
      </c>
    </row>
    <row r="1137" spans="1:7" x14ac:dyDescent="0.25">
      <c r="A1137" t="s">
        <v>1591</v>
      </c>
      <c r="B1137" t="s">
        <v>1168</v>
      </c>
      <c r="C1137" s="12">
        <v>2.5701388888888888E-2</v>
      </c>
      <c r="D1137" t="s">
        <v>27</v>
      </c>
      <c r="E1137" t="s">
        <v>12</v>
      </c>
      <c r="F1137" t="s">
        <v>9</v>
      </c>
      <c r="G1137">
        <v>941</v>
      </c>
    </row>
    <row r="1138" spans="1:7" x14ac:dyDescent="0.25">
      <c r="A1138" t="s">
        <v>1592</v>
      </c>
      <c r="B1138" t="s">
        <v>1063</v>
      </c>
      <c r="C1138" s="12">
        <v>2.219675925925926E-2</v>
      </c>
      <c r="D1138" t="s">
        <v>56</v>
      </c>
      <c r="E1138" t="s">
        <v>19</v>
      </c>
      <c r="F1138" t="s">
        <v>9</v>
      </c>
      <c r="G1138">
        <v>365</v>
      </c>
    </row>
    <row r="1139" spans="1:7" x14ac:dyDescent="0.25">
      <c r="A1139" t="s">
        <v>1593</v>
      </c>
      <c r="B1139" t="s">
        <v>775</v>
      </c>
      <c r="C1139" s="12">
        <v>1.8692129629629631E-2</v>
      </c>
      <c r="D1139" t="s">
        <v>35</v>
      </c>
      <c r="E1139" t="s">
        <v>12</v>
      </c>
      <c r="F1139" t="s">
        <v>9</v>
      </c>
      <c r="G1139">
        <v>771</v>
      </c>
    </row>
    <row r="1140" spans="1:7" x14ac:dyDescent="0.25">
      <c r="A1140" t="s">
        <v>1594</v>
      </c>
      <c r="B1140" t="s">
        <v>41</v>
      </c>
      <c r="C1140" s="12">
        <v>1.5186342592592592E-2</v>
      </c>
      <c r="D1140" t="s">
        <v>27</v>
      </c>
      <c r="E1140" t="s">
        <v>12</v>
      </c>
      <c r="F1140" t="s">
        <v>9</v>
      </c>
      <c r="G1140">
        <v>1094</v>
      </c>
    </row>
    <row r="1141" spans="1:7" x14ac:dyDescent="0.25">
      <c r="A1141" t="s">
        <v>1595</v>
      </c>
      <c r="B1141" t="s">
        <v>469</v>
      </c>
      <c r="C1141" s="12">
        <v>1.1681712962962963E-2</v>
      </c>
      <c r="D1141" t="s">
        <v>27</v>
      </c>
      <c r="E1141" t="s">
        <v>8</v>
      </c>
      <c r="F1141" t="s">
        <v>13</v>
      </c>
      <c r="G1141">
        <v>557</v>
      </c>
    </row>
    <row r="1142" spans="1:7" x14ac:dyDescent="0.25">
      <c r="A1142" t="s">
        <v>1596</v>
      </c>
      <c r="B1142" t="s">
        <v>866</v>
      </c>
      <c r="C1142" s="12">
        <v>8.1770833333333331E-3</v>
      </c>
      <c r="D1142" t="s">
        <v>16</v>
      </c>
      <c r="E1142" t="s">
        <v>8</v>
      </c>
      <c r="F1142" t="s">
        <v>9</v>
      </c>
      <c r="G1142">
        <v>1263</v>
      </c>
    </row>
    <row r="1143" spans="1:7" x14ac:dyDescent="0.25">
      <c r="A1143" t="s">
        <v>1597</v>
      </c>
      <c r="B1143" t="s">
        <v>1382</v>
      </c>
      <c r="C1143" s="12">
        <v>4.6724537037037038E-3</v>
      </c>
      <c r="D1143" t="s">
        <v>56</v>
      </c>
      <c r="E1143" t="s">
        <v>19</v>
      </c>
      <c r="F1143" t="s">
        <v>9</v>
      </c>
      <c r="G1143">
        <v>538</v>
      </c>
    </row>
    <row r="1144" spans="1:7" x14ac:dyDescent="0.25">
      <c r="A1144" t="s">
        <v>1598</v>
      </c>
      <c r="B1144" t="s">
        <v>138</v>
      </c>
      <c r="C1144" s="12">
        <v>1.1678240740740739E-3</v>
      </c>
      <c r="D1144" t="s">
        <v>16</v>
      </c>
      <c r="E1144" t="s">
        <v>8</v>
      </c>
      <c r="F1144" t="s">
        <v>9</v>
      </c>
      <c r="G1144">
        <v>996</v>
      </c>
    </row>
    <row r="1145" spans="1:7" x14ac:dyDescent="0.25">
      <c r="A1145" t="s">
        <v>1599</v>
      </c>
      <c r="B1145" t="s">
        <v>49</v>
      </c>
      <c r="C1145" s="12">
        <v>3.9329861111111107E-2</v>
      </c>
      <c r="D1145" t="s">
        <v>27</v>
      </c>
      <c r="E1145" t="s">
        <v>19</v>
      </c>
      <c r="F1145" t="s">
        <v>9</v>
      </c>
      <c r="G1145">
        <v>974</v>
      </c>
    </row>
    <row r="1146" spans="1:7" x14ac:dyDescent="0.25">
      <c r="A1146" t="s">
        <v>1600</v>
      </c>
      <c r="B1146" t="s">
        <v>138</v>
      </c>
      <c r="C1146" s="12">
        <v>3.5825231481481479E-2</v>
      </c>
      <c r="D1146" t="s">
        <v>27</v>
      </c>
      <c r="E1146" t="s">
        <v>24</v>
      </c>
      <c r="F1146" t="s">
        <v>9</v>
      </c>
      <c r="G1146">
        <v>704</v>
      </c>
    </row>
    <row r="1147" spans="1:7" x14ac:dyDescent="0.25">
      <c r="A1147" t="s">
        <v>1601</v>
      </c>
      <c r="B1147" t="s">
        <v>532</v>
      </c>
      <c r="C1147" s="12">
        <v>3.232060185185185E-2</v>
      </c>
      <c r="D1147" t="s">
        <v>16</v>
      </c>
      <c r="E1147" t="s">
        <v>19</v>
      </c>
      <c r="F1147" t="s">
        <v>9</v>
      </c>
      <c r="G1147">
        <v>1204</v>
      </c>
    </row>
    <row r="1148" spans="1:7" x14ac:dyDescent="0.25">
      <c r="A1148" t="s">
        <v>1602</v>
      </c>
      <c r="B1148" t="s">
        <v>796</v>
      </c>
      <c r="C1148" s="12">
        <v>2.8815972222222222E-2</v>
      </c>
      <c r="D1148" t="s">
        <v>7</v>
      </c>
      <c r="E1148" t="s">
        <v>24</v>
      </c>
      <c r="F1148" t="s">
        <v>13</v>
      </c>
      <c r="G1148">
        <v>1675</v>
      </c>
    </row>
    <row r="1149" spans="1:7" x14ac:dyDescent="0.25">
      <c r="A1149" t="s">
        <v>1603</v>
      </c>
      <c r="B1149" t="s">
        <v>700</v>
      </c>
      <c r="C1149" s="12">
        <v>2.531134259259259E-2</v>
      </c>
      <c r="D1149" t="s">
        <v>16</v>
      </c>
      <c r="E1149" t="s">
        <v>19</v>
      </c>
      <c r="F1149" t="s">
        <v>9</v>
      </c>
      <c r="G1149">
        <v>893</v>
      </c>
    </row>
    <row r="1150" spans="1:7" x14ac:dyDescent="0.25">
      <c r="A1150" t="s">
        <v>1604</v>
      </c>
      <c r="B1150" t="s">
        <v>365</v>
      </c>
      <c r="C1150" s="12">
        <v>2.1806712962962965E-2</v>
      </c>
      <c r="D1150" t="s">
        <v>27</v>
      </c>
      <c r="E1150" t="s">
        <v>12</v>
      </c>
      <c r="F1150" t="s">
        <v>9</v>
      </c>
      <c r="G1150">
        <v>744</v>
      </c>
    </row>
    <row r="1151" spans="1:7" x14ac:dyDescent="0.25">
      <c r="A1151" t="s">
        <v>1605</v>
      </c>
      <c r="B1151" t="s">
        <v>700</v>
      </c>
      <c r="C1151" s="12">
        <v>1.8302083333333333E-2</v>
      </c>
      <c r="D1151" t="s">
        <v>56</v>
      </c>
      <c r="E1151" t="s">
        <v>8</v>
      </c>
      <c r="F1151" t="s">
        <v>13</v>
      </c>
      <c r="G1151">
        <v>353</v>
      </c>
    </row>
    <row r="1152" spans="1:7" x14ac:dyDescent="0.25">
      <c r="A1152" t="s">
        <v>1606</v>
      </c>
      <c r="B1152" t="s">
        <v>821</v>
      </c>
      <c r="C1152" s="12">
        <v>1.4797453703703703E-2</v>
      </c>
      <c r="D1152" t="s">
        <v>7</v>
      </c>
      <c r="E1152" t="s">
        <v>24</v>
      </c>
      <c r="F1152" t="s">
        <v>13</v>
      </c>
      <c r="G1152">
        <v>1548</v>
      </c>
    </row>
    <row r="1153" spans="1:7" x14ac:dyDescent="0.25">
      <c r="A1153" t="s">
        <v>1607</v>
      </c>
      <c r="B1153" t="s">
        <v>1115</v>
      </c>
      <c r="C1153" s="12">
        <v>1.1292824074074073E-2</v>
      </c>
      <c r="D1153" t="s">
        <v>16</v>
      </c>
      <c r="E1153" t="s">
        <v>19</v>
      </c>
      <c r="F1153" t="s">
        <v>9</v>
      </c>
      <c r="G1153">
        <v>1050</v>
      </c>
    </row>
    <row r="1154" spans="1:7" x14ac:dyDescent="0.25">
      <c r="A1154" t="s">
        <v>1608</v>
      </c>
      <c r="B1154" t="s">
        <v>391</v>
      </c>
      <c r="C1154" s="12">
        <v>7.7881944444444448E-3</v>
      </c>
      <c r="D1154" t="s">
        <v>27</v>
      </c>
      <c r="E1154" t="s">
        <v>8</v>
      </c>
      <c r="F1154" t="s">
        <v>13</v>
      </c>
      <c r="G1154">
        <v>855</v>
      </c>
    </row>
    <row r="1155" spans="1:7" x14ac:dyDescent="0.25">
      <c r="A1155" t="s">
        <v>1609</v>
      </c>
      <c r="B1155" t="s">
        <v>602</v>
      </c>
      <c r="C1155" s="12">
        <v>4.2835648148148147E-3</v>
      </c>
      <c r="D1155" t="s">
        <v>16</v>
      </c>
      <c r="E1155" t="s">
        <v>19</v>
      </c>
      <c r="F1155" t="s">
        <v>9</v>
      </c>
      <c r="G1155">
        <v>1069</v>
      </c>
    </row>
    <row r="1156" spans="1:7" x14ac:dyDescent="0.25">
      <c r="A1156" t="s">
        <v>1610</v>
      </c>
      <c r="B1156" t="s">
        <v>1611</v>
      </c>
      <c r="C1156" s="12">
        <v>7.7893518518518513E-4</v>
      </c>
      <c r="D1156" t="s">
        <v>7</v>
      </c>
      <c r="E1156" t="s">
        <v>8</v>
      </c>
      <c r="F1156" t="s">
        <v>9</v>
      </c>
      <c r="G1156">
        <v>1677</v>
      </c>
    </row>
    <row r="1157" spans="1:7" x14ac:dyDescent="0.25">
      <c r="A1157" t="s">
        <v>1612</v>
      </c>
      <c r="B1157" t="s">
        <v>32</v>
      </c>
      <c r="C1157" s="12">
        <v>3.8940972222222224E-2</v>
      </c>
      <c r="D1157" t="s">
        <v>16</v>
      </c>
      <c r="E1157" t="s">
        <v>8</v>
      </c>
      <c r="F1157" t="s">
        <v>9</v>
      </c>
      <c r="G1157">
        <v>1193</v>
      </c>
    </row>
    <row r="1158" spans="1:7" x14ac:dyDescent="0.25">
      <c r="A1158" t="s">
        <v>1613</v>
      </c>
      <c r="B1158" t="s">
        <v>114</v>
      </c>
      <c r="C1158" s="12">
        <v>3.5436342592592596E-2</v>
      </c>
      <c r="D1158" t="s">
        <v>16</v>
      </c>
      <c r="E1158" t="s">
        <v>19</v>
      </c>
      <c r="F1158" t="s">
        <v>13</v>
      </c>
      <c r="G1158">
        <v>1524</v>
      </c>
    </row>
    <row r="1159" spans="1:7" x14ac:dyDescent="0.25">
      <c r="A1159" t="s">
        <v>1614</v>
      </c>
      <c r="B1159" t="s">
        <v>512</v>
      </c>
      <c r="C1159" s="12">
        <v>3.1931712962962967E-2</v>
      </c>
      <c r="D1159" t="s">
        <v>16</v>
      </c>
      <c r="E1159" t="s">
        <v>24</v>
      </c>
      <c r="F1159" t="s">
        <v>13</v>
      </c>
      <c r="G1159">
        <v>1265</v>
      </c>
    </row>
    <row r="1160" spans="1:7" x14ac:dyDescent="0.25">
      <c r="A1160" t="s">
        <v>1615</v>
      </c>
      <c r="B1160" t="s">
        <v>76</v>
      </c>
      <c r="C1160" s="12">
        <v>2.8427083333333335E-2</v>
      </c>
      <c r="D1160" t="s">
        <v>16</v>
      </c>
      <c r="E1160" t="s">
        <v>24</v>
      </c>
      <c r="F1160" t="s">
        <v>9</v>
      </c>
      <c r="G1160">
        <v>1187</v>
      </c>
    </row>
    <row r="1161" spans="1:7" x14ac:dyDescent="0.25">
      <c r="A1161" t="s">
        <v>1616</v>
      </c>
      <c r="B1161" t="s">
        <v>340</v>
      </c>
      <c r="C1161" s="12">
        <v>2.4922453703703704E-2</v>
      </c>
      <c r="D1161" t="s">
        <v>16</v>
      </c>
      <c r="E1161" t="s">
        <v>12</v>
      </c>
      <c r="F1161" t="s">
        <v>9</v>
      </c>
      <c r="G1161">
        <v>982</v>
      </c>
    </row>
    <row r="1162" spans="1:7" x14ac:dyDescent="0.25">
      <c r="A1162" t="s">
        <v>1617</v>
      </c>
      <c r="B1162" t="s">
        <v>1156</v>
      </c>
      <c r="C1162" s="12">
        <v>2.1417824074074072E-2</v>
      </c>
      <c r="D1162" t="s">
        <v>56</v>
      </c>
      <c r="E1162" t="s">
        <v>8</v>
      </c>
      <c r="F1162" t="s">
        <v>13</v>
      </c>
      <c r="G1162">
        <v>501</v>
      </c>
    </row>
    <row r="1163" spans="1:7" x14ac:dyDescent="0.25">
      <c r="A1163" t="s">
        <v>1618</v>
      </c>
      <c r="B1163" t="s">
        <v>157</v>
      </c>
      <c r="C1163" s="12">
        <v>1.7913194444444443E-2</v>
      </c>
      <c r="D1163" t="s">
        <v>7</v>
      </c>
      <c r="E1163" t="s">
        <v>12</v>
      </c>
      <c r="F1163" t="s">
        <v>9</v>
      </c>
      <c r="G1163">
        <v>1373</v>
      </c>
    </row>
    <row r="1164" spans="1:7" x14ac:dyDescent="0.25">
      <c r="A1164" t="s">
        <v>1619</v>
      </c>
      <c r="B1164" t="s">
        <v>98</v>
      </c>
      <c r="C1164" s="12">
        <v>1.4408564814814817E-2</v>
      </c>
      <c r="D1164" t="s">
        <v>56</v>
      </c>
      <c r="E1164" t="s">
        <v>12</v>
      </c>
      <c r="F1164" t="s">
        <v>9</v>
      </c>
      <c r="G1164">
        <v>248</v>
      </c>
    </row>
    <row r="1165" spans="1:7" x14ac:dyDescent="0.25">
      <c r="A1165" t="s">
        <v>1620</v>
      </c>
      <c r="B1165" t="s">
        <v>744</v>
      </c>
      <c r="C1165" s="12">
        <v>1.0903935185185185E-2</v>
      </c>
      <c r="D1165" t="s">
        <v>27</v>
      </c>
      <c r="E1165" t="s">
        <v>19</v>
      </c>
      <c r="F1165" t="s">
        <v>13</v>
      </c>
      <c r="G1165">
        <v>898</v>
      </c>
    </row>
    <row r="1166" spans="1:7" x14ac:dyDescent="0.25">
      <c r="A1166" t="s">
        <v>1621</v>
      </c>
      <c r="B1166" t="s">
        <v>84</v>
      </c>
      <c r="C1166" s="12">
        <v>7.3993055555555548E-3</v>
      </c>
      <c r="D1166" t="s">
        <v>7</v>
      </c>
      <c r="E1166" t="s">
        <v>19</v>
      </c>
      <c r="F1166" t="s">
        <v>13</v>
      </c>
      <c r="G1166">
        <v>1277</v>
      </c>
    </row>
    <row r="1167" spans="1:7" x14ac:dyDescent="0.25">
      <c r="A1167" t="s">
        <v>1622</v>
      </c>
      <c r="B1167" t="s">
        <v>1457</v>
      </c>
      <c r="C1167" s="12">
        <v>3.8935185185185184E-3</v>
      </c>
      <c r="D1167" t="s">
        <v>7</v>
      </c>
      <c r="E1167" t="s">
        <v>19</v>
      </c>
      <c r="F1167" t="s">
        <v>13</v>
      </c>
      <c r="G1167">
        <v>1882</v>
      </c>
    </row>
    <row r="1168" spans="1:7" x14ac:dyDescent="0.25">
      <c r="A1168" t="s">
        <v>1623</v>
      </c>
      <c r="B1168" t="s">
        <v>562</v>
      </c>
      <c r="C1168" s="12">
        <v>3.8888888888888892E-4</v>
      </c>
      <c r="D1168" t="s">
        <v>27</v>
      </c>
      <c r="E1168" t="s">
        <v>8</v>
      </c>
      <c r="F1168" t="s">
        <v>13</v>
      </c>
      <c r="G1168">
        <v>1126</v>
      </c>
    </row>
    <row r="1169" spans="1:7" x14ac:dyDescent="0.25">
      <c r="A1169" t="s">
        <v>1624</v>
      </c>
      <c r="B1169" t="s">
        <v>967</v>
      </c>
      <c r="C1169" s="12">
        <v>3.8550925925925926E-2</v>
      </c>
      <c r="D1169" t="s">
        <v>56</v>
      </c>
      <c r="E1169" t="s">
        <v>19</v>
      </c>
      <c r="F1169" t="s">
        <v>9</v>
      </c>
      <c r="G1169">
        <v>422</v>
      </c>
    </row>
    <row r="1170" spans="1:7" x14ac:dyDescent="0.25">
      <c r="A1170" t="s">
        <v>1625</v>
      </c>
      <c r="B1170" t="s">
        <v>1234</v>
      </c>
      <c r="C1170" s="12">
        <v>3.5046296296296298E-2</v>
      </c>
      <c r="D1170" t="s">
        <v>16</v>
      </c>
      <c r="E1170" t="s">
        <v>19</v>
      </c>
      <c r="F1170" t="s">
        <v>13</v>
      </c>
      <c r="G1170">
        <v>931</v>
      </c>
    </row>
    <row r="1171" spans="1:7" x14ac:dyDescent="0.25">
      <c r="A1171" t="s">
        <v>1626</v>
      </c>
      <c r="B1171" t="s">
        <v>443</v>
      </c>
      <c r="C1171" s="12">
        <v>3.1541666666666669E-2</v>
      </c>
      <c r="D1171" t="s">
        <v>56</v>
      </c>
      <c r="E1171" t="s">
        <v>8</v>
      </c>
      <c r="F1171" t="s">
        <v>13</v>
      </c>
      <c r="G1171">
        <v>526</v>
      </c>
    </row>
    <row r="1172" spans="1:7" x14ac:dyDescent="0.25">
      <c r="A1172" t="s">
        <v>1627</v>
      </c>
      <c r="B1172" t="s">
        <v>1100</v>
      </c>
      <c r="C1172" s="12">
        <v>2.8037037037037037E-2</v>
      </c>
      <c r="D1172" t="s">
        <v>27</v>
      </c>
      <c r="E1172" t="s">
        <v>8</v>
      </c>
      <c r="F1172" t="s">
        <v>9</v>
      </c>
      <c r="G1172">
        <v>583</v>
      </c>
    </row>
    <row r="1173" spans="1:7" x14ac:dyDescent="0.25">
      <c r="A1173" t="s">
        <v>1628</v>
      </c>
      <c r="B1173" t="s">
        <v>150</v>
      </c>
      <c r="C1173" s="12">
        <v>2.4532407407407409E-2</v>
      </c>
      <c r="D1173" t="s">
        <v>27</v>
      </c>
      <c r="E1173" t="s">
        <v>24</v>
      </c>
      <c r="F1173" t="s">
        <v>9</v>
      </c>
      <c r="G1173">
        <v>721</v>
      </c>
    </row>
    <row r="1174" spans="1:7" x14ac:dyDescent="0.25">
      <c r="A1174" t="s">
        <v>1629</v>
      </c>
      <c r="B1174" t="s">
        <v>759</v>
      </c>
      <c r="C1174" s="12">
        <v>2.1027777777777781E-2</v>
      </c>
      <c r="D1174" t="s">
        <v>7</v>
      </c>
      <c r="E1174" t="s">
        <v>19</v>
      </c>
      <c r="F1174" t="s">
        <v>9</v>
      </c>
      <c r="G1174">
        <v>1177</v>
      </c>
    </row>
    <row r="1175" spans="1:7" x14ac:dyDescent="0.25">
      <c r="A1175" t="s">
        <v>1630</v>
      </c>
      <c r="B1175" t="s">
        <v>1498</v>
      </c>
      <c r="C1175" s="12">
        <v>1.7523148148148149E-2</v>
      </c>
      <c r="D1175" t="s">
        <v>27</v>
      </c>
      <c r="E1175" t="s">
        <v>19</v>
      </c>
      <c r="F1175" t="s">
        <v>9</v>
      </c>
      <c r="G1175">
        <v>948</v>
      </c>
    </row>
    <row r="1176" spans="1:7" x14ac:dyDescent="0.25">
      <c r="A1176" t="s">
        <v>1631</v>
      </c>
      <c r="B1176" t="s">
        <v>1632</v>
      </c>
      <c r="C1176" s="12">
        <v>1.4018518518518519E-2</v>
      </c>
      <c r="D1176" t="s">
        <v>27</v>
      </c>
      <c r="E1176" t="s">
        <v>19</v>
      </c>
      <c r="F1176" t="s">
        <v>13</v>
      </c>
      <c r="G1176">
        <v>907</v>
      </c>
    </row>
    <row r="1177" spans="1:7" x14ac:dyDescent="0.25">
      <c r="A1177" t="s">
        <v>1633</v>
      </c>
      <c r="B1177" t="s">
        <v>1483</v>
      </c>
      <c r="C1177" s="12">
        <v>1.051388888888889E-2</v>
      </c>
      <c r="D1177" t="s">
        <v>7</v>
      </c>
      <c r="E1177" t="s">
        <v>24</v>
      </c>
      <c r="F1177" t="s">
        <v>13</v>
      </c>
      <c r="G1177">
        <v>1685</v>
      </c>
    </row>
    <row r="1178" spans="1:7" x14ac:dyDescent="0.25">
      <c r="A1178" t="s">
        <v>1634</v>
      </c>
      <c r="B1178" t="s">
        <v>200</v>
      </c>
      <c r="C1178" s="12">
        <v>7.0092592592592593E-3</v>
      </c>
      <c r="D1178" t="s">
        <v>7</v>
      </c>
      <c r="E1178" t="s">
        <v>19</v>
      </c>
      <c r="F1178" t="s">
        <v>9</v>
      </c>
      <c r="G1178">
        <v>1265</v>
      </c>
    </row>
    <row r="1179" spans="1:7" x14ac:dyDescent="0.25">
      <c r="A1179" t="s">
        <v>1635</v>
      </c>
      <c r="B1179" t="s">
        <v>256</v>
      </c>
      <c r="C1179" s="12">
        <v>3.5046296296296297E-3</v>
      </c>
      <c r="D1179" t="s">
        <v>16</v>
      </c>
      <c r="E1179" t="s">
        <v>24</v>
      </c>
      <c r="F1179" t="s">
        <v>9</v>
      </c>
      <c r="G1179">
        <v>1459</v>
      </c>
    </row>
    <row r="1180" spans="1:7" x14ac:dyDescent="0.25">
      <c r="A1180" t="s">
        <v>1636</v>
      </c>
      <c r="B1180" t="s">
        <v>451</v>
      </c>
      <c r="C1180" s="12">
        <v>0</v>
      </c>
      <c r="D1180" t="s">
        <v>16</v>
      </c>
      <c r="E1180" t="s">
        <v>12</v>
      </c>
      <c r="F1180" t="s">
        <v>13</v>
      </c>
      <c r="G1180">
        <v>1263</v>
      </c>
    </row>
    <row r="1181" spans="1:7" x14ac:dyDescent="0.25">
      <c r="A1181" t="s">
        <v>1637</v>
      </c>
      <c r="B1181" t="s">
        <v>1638</v>
      </c>
      <c r="C1181" s="12">
        <v>3.8162037037037036E-2</v>
      </c>
      <c r="D1181" t="s">
        <v>35</v>
      </c>
      <c r="E1181" t="s">
        <v>24</v>
      </c>
      <c r="F1181" t="s">
        <v>9</v>
      </c>
      <c r="G1181">
        <v>919</v>
      </c>
    </row>
    <row r="1182" spans="1:7" x14ac:dyDescent="0.25">
      <c r="A1182" t="s">
        <v>1639</v>
      </c>
      <c r="B1182" t="s">
        <v>1443</v>
      </c>
      <c r="C1182" s="12">
        <v>3.4657407407407408E-2</v>
      </c>
      <c r="D1182" t="s">
        <v>35</v>
      </c>
      <c r="E1182" t="s">
        <v>12</v>
      </c>
      <c r="F1182" t="s">
        <v>9</v>
      </c>
      <c r="G1182">
        <v>586</v>
      </c>
    </row>
    <row r="1183" spans="1:7" x14ac:dyDescent="0.25">
      <c r="A1183" t="s">
        <v>1640</v>
      </c>
      <c r="B1183" t="s">
        <v>1139</v>
      </c>
      <c r="C1183" s="12">
        <v>3.1152777777777779E-2</v>
      </c>
      <c r="D1183" t="s">
        <v>16</v>
      </c>
      <c r="E1183" t="s">
        <v>19</v>
      </c>
      <c r="F1183" t="s">
        <v>9</v>
      </c>
      <c r="G1183">
        <v>1318</v>
      </c>
    </row>
    <row r="1184" spans="1:7" x14ac:dyDescent="0.25">
      <c r="A1184" t="s">
        <v>1641</v>
      </c>
      <c r="B1184" t="s">
        <v>925</v>
      </c>
      <c r="C1184" s="12">
        <v>2.7648148148148147E-2</v>
      </c>
      <c r="D1184" t="s">
        <v>27</v>
      </c>
      <c r="E1184" t="s">
        <v>12</v>
      </c>
      <c r="F1184" t="s">
        <v>9</v>
      </c>
      <c r="G1184">
        <v>788</v>
      </c>
    </row>
    <row r="1185" spans="1:7" x14ac:dyDescent="0.25">
      <c r="A1185" t="s">
        <v>1642</v>
      </c>
      <c r="B1185" t="s">
        <v>438</v>
      </c>
      <c r="C1185" s="12">
        <v>2.4143518518518519E-2</v>
      </c>
      <c r="D1185" t="s">
        <v>16</v>
      </c>
      <c r="E1185" t="s">
        <v>24</v>
      </c>
      <c r="F1185" t="s">
        <v>9</v>
      </c>
      <c r="G1185">
        <v>1223</v>
      </c>
    </row>
    <row r="1186" spans="1:7" x14ac:dyDescent="0.25">
      <c r="A1186" t="s">
        <v>1643</v>
      </c>
      <c r="B1186" t="s">
        <v>325</v>
      </c>
      <c r="C1186" s="12">
        <v>2.0638888888888887E-2</v>
      </c>
      <c r="D1186" t="s">
        <v>56</v>
      </c>
      <c r="E1186" t="s">
        <v>8</v>
      </c>
      <c r="F1186" t="s">
        <v>9</v>
      </c>
      <c r="G1186">
        <v>481</v>
      </c>
    </row>
    <row r="1187" spans="1:7" x14ac:dyDescent="0.25">
      <c r="A1187" t="s">
        <v>1644</v>
      </c>
      <c r="B1187" t="s">
        <v>969</v>
      </c>
      <c r="C1187" s="12">
        <v>1.7134259259259259E-2</v>
      </c>
      <c r="D1187" t="s">
        <v>7</v>
      </c>
      <c r="E1187" t="s">
        <v>12</v>
      </c>
      <c r="F1187" t="s">
        <v>9</v>
      </c>
      <c r="G1187">
        <v>1781</v>
      </c>
    </row>
    <row r="1188" spans="1:7" x14ac:dyDescent="0.25">
      <c r="A1188" t="s">
        <v>1645</v>
      </c>
      <c r="B1188" t="s">
        <v>1646</v>
      </c>
      <c r="C1188" s="12">
        <v>1.3629629629629629E-2</v>
      </c>
      <c r="D1188" t="s">
        <v>27</v>
      </c>
      <c r="E1188" t="s">
        <v>12</v>
      </c>
      <c r="F1188" t="s">
        <v>9</v>
      </c>
      <c r="G1188">
        <v>780</v>
      </c>
    </row>
    <row r="1189" spans="1:7" x14ac:dyDescent="0.25">
      <c r="A1189" t="s">
        <v>1647</v>
      </c>
      <c r="B1189" t="s">
        <v>923</v>
      </c>
      <c r="C1189" s="12">
        <v>1.0125E-2</v>
      </c>
      <c r="D1189" t="s">
        <v>56</v>
      </c>
      <c r="E1189" t="s">
        <v>19</v>
      </c>
      <c r="F1189" t="s">
        <v>9</v>
      </c>
      <c r="G1189">
        <v>597</v>
      </c>
    </row>
    <row r="1190" spans="1:7" x14ac:dyDescent="0.25">
      <c r="A1190" t="s">
        <v>1648</v>
      </c>
      <c r="B1190" t="s">
        <v>21</v>
      </c>
      <c r="C1190" s="12">
        <v>6.6203703703703702E-3</v>
      </c>
      <c r="D1190" t="s">
        <v>27</v>
      </c>
      <c r="E1190" t="s">
        <v>24</v>
      </c>
      <c r="F1190" t="s">
        <v>9</v>
      </c>
      <c r="G1190">
        <v>898</v>
      </c>
    </row>
    <row r="1191" spans="1:7" x14ac:dyDescent="0.25">
      <c r="A1191" t="s">
        <v>1649</v>
      </c>
      <c r="B1191" t="s">
        <v>944</v>
      </c>
      <c r="C1191" s="12">
        <v>3.1157407407407405E-3</v>
      </c>
      <c r="D1191" t="s">
        <v>16</v>
      </c>
      <c r="E1191" t="s">
        <v>12</v>
      </c>
      <c r="F1191" t="s">
        <v>13</v>
      </c>
      <c r="G1191">
        <v>1657</v>
      </c>
    </row>
    <row r="1192" spans="1:7" x14ac:dyDescent="0.25">
      <c r="A1192" t="s">
        <v>1650</v>
      </c>
      <c r="B1192" t="s">
        <v>310</v>
      </c>
      <c r="C1192" s="12">
        <v>4.1277777777777774E-2</v>
      </c>
      <c r="D1192" t="s">
        <v>16</v>
      </c>
      <c r="E1192" t="s">
        <v>12</v>
      </c>
      <c r="F1192" t="s">
        <v>13</v>
      </c>
      <c r="G1192">
        <v>1658</v>
      </c>
    </row>
    <row r="1193" spans="1:7" x14ac:dyDescent="0.25">
      <c r="A1193" t="s">
        <v>1651</v>
      </c>
      <c r="B1193" t="s">
        <v>1611</v>
      </c>
      <c r="C1193" s="12">
        <v>3.7773148148148146E-2</v>
      </c>
      <c r="D1193" t="s">
        <v>7</v>
      </c>
      <c r="E1193" t="s">
        <v>12</v>
      </c>
      <c r="F1193" t="s">
        <v>9</v>
      </c>
      <c r="G1193">
        <v>1609</v>
      </c>
    </row>
    <row r="1194" spans="1:7" x14ac:dyDescent="0.25">
      <c r="A1194" t="s">
        <v>1652</v>
      </c>
      <c r="B1194" t="s">
        <v>1110</v>
      </c>
      <c r="C1194" s="12">
        <v>3.426736111111111E-2</v>
      </c>
      <c r="D1194" t="s">
        <v>27</v>
      </c>
      <c r="E1194" t="s">
        <v>12</v>
      </c>
      <c r="F1194" t="s">
        <v>9</v>
      </c>
      <c r="G1194">
        <v>780</v>
      </c>
    </row>
    <row r="1195" spans="1:7" x14ac:dyDescent="0.25">
      <c r="A1195" t="s">
        <v>1653</v>
      </c>
      <c r="B1195" t="s">
        <v>841</v>
      </c>
      <c r="C1195" s="12">
        <v>3.0762731481481481E-2</v>
      </c>
      <c r="D1195" t="s">
        <v>27</v>
      </c>
      <c r="E1195" t="s">
        <v>8</v>
      </c>
      <c r="F1195" t="s">
        <v>13</v>
      </c>
      <c r="G1195">
        <v>974</v>
      </c>
    </row>
    <row r="1196" spans="1:7" x14ac:dyDescent="0.25">
      <c r="A1196" t="s">
        <v>1654</v>
      </c>
      <c r="B1196" t="s">
        <v>1284</v>
      </c>
      <c r="C1196" s="12">
        <v>2.7258101851851849E-2</v>
      </c>
      <c r="D1196" t="s">
        <v>7</v>
      </c>
      <c r="E1196" t="s">
        <v>24</v>
      </c>
      <c r="F1196" t="s">
        <v>9</v>
      </c>
      <c r="G1196">
        <v>1961</v>
      </c>
    </row>
    <row r="1197" spans="1:7" x14ac:dyDescent="0.25">
      <c r="A1197" t="s">
        <v>1655</v>
      </c>
      <c r="B1197" t="s">
        <v>338</v>
      </c>
      <c r="C1197" s="12">
        <v>2.3753472222222221E-2</v>
      </c>
      <c r="D1197" t="s">
        <v>7</v>
      </c>
      <c r="E1197" t="s">
        <v>19</v>
      </c>
      <c r="F1197" t="s">
        <v>9</v>
      </c>
      <c r="G1197">
        <v>1308</v>
      </c>
    </row>
    <row r="1198" spans="1:7" x14ac:dyDescent="0.25">
      <c r="A1198" t="s">
        <v>1656</v>
      </c>
      <c r="B1198" t="s">
        <v>1382</v>
      </c>
      <c r="C1198" s="12">
        <v>2.0248842592592593E-2</v>
      </c>
      <c r="D1198" t="s">
        <v>56</v>
      </c>
      <c r="E1198" t="s">
        <v>19</v>
      </c>
      <c r="F1198" t="s">
        <v>13</v>
      </c>
      <c r="G1198">
        <v>320</v>
      </c>
    </row>
    <row r="1199" spans="1:7" x14ac:dyDescent="0.25">
      <c r="A1199" t="s">
        <v>1657</v>
      </c>
      <c r="B1199" t="s">
        <v>477</v>
      </c>
      <c r="C1199" s="12">
        <v>1.6744212962962964E-2</v>
      </c>
      <c r="D1199" t="s">
        <v>7</v>
      </c>
      <c r="E1199" t="s">
        <v>8</v>
      </c>
      <c r="F1199" t="s">
        <v>13</v>
      </c>
      <c r="G1199">
        <v>1662</v>
      </c>
    </row>
    <row r="1200" spans="1:7" x14ac:dyDescent="0.25">
      <c r="A1200" t="s">
        <v>1658</v>
      </c>
      <c r="B1200" t="s">
        <v>843</v>
      </c>
      <c r="C1200" s="12">
        <v>1.3239583333333334E-2</v>
      </c>
      <c r="D1200" t="s">
        <v>27</v>
      </c>
      <c r="E1200" t="s">
        <v>24</v>
      </c>
      <c r="F1200" t="s">
        <v>13</v>
      </c>
      <c r="G1200">
        <v>867</v>
      </c>
    </row>
    <row r="1201" spans="1:7" x14ac:dyDescent="0.25">
      <c r="A1201" t="s">
        <v>1659</v>
      </c>
      <c r="B1201" t="s">
        <v>86</v>
      </c>
      <c r="C1201" s="12">
        <v>9.7349537037037023E-3</v>
      </c>
      <c r="D1201" t="s">
        <v>7</v>
      </c>
      <c r="E1201" t="s">
        <v>12</v>
      </c>
      <c r="F1201" t="s">
        <v>9</v>
      </c>
      <c r="G1201">
        <v>1763</v>
      </c>
    </row>
    <row r="1202" spans="1:7" x14ac:dyDescent="0.25">
      <c r="A1202" t="s">
        <v>1660</v>
      </c>
      <c r="B1202" t="s">
        <v>475</v>
      </c>
      <c r="C1202" s="12">
        <v>6.230324074074073E-3</v>
      </c>
      <c r="D1202" t="s">
        <v>35</v>
      </c>
      <c r="E1202" t="s">
        <v>8</v>
      </c>
      <c r="F1202" t="s">
        <v>13</v>
      </c>
      <c r="G1202">
        <v>721</v>
      </c>
    </row>
    <row r="1203" spans="1:7" x14ac:dyDescent="0.25">
      <c r="A1203" t="s">
        <v>1661</v>
      </c>
      <c r="B1203" t="s">
        <v>353</v>
      </c>
      <c r="C1203" s="12">
        <v>2.7256944444444442E-3</v>
      </c>
      <c r="D1203" t="s">
        <v>7</v>
      </c>
      <c r="E1203" t="s">
        <v>24</v>
      </c>
      <c r="F1203" t="s">
        <v>9</v>
      </c>
      <c r="G1203">
        <v>2082</v>
      </c>
    </row>
    <row r="1204" spans="1:7" x14ac:dyDescent="0.25">
      <c r="A1204" t="s">
        <v>1662</v>
      </c>
      <c r="B1204" t="s">
        <v>1338</v>
      </c>
      <c r="C1204" s="12">
        <v>4.0887731481481483E-2</v>
      </c>
      <c r="D1204" t="s">
        <v>27</v>
      </c>
      <c r="E1204" t="s">
        <v>12</v>
      </c>
      <c r="F1204" t="s">
        <v>13</v>
      </c>
      <c r="G1204">
        <v>694</v>
      </c>
    </row>
    <row r="1205" spans="1:7" x14ac:dyDescent="0.25">
      <c r="A1205" t="s">
        <v>1663</v>
      </c>
      <c r="B1205" t="s">
        <v>819</v>
      </c>
      <c r="C1205" s="12">
        <v>3.7383101851851848E-2</v>
      </c>
      <c r="D1205" t="s">
        <v>56</v>
      </c>
      <c r="E1205" t="s">
        <v>8</v>
      </c>
      <c r="F1205" t="s">
        <v>9</v>
      </c>
      <c r="G1205">
        <v>676</v>
      </c>
    </row>
    <row r="1206" spans="1:7" x14ac:dyDescent="0.25">
      <c r="A1206" t="s">
        <v>1664</v>
      </c>
      <c r="B1206" t="s">
        <v>1646</v>
      </c>
      <c r="C1206" s="12">
        <v>3.387847222222222E-2</v>
      </c>
      <c r="D1206" t="s">
        <v>56</v>
      </c>
      <c r="E1206" t="s">
        <v>24</v>
      </c>
      <c r="F1206" t="s">
        <v>9</v>
      </c>
      <c r="G1206">
        <v>534</v>
      </c>
    </row>
    <row r="1207" spans="1:7" x14ac:dyDescent="0.25">
      <c r="A1207" t="s">
        <v>1665</v>
      </c>
      <c r="B1207" t="s">
        <v>325</v>
      </c>
      <c r="C1207" s="12">
        <v>3.0373842592592588E-2</v>
      </c>
      <c r="D1207" t="s">
        <v>7</v>
      </c>
      <c r="E1207" t="s">
        <v>19</v>
      </c>
      <c r="F1207" t="s">
        <v>13</v>
      </c>
      <c r="G1207">
        <v>1578</v>
      </c>
    </row>
    <row r="1208" spans="1:7" x14ac:dyDescent="0.25">
      <c r="A1208" t="s">
        <v>1666</v>
      </c>
      <c r="B1208" t="s">
        <v>144</v>
      </c>
      <c r="C1208" s="12">
        <v>2.6869212962962966E-2</v>
      </c>
      <c r="D1208" t="s">
        <v>56</v>
      </c>
      <c r="E1208" t="s">
        <v>19</v>
      </c>
      <c r="F1208" t="s">
        <v>9</v>
      </c>
      <c r="G1208">
        <v>606</v>
      </c>
    </row>
    <row r="1209" spans="1:7" x14ac:dyDescent="0.25">
      <c r="A1209" t="s">
        <v>1667</v>
      </c>
      <c r="B1209" t="s">
        <v>825</v>
      </c>
      <c r="C1209" s="12">
        <v>2.3364583333333338E-2</v>
      </c>
      <c r="D1209" t="s">
        <v>27</v>
      </c>
      <c r="E1209" t="s">
        <v>24</v>
      </c>
      <c r="F1209" t="s">
        <v>9</v>
      </c>
      <c r="G1209">
        <v>801</v>
      </c>
    </row>
    <row r="1210" spans="1:7" x14ac:dyDescent="0.25">
      <c r="A1210" t="s">
        <v>1668</v>
      </c>
      <c r="B1210" t="s">
        <v>297</v>
      </c>
      <c r="C1210" s="12">
        <v>1.9859953703703703E-2</v>
      </c>
      <c r="D1210" t="s">
        <v>27</v>
      </c>
      <c r="E1210" t="s">
        <v>19</v>
      </c>
      <c r="F1210" t="s">
        <v>13</v>
      </c>
      <c r="G1210">
        <v>747</v>
      </c>
    </row>
    <row r="1211" spans="1:7" x14ac:dyDescent="0.25">
      <c r="A1211" t="s">
        <v>1669</v>
      </c>
      <c r="B1211" t="s">
        <v>786</v>
      </c>
      <c r="C1211" s="12">
        <v>1.6355324074074074E-2</v>
      </c>
      <c r="D1211" t="s">
        <v>7</v>
      </c>
      <c r="E1211" t="s">
        <v>24</v>
      </c>
      <c r="F1211" t="s">
        <v>9</v>
      </c>
      <c r="G1211">
        <v>1638</v>
      </c>
    </row>
    <row r="1212" spans="1:7" x14ac:dyDescent="0.25">
      <c r="A1212" t="s">
        <v>1670</v>
      </c>
      <c r="B1212" t="s">
        <v>1483</v>
      </c>
      <c r="C1212" s="12">
        <v>1.2850694444444444E-2</v>
      </c>
      <c r="D1212" t="s">
        <v>7</v>
      </c>
      <c r="E1212" t="s">
        <v>12</v>
      </c>
      <c r="F1212" t="s">
        <v>9</v>
      </c>
      <c r="G1212">
        <v>1813</v>
      </c>
    </row>
    <row r="1213" spans="1:7" x14ac:dyDescent="0.25">
      <c r="A1213" t="s">
        <v>1671</v>
      </c>
      <c r="B1213" t="s">
        <v>316</v>
      </c>
      <c r="C1213" s="12">
        <v>9.3460648148148157E-3</v>
      </c>
      <c r="D1213" t="s">
        <v>16</v>
      </c>
      <c r="E1213" t="s">
        <v>24</v>
      </c>
      <c r="F1213" t="s">
        <v>9</v>
      </c>
      <c r="G1213">
        <v>1548</v>
      </c>
    </row>
    <row r="1214" spans="1:7" x14ac:dyDescent="0.25">
      <c r="A1214" t="s">
        <v>1672</v>
      </c>
      <c r="B1214" t="s">
        <v>70</v>
      </c>
      <c r="C1214" s="12">
        <v>5.8414351851851856E-3</v>
      </c>
      <c r="D1214" t="s">
        <v>27</v>
      </c>
      <c r="E1214" t="s">
        <v>12</v>
      </c>
      <c r="F1214" t="s">
        <v>13</v>
      </c>
      <c r="G1214">
        <v>755</v>
      </c>
    </row>
    <row r="1215" spans="1:7" x14ac:dyDescent="0.25">
      <c r="A1215" t="s">
        <v>1673</v>
      </c>
      <c r="B1215" t="s">
        <v>723</v>
      </c>
      <c r="C1215" s="12">
        <v>2.3368055555555559E-3</v>
      </c>
      <c r="D1215" t="s">
        <v>27</v>
      </c>
      <c r="E1215" t="s">
        <v>8</v>
      </c>
      <c r="F1215" t="s">
        <v>13</v>
      </c>
      <c r="G1215">
        <v>943</v>
      </c>
    </row>
    <row r="1216" spans="1:7" x14ac:dyDescent="0.25">
      <c r="A1216" t="s">
        <v>1674</v>
      </c>
      <c r="B1216" t="s">
        <v>1000</v>
      </c>
      <c r="C1216" s="12">
        <v>4.0498842592592593E-2</v>
      </c>
      <c r="D1216" t="s">
        <v>16</v>
      </c>
      <c r="E1216" t="s">
        <v>24</v>
      </c>
      <c r="F1216" t="s">
        <v>9</v>
      </c>
      <c r="G1216">
        <v>1474</v>
      </c>
    </row>
    <row r="1217" spans="1:7" x14ac:dyDescent="0.25">
      <c r="A1217" t="s">
        <v>1675</v>
      </c>
      <c r="B1217" t="s">
        <v>144</v>
      </c>
      <c r="C1217" s="12">
        <v>3.6994212962962965E-2</v>
      </c>
      <c r="D1217" t="s">
        <v>56</v>
      </c>
      <c r="E1217" t="s">
        <v>8</v>
      </c>
      <c r="F1217" t="s">
        <v>13</v>
      </c>
      <c r="G1217">
        <v>525</v>
      </c>
    </row>
    <row r="1218" spans="1:7" x14ac:dyDescent="0.25">
      <c r="A1218" t="s">
        <v>1676</v>
      </c>
      <c r="B1218" t="s">
        <v>394</v>
      </c>
      <c r="C1218" s="12">
        <v>3.3489583333333336E-2</v>
      </c>
      <c r="D1218" t="s">
        <v>7</v>
      </c>
      <c r="E1218" t="s">
        <v>19</v>
      </c>
      <c r="F1218" t="s">
        <v>9</v>
      </c>
      <c r="G1218">
        <v>1765</v>
      </c>
    </row>
    <row r="1219" spans="1:7" x14ac:dyDescent="0.25">
      <c r="A1219" t="s">
        <v>1677</v>
      </c>
      <c r="B1219" t="s">
        <v>1326</v>
      </c>
      <c r="C1219" s="12">
        <v>2.9984953703703705E-2</v>
      </c>
      <c r="D1219" t="s">
        <v>16</v>
      </c>
      <c r="E1219" t="s">
        <v>12</v>
      </c>
      <c r="F1219" t="s">
        <v>13</v>
      </c>
      <c r="G1219">
        <v>1197</v>
      </c>
    </row>
    <row r="1220" spans="1:7" x14ac:dyDescent="0.25">
      <c r="A1220" t="s">
        <v>1678</v>
      </c>
      <c r="B1220" t="s">
        <v>709</v>
      </c>
      <c r="C1220" s="12">
        <v>2.6479166666666668E-2</v>
      </c>
      <c r="D1220" t="s">
        <v>7</v>
      </c>
      <c r="E1220" t="s">
        <v>24</v>
      </c>
      <c r="F1220" t="s">
        <v>9</v>
      </c>
      <c r="G1220">
        <v>1707</v>
      </c>
    </row>
    <row r="1221" spans="1:7" x14ac:dyDescent="0.25">
      <c r="A1221" t="s">
        <v>1679</v>
      </c>
      <c r="B1221" t="s">
        <v>1255</v>
      </c>
      <c r="C1221" s="12">
        <v>2.297453703703704E-2</v>
      </c>
      <c r="D1221" t="s">
        <v>56</v>
      </c>
      <c r="E1221" t="s">
        <v>8</v>
      </c>
      <c r="F1221" t="s">
        <v>9</v>
      </c>
      <c r="G1221">
        <v>429</v>
      </c>
    </row>
    <row r="1222" spans="1:7" x14ac:dyDescent="0.25">
      <c r="A1222" t="s">
        <v>1680</v>
      </c>
      <c r="B1222" t="s">
        <v>1681</v>
      </c>
      <c r="C1222" s="12">
        <v>1.9469907407407405E-2</v>
      </c>
      <c r="D1222" t="s">
        <v>16</v>
      </c>
      <c r="E1222" t="s">
        <v>12</v>
      </c>
      <c r="F1222" t="s">
        <v>13</v>
      </c>
      <c r="G1222">
        <v>1164</v>
      </c>
    </row>
    <row r="1223" spans="1:7" x14ac:dyDescent="0.25">
      <c r="A1223" t="s">
        <v>1682</v>
      </c>
      <c r="B1223" t="s">
        <v>1588</v>
      </c>
      <c r="C1223" s="12">
        <v>1.5965277777777776E-2</v>
      </c>
      <c r="D1223" t="s">
        <v>35</v>
      </c>
      <c r="E1223" t="s">
        <v>12</v>
      </c>
      <c r="F1223" t="s">
        <v>9</v>
      </c>
      <c r="G1223">
        <v>524</v>
      </c>
    </row>
    <row r="1224" spans="1:7" x14ac:dyDescent="0.25">
      <c r="A1224" t="s">
        <v>1683</v>
      </c>
      <c r="B1224" t="s">
        <v>312</v>
      </c>
      <c r="C1224" s="12">
        <v>1.246064814814815E-2</v>
      </c>
      <c r="D1224" t="s">
        <v>7</v>
      </c>
      <c r="E1224" t="s">
        <v>19</v>
      </c>
      <c r="F1224" t="s">
        <v>9</v>
      </c>
      <c r="G1224">
        <v>1354</v>
      </c>
    </row>
    <row r="1225" spans="1:7" x14ac:dyDescent="0.25">
      <c r="A1225" t="s">
        <v>1684</v>
      </c>
      <c r="B1225" t="s">
        <v>715</v>
      </c>
      <c r="C1225" s="12">
        <v>8.9560185185185177E-3</v>
      </c>
      <c r="D1225" t="s">
        <v>7</v>
      </c>
      <c r="E1225" t="s">
        <v>19</v>
      </c>
      <c r="F1225" t="s">
        <v>9</v>
      </c>
      <c r="G1225">
        <v>1263</v>
      </c>
    </row>
    <row r="1226" spans="1:7" x14ac:dyDescent="0.25">
      <c r="A1226" t="s">
        <v>1685</v>
      </c>
      <c r="B1226" t="s">
        <v>1686</v>
      </c>
      <c r="C1226" s="12">
        <v>5.4513888888888884E-3</v>
      </c>
      <c r="D1226" t="s">
        <v>7</v>
      </c>
      <c r="E1226" t="s">
        <v>12</v>
      </c>
      <c r="F1226" t="s">
        <v>13</v>
      </c>
      <c r="G1226">
        <v>1901</v>
      </c>
    </row>
    <row r="1227" spans="1:7" x14ac:dyDescent="0.25">
      <c r="A1227" t="s">
        <v>1687</v>
      </c>
      <c r="B1227" t="s">
        <v>969</v>
      </c>
      <c r="C1227" s="12">
        <v>1.9467592592592592E-3</v>
      </c>
      <c r="D1227" t="s">
        <v>7</v>
      </c>
      <c r="E1227" t="s">
        <v>12</v>
      </c>
      <c r="F1227" t="s">
        <v>9</v>
      </c>
      <c r="G1227">
        <v>1487</v>
      </c>
    </row>
    <row r="1228" spans="1:7" x14ac:dyDescent="0.25">
      <c r="A1228" t="s">
        <v>1688</v>
      </c>
      <c r="B1228" t="s">
        <v>248</v>
      </c>
      <c r="C1228" s="12">
        <v>4.0108796296296295E-2</v>
      </c>
      <c r="D1228" t="s">
        <v>7</v>
      </c>
      <c r="E1228" t="s">
        <v>24</v>
      </c>
      <c r="F1228" t="s">
        <v>9</v>
      </c>
      <c r="G1228">
        <v>1923</v>
      </c>
    </row>
    <row r="1229" spans="1:7" x14ac:dyDescent="0.25">
      <c r="A1229" t="s">
        <v>1689</v>
      </c>
      <c r="B1229" t="s">
        <v>136</v>
      </c>
      <c r="C1229" s="12">
        <v>3.6604166666666667E-2</v>
      </c>
      <c r="D1229" t="s">
        <v>35</v>
      </c>
      <c r="E1229" t="s">
        <v>12</v>
      </c>
      <c r="F1229" t="s">
        <v>9</v>
      </c>
      <c r="G1229">
        <v>773</v>
      </c>
    </row>
    <row r="1230" spans="1:7" x14ac:dyDescent="0.25">
      <c r="A1230" t="s">
        <v>1690</v>
      </c>
      <c r="B1230" t="s">
        <v>68</v>
      </c>
      <c r="C1230" s="12">
        <v>3.3099537037037038E-2</v>
      </c>
      <c r="D1230" t="s">
        <v>7</v>
      </c>
      <c r="E1230" t="s">
        <v>24</v>
      </c>
      <c r="F1230" t="s">
        <v>9</v>
      </c>
      <c r="G1230">
        <v>1867</v>
      </c>
    </row>
    <row r="1231" spans="1:7" x14ac:dyDescent="0.25">
      <c r="A1231" t="s">
        <v>1691</v>
      </c>
      <c r="B1231" t="s">
        <v>331</v>
      </c>
      <c r="C1231" s="12">
        <v>2.9594907407407407E-2</v>
      </c>
      <c r="D1231" t="s">
        <v>7</v>
      </c>
      <c r="E1231" t="s">
        <v>12</v>
      </c>
      <c r="F1231" t="s">
        <v>9</v>
      </c>
      <c r="G1231">
        <v>1850</v>
      </c>
    </row>
    <row r="1232" spans="1:7" x14ac:dyDescent="0.25">
      <c r="A1232" t="s">
        <v>1692</v>
      </c>
      <c r="B1232" t="s">
        <v>709</v>
      </c>
      <c r="C1232" s="12">
        <v>2.6090277777777778E-2</v>
      </c>
      <c r="D1232" t="s">
        <v>56</v>
      </c>
      <c r="E1232" t="s">
        <v>19</v>
      </c>
      <c r="F1232" t="s">
        <v>13</v>
      </c>
      <c r="G1232">
        <v>440</v>
      </c>
    </row>
    <row r="1233" spans="1:7" x14ac:dyDescent="0.25">
      <c r="A1233" t="s">
        <v>1693</v>
      </c>
      <c r="B1233" t="s">
        <v>254</v>
      </c>
      <c r="C1233" s="12">
        <v>2.2585648148148146E-2</v>
      </c>
      <c r="D1233" t="s">
        <v>27</v>
      </c>
      <c r="E1233" t="s">
        <v>24</v>
      </c>
      <c r="F1233" t="s">
        <v>13</v>
      </c>
      <c r="G1233">
        <v>809</v>
      </c>
    </row>
    <row r="1234" spans="1:7" x14ac:dyDescent="0.25">
      <c r="A1234" t="s">
        <v>1694</v>
      </c>
      <c r="B1234" t="s">
        <v>72</v>
      </c>
      <c r="C1234" s="12">
        <v>1.9081018518518518E-2</v>
      </c>
      <c r="D1234" t="s">
        <v>56</v>
      </c>
      <c r="E1234" t="s">
        <v>8</v>
      </c>
      <c r="F1234" t="s">
        <v>9</v>
      </c>
      <c r="G1234">
        <v>412</v>
      </c>
    </row>
    <row r="1235" spans="1:7" x14ac:dyDescent="0.25">
      <c r="A1235" t="s">
        <v>1695</v>
      </c>
      <c r="B1235" t="s">
        <v>426</v>
      </c>
      <c r="C1235" s="12">
        <v>1.557638888888889E-2</v>
      </c>
      <c r="D1235" t="s">
        <v>7</v>
      </c>
      <c r="E1235" t="s">
        <v>19</v>
      </c>
      <c r="F1235" t="s">
        <v>9</v>
      </c>
      <c r="G1235">
        <v>1649</v>
      </c>
    </row>
    <row r="1236" spans="1:7" x14ac:dyDescent="0.25">
      <c r="A1236" t="s">
        <v>1696</v>
      </c>
      <c r="B1236" t="s">
        <v>1432</v>
      </c>
      <c r="C1236" s="12">
        <v>1.207175925925926E-2</v>
      </c>
      <c r="D1236" t="s">
        <v>27</v>
      </c>
      <c r="E1236" t="s">
        <v>24</v>
      </c>
      <c r="F1236" t="s">
        <v>9</v>
      </c>
      <c r="G1236">
        <v>589</v>
      </c>
    </row>
    <row r="1237" spans="1:7" x14ac:dyDescent="0.25">
      <c r="A1237" t="s">
        <v>1697</v>
      </c>
      <c r="B1237" t="s">
        <v>125</v>
      </c>
      <c r="C1237" s="12">
        <v>8.5671296296296294E-3</v>
      </c>
      <c r="D1237" t="s">
        <v>7</v>
      </c>
      <c r="E1237" t="s">
        <v>24</v>
      </c>
      <c r="F1237" t="s">
        <v>9</v>
      </c>
      <c r="G1237">
        <v>1504</v>
      </c>
    </row>
    <row r="1238" spans="1:7" x14ac:dyDescent="0.25">
      <c r="A1238" t="s">
        <v>1698</v>
      </c>
      <c r="B1238" t="s">
        <v>297</v>
      </c>
      <c r="C1238" s="12">
        <v>5.0625000000000002E-3</v>
      </c>
      <c r="D1238" t="s">
        <v>7</v>
      </c>
      <c r="E1238" t="s">
        <v>8</v>
      </c>
      <c r="F1238" t="s">
        <v>13</v>
      </c>
      <c r="G1238">
        <v>1926</v>
      </c>
    </row>
    <row r="1239" spans="1:7" x14ac:dyDescent="0.25">
      <c r="A1239" t="s">
        <v>1699</v>
      </c>
      <c r="B1239" t="s">
        <v>206</v>
      </c>
      <c r="C1239" s="12">
        <v>1.5578703703703703E-3</v>
      </c>
      <c r="D1239" t="s">
        <v>35</v>
      </c>
      <c r="E1239" t="s">
        <v>24</v>
      </c>
      <c r="F1239" t="s">
        <v>9</v>
      </c>
      <c r="G1239">
        <v>528</v>
      </c>
    </row>
    <row r="1240" spans="1:7" x14ac:dyDescent="0.25">
      <c r="A1240" t="s">
        <v>1700</v>
      </c>
      <c r="B1240" t="s">
        <v>592</v>
      </c>
      <c r="C1240" s="12">
        <v>3.9719907407407405E-2</v>
      </c>
      <c r="D1240" t="s">
        <v>7</v>
      </c>
      <c r="E1240" t="s">
        <v>12</v>
      </c>
      <c r="F1240" t="s">
        <v>9</v>
      </c>
      <c r="G1240">
        <v>1572</v>
      </c>
    </row>
    <row r="1241" spans="1:7" x14ac:dyDescent="0.25">
      <c r="A1241" t="s">
        <v>1701</v>
      </c>
      <c r="B1241" t="s">
        <v>408</v>
      </c>
      <c r="C1241" s="12">
        <v>3.6215277777777777E-2</v>
      </c>
      <c r="D1241" t="s">
        <v>27</v>
      </c>
      <c r="E1241" t="s">
        <v>8</v>
      </c>
      <c r="F1241" t="s">
        <v>13</v>
      </c>
      <c r="G1241">
        <v>981</v>
      </c>
    </row>
    <row r="1242" spans="1:7" x14ac:dyDescent="0.25">
      <c r="A1242" t="s">
        <v>1702</v>
      </c>
      <c r="B1242" t="s">
        <v>827</v>
      </c>
      <c r="C1242" s="12">
        <v>3.2710648148148148E-2</v>
      </c>
      <c r="D1242" t="s">
        <v>27</v>
      </c>
      <c r="E1242" t="s">
        <v>19</v>
      </c>
      <c r="F1242" t="s">
        <v>9</v>
      </c>
      <c r="G1242">
        <v>1029</v>
      </c>
    </row>
    <row r="1243" spans="1:7" x14ac:dyDescent="0.25">
      <c r="A1243" t="s">
        <v>1703</v>
      </c>
      <c r="B1243" t="s">
        <v>294</v>
      </c>
      <c r="C1243" s="12">
        <v>2.9206018518518517E-2</v>
      </c>
      <c r="D1243" t="s">
        <v>27</v>
      </c>
      <c r="E1243" t="s">
        <v>19</v>
      </c>
      <c r="F1243" t="s">
        <v>13</v>
      </c>
      <c r="G1243">
        <v>1027</v>
      </c>
    </row>
    <row r="1244" spans="1:7" x14ac:dyDescent="0.25">
      <c r="A1244" t="s">
        <v>1704</v>
      </c>
      <c r="B1244" t="s">
        <v>398</v>
      </c>
      <c r="C1244" s="12">
        <v>2.5701388888888888E-2</v>
      </c>
      <c r="D1244" t="s">
        <v>56</v>
      </c>
      <c r="E1244" t="s">
        <v>12</v>
      </c>
      <c r="F1244" t="s">
        <v>9</v>
      </c>
      <c r="G1244">
        <v>418</v>
      </c>
    </row>
    <row r="1245" spans="1:7" x14ac:dyDescent="0.25">
      <c r="A1245" t="s">
        <v>1705</v>
      </c>
      <c r="B1245" t="s">
        <v>825</v>
      </c>
      <c r="C1245" s="12">
        <v>2.219675925925926E-2</v>
      </c>
      <c r="D1245" t="s">
        <v>7</v>
      </c>
      <c r="E1245" t="s">
        <v>19</v>
      </c>
      <c r="F1245" t="s">
        <v>13</v>
      </c>
      <c r="G1245">
        <v>2015</v>
      </c>
    </row>
    <row r="1246" spans="1:7" x14ac:dyDescent="0.25">
      <c r="A1246" t="s">
        <v>1706</v>
      </c>
      <c r="B1246" t="s">
        <v>514</v>
      </c>
      <c r="C1246" s="12">
        <v>1.8692129629629631E-2</v>
      </c>
      <c r="D1246" t="s">
        <v>16</v>
      </c>
      <c r="E1246" t="s">
        <v>24</v>
      </c>
      <c r="F1246" t="s">
        <v>13</v>
      </c>
      <c r="G1246">
        <v>939</v>
      </c>
    </row>
    <row r="1247" spans="1:7" x14ac:dyDescent="0.25">
      <c r="A1247" t="s">
        <v>1707</v>
      </c>
      <c r="B1247" t="s">
        <v>1708</v>
      </c>
      <c r="C1247" s="12">
        <v>1.5186342592592592E-2</v>
      </c>
      <c r="D1247" t="s">
        <v>35</v>
      </c>
      <c r="E1247" t="s">
        <v>24</v>
      </c>
      <c r="F1247" t="s">
        <v>13</v>
      </c>
      <c r="G1247">
        <v>614</v>
      </c>
    </row>
    <row r="1248" spans="1:7" x14ac:dyDescent="0.25">
      <c r="A1248" t="s">
        <v>1709</v>
      </c>
      <c r="B1248" t="s">
        <v>1212</v>
      </c>
      <c r="C1248" s="12">
        <v>1.1681712962962963E-2</v>
      </c>
      <c r="D1248" t="s">
        <v>16</v>
      </c>
      <c r="E1248" t="s">
        <v>12</v>
      </c>
      <c r="F1248" t="s">
        <v>13</v>
      </c>
      <c r="G1248">
        <v>1426</v>
      </c>
    </row>
    <row r="1249" spans="1:7" x14ac:dyDescent="0.25">
      <c r="A1249" t="s">
        <v>1710</v>
      </c>
      <c r="B1249" t="s">
        <v>941</v>
      </c>
      <c r="C1249" s="12">
        <v>8.1770833333333331E-3</v>
      </c>
      <c r="D1249" t="s">
        <v>35</v>
      </c>
      <c r="E1249" t="s">
        <v>19</v>
      </c>
      <c r="F1249" t="s">
        <v>9</v>
      </c>
      <c r="G1249">
        <v>705</v>
      </c>
    </row>
    <row r="1250" spans="1:7" x14ac:dyDescent="0.25">
      <c r="A1250" t="s">
        <v>1711</v>
      </c>
      <c r="B1250" t="s">
        <v>389</v>
      </c>
      <c r="C1250" s="12">
        <v>4.6724537037037038E-3</v>
      </c>
      <c r="D1250" t="s">
        <v>7</v>
      </c>
      <c r="E1250" t="s">
        <v>19</v>
      </c>
      <c r="F1250" t="s">
        <v>9</v>
      </c>
      <c r="G1250">
        <v>1915</v>
      </c>
    </row>
    <row r="1251" spans="1:7" x14ac:dyDescent="0.25">
      <c r="A1251" t="s">
        <v>1712</v>
      </c>
      <c r="B1251" t="s">
        <v>1404</v>
      </c>
      <c r="C1251" s="12">
        <v>1.1678240740740739E-3</v>
      </c>
      <c r="D1251" t="s">
        <v>27</v>
      </c>
      <c r="E1251" t="s">
        <v>12</v>
      </c>
      <c r="F1251" t="s">
        <v>13</v>
      </c>
      <c r="G1251">
        <v>1305</v>
      </c>
    </row>
    <row r="1252" spans="1:7" x14ac:dyDescent="0.25">
      <c r="A1252" t="s">
        <v>1713</v>
      </c>
      <c r="B1252" t="s">
        <v>1212</v>
      </c>
      <c r="C1252" s="12">
        <v>3.9329861111111107E-2</v>
      </c>
      <c r="D1252" t="s">
        <v>7</v>
      </c>
      <c r="E1252" t="s">
        <v>8</v>
      </c>
      <c r="F1252" t="s">
        <v>9</v>
      </c>
      <c r="G1252">
        <v>2055</v>
      </c>
    </row>
    <row r="1253" spans="1:7" x14ac:dyDescent="0.25">
      <c r="A1253" t="s">
        <v>1714</v>
      </c>
      <c r="B1253" t="s">
        <v>690</v>
      </c>
      <c r="C1253" s="12">
        <v>3.5825231481481479E-2</v>
      </c>
      <c r="D1253" t="s">
        <v>16</v>
      </c>
      <c r="E1253" t="s">
        <v>19</v>
      </c>
      <c r="F1253" t="s">
        <v>9</v>
      </c>
      <c r="G1253">
        <v>1683</v>
      </c>
    </row>
    <row r="1254" spans="1:7" x14ac:dyDescent="0.25">
      <c r="A1254" t="s">
        <v>1715</v>
      </c>
      <c r="B1254" t="s">
        <v>1050</v>
      </c>
      <c r="C1254" s="12">
        <v>3.232060185185185E-2</v>
      </c>
      <c r="D1254" t="s">
        <v>35</v>
      </c>
      <c r="E1254" t="s">
        <v>8</v>
      </c>
      <c r="F1254" t="s">
        <v>9</v>
      </c>
      <c r="G1254">
        <v>603</v>
      </c>
    </row>
    <row r="1255" spans="1:7" x14ac:dyDescent="0.25">
      <c r="A1255" t="s">
        <v>1716</v>
      </c>
      <c r="B1255" t="s">
        <v>1717</v>
      </c>
      <c r="C1255" s="12">
        <v>2.8815972222222222E-2</v>
      </c>
      <c r="D1255" t="s">
        <v>7</v>
      </c>
      <c r="E1255" t="s">
        <v>19</v>
      </c>
      <c r="F1255" t="s">
        <v>9</v>
      </c>
      <c r="G1255">
        <v>1934</v>
      </c>
    </row>
    <row r="1256" spans="1:7" x14ac:dyDescent="0.25">
      <c r="A1256" t="s">
        <v>1718</v>
      </c>
      <c r="B1256" t="s">
        <v>443</v>
      </c>
      <c r="C1256" s="12">
        <v>2.531134259259259E-2</v>
      </c>
      <c r="D1256" t="s">
        <v>16</v>
      </c>
      <c r="E1256" t="s">
        <v>19</v>
      </c>
      <c r="F1256" t="s">
        <v>9</v>
      </c>
      <c r="G1256">
        <v>996</v>
      </c>
    </row>
    <row r="1257" spans="1:7" x14ac:dyDescent="0.25">
      <c r="A1257" t="s">
        <v>1719</v>
      </c>
      <c r="B1257" t="s">
        <v>1224</v>
      </c>
      <c r="C1257" s="12">
        <v>2.1806712962962965E-2</v>
      </c>
      <c r="D1257" t="s">
        <v>7</v>
      </c>
      <c r="E1257" t="s">
        <v>19</v>
      </c>
      <c r="F1257" t="s">
        <v>9</v>
      </c>
      <c r="G1257">
        <v>1685</v>
      </c>
    </row>
    <row r="1258" spans="1:7" x14ac:dyDescent="0.25">
      <c r="A1258" t="s">
        <v>1720</v>
      </c>
      <c r="B1258" t="s">
        <v>1243</v>
      </c>
      <c r="C1258" s="12">
        <v>1.8302083333333333E-2</v>
      </c>
      <c r="D1258" t="s">
        <v>16</v>
      </c>
      <c r="E1258" t="s">
        <v>19</v>
      </c>
      <c r="F1258" t="s">
        <v>13</v>
      </c>
      <c r="G1258">
        <v>1388</v>
      </c>
    </row>
    <row r="1259" spans="1:7" x14ac:dyDescent="0.25">
      <c r="A1259" t="s">
        <v>1721</v>
      </c>
      <c r="B1259" t="s">
        <v>1588</v>
      </c>
      <c r="C1259" s="12">
        <v>1.4797453703703703E-2</v>
      </c>
      <c r="D1259" t="s">
        <v>27</v>
      </c>
      <c r="E1259" t="s">
        <v>24</v>
      </c>
      <c r="F1259" t="s">
        <v>9</v>
      </c>
      <c r="G1259">
        <v>940</v>
      </c>
    </row>
    <row r="1260" spans="1:7" x14ac:dyDescent="0.25">
      <c r="A1260" t="s">
        <v>1722</v>
      </c>
      <c r="B1260" t="s">
        <v>1396</v>
      </c>
      <c r="C1260" s="12">
        <v>1.1292824074074073E-2</v>
      </c>
      <c r="D1260" t="s">
        <v>35</v>
      </c>
      <c r="E1260" t="s">
        <v>8</v>
      </c>
      <c r="F1260" t="s">
        <v>9</v>
      </c>
      <c r="G1260">
        <v>724</v>
      </c>
    </row>
    <row r="1261" spans="1:7" x14ac:dyDescent="0.25">
      <c r="A1261" t="s">
        <v>1723</v>
      </c>
      <c r="B1261" t="s">
        <v>1588</v>
      </c>
      <c r="C1261" s="12">
        <v>7.7881944444444448E-3</v>
      </c>
      <c r="D1261" t="s">
        <v>16</v>
      </c>
      <c r="E1261" t="s">
        <v>8</v>
      </c>
      <c r="F1261" t="s">
        <v>9</v>
      </c>
      <c r="G1261">
        <v>1513</v>
      </c>
    </row>
    <row r="1262" spans="1:7" x14ac:dyDescent="0.25">
      <c r="A1262" t="s">
        <v>1724</v>
      </c>
      <c r="B1262" t="s">
        <v>548</v>
      </c>
      <c r="C1262" s="12">
        <v>4.2835648148148147E-3</v>
      </c>
      <c r="D1262" t="s">
        <v>27</v>
      </c>
      <c r="E1262" t="s">
        <v>19</v>
      </c>
      <c r="F1262" t="s">
        <v>9</v>
      </c>
      <c r="G1262">
        <v>791</v>
      </c>
    </row>
    <row r="1263" spans="1:7" x14ac:dyDescent="0.25">
      <c r="A1263" t="s">
        <v>1725</v>
      </c>
      <c r="B1263" t="s">
        <v>1498</v>
      </c>
      <c r="C1263" s="12">
        <v>7.7893518518518513E-4</v>
      </c>
      <c r="D1263" t="s">
        <v>7</v>
      </c>
      <c r="E1263" t="s">
        <v>19</v>
      </c>
      <c r="F1263" t="s">
        <v>13</v>
      </c>
      <c r="G1263">
        <v>1663</v>
      </c>
    </row>
    <row r="1264" spans="1:7" x14ac:dyDescent="0.25">
      <c r="A1264" t="s">
        <v>1726</v>
      </c>
      <c r="B1264" t="s">
        <v>1588</v>
      </c>
      <c r="C1264" s="12">
        <v>3.8940972222222224E-2</v>
      </c>
      <c r="D1264" t="s">
        <v>7</v>
      </c>
      <c r="E1264" t="s">
        <v>8</v>
      </c>
      <c r="F1264" t="s">
        <v>9</v>
      </c>
      <c r="G1264">
        <v>1902</v>
      </c>
    </row>
    <row r="1265" spans="1:7" x14ac:dyDescent="0.25">
      <c r="A1265" t="s">
        <v>1727</v>
      </c>
      <c r="B1265" t="s">
        <v>166</v>
      </c>
      <c r="C1265" s="12">
        <v>3.5436342592592596E-2</v>
      </c>
      <c r="D1265" t="s">
        <v>7</v>
      </c>
      <c r="E1265" t="s">
        <v>24</v>
      </c>
      <c r="F1265" t="s">
        <v>9</v>
      </c>
      <c r="G1265">
        <v>1374</v>
      </c>
    </row>
    <row r="1266" spans="1:7" x14ac:dyDescent="0.25">
      <c r="A1266" t="s">
        <v>1728</v>
      </c>
      <c r="B1266" t="s">
        <v>589</v>
      </c>
      <c r="C1266" s="12">
        <v>3.1931712962962967E-2</v>
      </c>
      <c r="D1266" t="s">
        <v>7</v>
      </c>
      <c r="E1266" t="s">
        <v>12</v>
      </c>
      <c r="F1266" t="s">
        <v>13</v>
      </c>
      <c r="G1266">
        <v>1537</v>
      </c>
    </row>
    <row r="1267" spans="1:7" x14ac:dyDescent="0.25">
      <c r="A1267" t="s">
        <v>1729</v>
      </c>
      <c r="B1267" t="s">
        <v>624</v>
      </c>
      <c r="C1267" s="12">
        <v>2.8427083333333335E-2</v>
      </c>
      <c r="D1267" t="s">
        <v>56</v>
      </c>
      <c r="E1267" t="s">
        <v>12</v>
      </c>
      <c r="F1267" t="s">
        <v>9</v>
      </c>
      <c r="G1267">
        <v>495</v>
      </c>
    </row>
    <row r="1268" spans="1:7" x14ac:dyDescent="0.25">
      <c r="A1268" t="s">
        <v>1730</v>
      </c>
      <c r="B1268" t="s">
        <v>88</v>
      </c>
      <c r="C1268" s="12">
        <v>2.4922453703703704E-2</v>
      </c>
      <c r="D1268" t="s">
        <v>16</v>
      </c>
      <c r="E1268" t="s">
        <v>8</v>
      </c>
      <c r="F1268" t="s">
        <v>9</v>
      </c>
      <c r="G1268">
        <v>1310</v>
      </c>
    </row>
    <row r="1269" spans="1:7" x14ac:dyDescent="0.25">
      <c r="A1269" t="s">
        <v>1731</v>
      </c>
      <c r="B1269" t="s">
        <v>1478</v>
      </c>
      <c r="C1269" s="12">
        <v>2.1417824074074072E-2</v>
      </c>
      <c r="D1269" t="s">
        <v>27</v>
      </c>
      <c r="E1269" t="s">
        <v>19</v>
      </c>
      <c r="F1269" t="s">
        <v>9</v>
      </c>
      <c r="G1269">
        <v>914</v>
      </c>
    </row>
    <row r="1270" spans="1:7" x14ac:dyDescent="0.25">
      <c r="A1270" t="s">
        <v>1732</v>
      </c>
      <c r="B1270" t="s">
        <v>357</v>
      </c>
      <c r="C1270" s="12">
        <v>1.7913194444444443E-2</v>
      </c>
      <c r="D1270" t="s">
        <v>7</v>
      </c>
      <c r="E1270" t="s">
        <v>19</v>
      </c>
      <c r="F1270" t="s">
        <v>13</v>
      </c>
      <c r="G1270">
        <v>1828</v>
      </c>
    </row>
    <row r="1271" spans="1:7" x14ac:dyDescent="0.25">
      <c r="A1271" t="s">
        <v>1733</v>
      </c>
      <c r="B1271" t="s">
        <v>1734</v>
      </c>
      <c r="C1271" s="12">
        <v>1.4408564814814817E-2</v>
      </c>
      <c r="D1271" t="s">
        <v>56</v>
      </c>
      <c r="E1271" t="s">
        <v>24</v>
      </c>
      <c r="F1271" t="s">
        <v>9</v>
      </c>
      <c r="G1271">
        <v>761</v>
      </c>
    </row>
    <row r="1272" spans="1:7" x14ac:dyDescent="0.25">
      <c r="A1272" t="s">
        <v>1735</v>
      </c>
      <c r="B1272" t="s">
        <v>333</v>
      </c>
      <c r="C1272" s="12">
        <v>1.0903935185185185E-2</v>
      </c>
      <c r="D1272" t="s">
        <v>16</v>
      </c>
      <c r="E1272" t="s">
        <v>12</v>
      </c>
      <c r="F1272" t="s">
        <v>9</v>
      </c>
      <c r="G1272">
        <v>1403</v>
      </c>
    </row>
    <row r="1273" spans="1:7" x14ac:dyDescent="0.25">
      <c r="A1273" t="s">
        <v>1736</v>
      </c>
      <c r="B1273" t="s">
        <v>762</v>
      </c>
      <c r="C1273" s="12">
        <v>7.3993055555555548E-3</v>
      </c>
      <c r="D1273" t="s">
        <v>7</v>
      </c>
      <c r="E1273" t="s">
        <v>24</v>
      </c>
      <c r="F1273" t="s">
        <v>9</v>
      </c>
      <c r="G1273">
        <v>1714</v>
      </c>
    </row>
    <row r="1274" spans="1:7" x14ac:dyDescent="0.25">
      <c r="A1274" t="s">
        <v>1737</v>
      </c>
      <c r="B1274" t="s">
        <v>475</v>
      </c>
      <c r="C1274" s="12">
        <v>3.8935185185185184E-3</v>
      </c>
      <c r="D1274" t="s">
        <v>16</v>
      </c>
      <c r="E1274" t="s">
        <v>12</v>
      </c>
      <c r="F1274" t="s">
        <v>9</v>
      </c>
      <c r="G1274">
        <v>1228</v>
      </c>
    </row>
    <row r="1275" spans="1:7" x14ac:dyDescent="0.25">
      <c r="A1275" t="s">
        <v>1738</v>
      </c>
      <c r="B1275" t="s">
        <v>1443</v>
      </c>
      <c r="C1275" s="12">
        <v>3.8888888888888892E-4</v>
      </c>
      <c r="D1275" t="s">
        <v>27</v>
      </c>
      <c r="E1275" t="s">
        <v>8</v>
      </c>
      <c r="F1275" t="s">
        <v>9</v>
      </c>
      <c r="G1275">
        <v>828</v>
      </c>
    </row>
    <row r="1276" spans="1:7" x14ac:dyDescent="0.25">
      <c r="A1276" t="s">
        <v>1739</v>
      </c>
      <c r="B1276" t="s">
        <v>122</v>
      </c>
      <c r="C1276" s="12">
        <v>3.8550925925925926E-2</v>
      </c>
      <c r="D1276" t="s">
        <v>7</v>
      </c>
      <c r="E1276" t="s">
        <v>12</v>
      </c>
      <c r="F1276" t="s">
        <v>9</v>
      </c>
      <c r="G1276">
        <v>1443</v>
      </c>
    </row>
    <row r="1277" spans="1:7" x14ac:dyDescent="0.25">
      <c r="A1277" t="s">
        <v>1740</v>
      </c>
      <c r="B1277" t="s">
        <v>732</v>
      </c>
      <c r="C1277" s="12">
        <v>3.5046296296296298E-2</v>
      </c>
      <c r="D1277" t="s">
        <v>27</v>
      </c>
      <c r="E1277" t="s">
        <v>24</v>
      </c>
      <c r="F1277" t="s">
        <v>9</v>
      </c>
      <c r="G1277">
        <v>768</v>
      </c>
    </row>
    <row r="1278" spans="1:7" x14ac:dyDescent="0.25">
      <c r="A1278" t="s">
        <v>1741</v>
      </c>
      <c r="B1278" t="s">
        <v>570</v>
      </c>
      <c r="C1278" s="12">
        <v>3.1541666666666669E-2</v>
      </c>
      <c r="D1278" t="s">
        <v>27</v>
      </c>
      <c r="E1278" t="s">
        <v>24</v>
      </c>
      <c r="F1278" t="s">
        <v>13</v>
      </c>
      <c r="G1278">
        <v>869</v>
      </c>
    </row>
    <row r="1279" spans="1:7" x14ac:dyDescent="0.25">
      <c r="A1279" t="s">
        <v>1742</v>
      </c>
      <c r="B1279" t="s">
        <v>494</v>
      </c>
      <c r="C1279" s="12">
        <v>2.8037037037037037E-2</v>
      </c>
      <c r="D1279" t="s">
        <v>7</v>
      </c>
      <c r="E1279" t="s">
        <v>24</v>
      </c>
      <c r="F1279" t="s">
        <v>13</v>
      </c>
      <c r="G1279">
        <v>1554</v>
      </c>
    </row>
    <row r="1280" spans="1:7" x14ac:dyDescent="0.25">
      <c r="A1280" t="s">
        <v>1743</v>
      </c>
      <c r="B1280" t="s">
        <v>467</v>
      </c>
      <c r="C1280" s="12">
        <v>2.4532407407407409E-2</v>
      </c>
      <c r="D1280" t="s">
        <v>35</v>
      </c>
      <c r="E1280" t="s">
        <v>8</v>
      </c>
      <c r="F1280" t="s">
        <v>9</v>
      </c>
      <c r="G1280">
        <v>657</v>
      </c>
    </row>
    <row r="1281" spans="1:7" x14ac:dyDescent="0.25">
      <c r="A1281" t="s">
        <v>1744</v>
      </c>
      <c r="B1281" t="s">
        <v>723</v>
      </c>
      <c r="C1281" s="12">
        <v>2.1027777777777781E-2</v>
      </c>
      <c r="D1281" t="s">
        <v>56</v>
      </c>
      <c r="E1281" t="s">
        <v>12</v>
      </c>
      <c r="F1281" t="s">
        <v>13</v>
      </c>
      <c r="G1281">
        <v>302</v>
      </c>
    </row>
    <row r="1282" spans="1:7" x14ac:dyDescent="0.25">
      <c r="A1282" t="s">
        <v>1745</v>
      </c>
      <c r="B1282" t="s">
        <v>1746</v>
      </c>
      <c r="C1282" s="12">
        <v>1.7523148148148149E-2</v>
      </c>
      <c r="D1282" t="s">
        <v>16</v>
      </c>
      <c r="E1282" t="s">
        <v>12</v>
      </c>
      <c r="F1282" t="s">
        <v>9</v>
      </c>
      <c r="G1282">
        <v>1236</v>
      </c>
    </row>
    <row r="1283" spans="1:7" x14ac:dyDescent="0.25">
      <c r="A1283" t="s">
        <v>1747</v>
      </c>
      <c r="B1283" t="s">
        <v>952</v>
      </c>
      <c r="C1283" s="12">
        <v>1.4018518518518519E-2</v>
      </c>
      <c r="D1283" t="s">
        <v>27</v>
      </c>
      <c r="E1283" t="s">
        <v>24</v>
      </c>
      <c r="F1283" t="s">
        <v>9</v>
      </c>
      <c r="G1283">
        <v>772</v>
      </c>
    </row>
    <row r="1284" spans="1:7" x14ac:dyDescent="0.25">
      <c r="A1284" t="s">
        <v>1748</v>
      </c>
      <c r="B1284" t="s">
        <v>434</v>
      </c>
      <c r="C1284" s="12">
        <v>1.051388888888889E-2</v>
      </c>
      <c r="D1284" t="s">
        <v>27</v>
      </c>
      <c r="E1284" t="s">
        <v>12</v>
      </c>
      <c r="F1284" t="s">
        <v>13</v>
      </c>
      <c r="G1284">
        <v>752</v>
      </c>
    </row>
    <row r="1285" spans="1:7" x14ac:dyDescent="0.25">
      <c r="A1285" t="s">
        <v>1749</v>
      </c>
      <c r="B1285" t="s">
        <v>286</v>
      </c>
      <c r="C1285" s="12">
        <v>7.0092592592592593E-3</v>
      </c>
      <c r="D1285" t="s">
        <v>16</v>
      </c>
      <c r="E1285" t="s">
        <v>19</v>
      </c>
      <c r="F1285" t="s">
        <v>13</v>
      </c>
      <c r="G1285">
        <v>1544</v>
      </c>
    </row>
    <row r="1286" spans="1:7" x14ac:dyDescent="0.25">
      <c r="A1286" t="s">
        <v>1750</v>
      </c>
      <c r="B1286" t="s">
        <v>1470</v>
      </c>
      <c r="C1286" s="12">
        <v>3.5046296296296297E-3</v>
      </c>
      <c r="D1286" t="s">
        <v>27</v>
      </c>
      <c r="E1286" t="s">
        <v>19</v>
      </c>
      <c r="F1286" t="s">
        <v>13</v>
      </c>
      <c r="G1286">
        <v>788</v>
      </c>
    </row>
    <row r="1287" spans="1:7" x14ac:dyDescent="0.25">
      <c r="A1287" t="s">
        <v>1751</v>
      </c>
      <c r="B1287" t="s">
        <v>55</v>
      </c>
      <c r="C1287" s="12">
        <v>0</v>
      </c>
      <c r="D1287" t="s">
        <v>7</v>
      </c>
      <c r="E1287" t="s">
        <v>19</v>
      </c>
      <c r="F1287" t="s">
        <v>9</v>
      </c>
      <c r="G1287">
        <v>1510</v>
      </c>
    </row>
    <row r="1288" spans="1:7" x14ac:dyDescent="0.25">
      <c r="A1288" t="s">
        <v>1752</v>
      </c>
      <c r="B1288" t="s">
        <v>76</v>
      </c>
      <c r="C1288" s="12">
        <v>3.8162037037037036E-2</v>
      </c>
      <c r="D1288" t="s">
        <v>27</v>
      </c>
      <c r="E1288" t="s">
        <v>12</v>
      </c>
      <c r="F1288" t="s">
        <v>13</v>
      </c>
      <c r="G1288">
        <v>1034</v>
      </c>
    </row>
    <row r="1289" spans="1:7" x14ac:dyDescent="0.25">
      <c r="A1289" t="s">
        <v>1753</v>
      </c>
      <c r="B1289" t="s">
        <v>448</v>
      </c>
      <c r="C1289" s="12">
        <v>3.4657407407407408E-2</v>
      </c>
      <c r="D1289" t="s">
        <v>56</v>
      </c>
      <c r="E1289" t="s">
        <v>8</v>
      </c>
      <c r="F1289" t="s">
        <v>9</v>
      </c>
      <c r="G1289">
        <v>458</v>
      </c>
    </row>
    <row r="1290" spans="1:7" x14ac:dyDescent="0.25">
      <c r="A1290" t="s">
        <v>1754</v>
      </c>
      <c r="B1290" t="s">
        <v>1286</v>
      </c>
      <c r="C1290" s="12">
        <v>3.1152777777777779E-2</v>
      </c>
      <c r="D1290" t="s">
        <v>27</v>
      </c>
      <c r="E1290" t="s">
        <v>8</v>
      </c>
      <c r="F1290" t="s">
        <v>13</v>
      </c>
      <c r="G1290">
        <v>608</v>
      </c>
    </row>
    <row r="1291" spans="1:7" x14ac:dyDescent="0.25">
      <c r="A1291" t="s">
        <v>1755</v>
      </c>
      <c r="B1291" t="s">
        <v>618</v>
      </c>
      <c r="C1291" s="12">
        <v>2.7648148148148147E-2</v>
      </c>
      <c r="D1291" t="s">
        <v>7</v>
      </c>
      <c r="E1291" t="s">
        <v>8</v>
      </c>
      <c r="F1291" t="s">
        <v>13</v>
      </c>
      <c r="G1291">
        <v>1707</v>
      </c>
    </row>
    <row r="1292" spans="1:7" x14ac:dyDescent="0.25">
      <c r="A1292" t="s">
        <v>1756</v>
      </c>
      <c r="B1292" t="s">
        <v>748</v>
      </c>
      <c r="C1292" s="12">
        <v>2.4143518518518519E-2</v>
      </c>
      <c r="D1292" t="s">
        <v>56</v>
      </c>
      <c r="E1292" t="s">
        <v>8</v>
      </c>
      <c r="F1292" t="s">
        <v>9</v>
      </c>
      <c r="G1292">
        <v>399</v>
      </c>
    </row>
    <row r="1293" spans="1:7" x14ac:dyDescent="0.25">
      <c r="A1293" t="s">
        <v>1757</v>
      </c>
      <c r="B1293" t="s">
        <v>923</v>
      </c>
      <c r="C1293" s="12">
        <v>2.0638888888888887E-2</v>
      </c>
      <c r="D1293" t="s">
        <v>7</v>
      </c>
      <c r="E1293" t="s">
        <v>19</v>
      </c>
      <c r="F1293" t="s">
        <v>13</v>
      </c>
      <c r="G1293">
        <v>1257</v>
      </c>
    </row>
    <row r="1294" spans="1:7" x14ac:dyDescent="0.25">
      <c r="A1294" t="s">
        <v>1758</v>
      </c>
      <c r="B1294" t="s">
        <v>39</v>
      </c>
      <c r="C1294" s="12">
        <v>1.7134259259259259E-2</v>
      </c>
      <c r="D1294" t="s">
        <v>7</v>
      </c>
      <c r="E1294" t="s">
        <v>19</v>
      </c>
      <c r="F1294" t="s">
        <v>9</v>
      </c>
      <c r="G1294">
        <v>2186</v>
      </c>
    </row>
    <row r="1295" spans="1:7" x14ac:dyDescent="0.25">
      <c r="A1295" t="s">
        <v>1759</v>
      </c>
      <c r="B1295" t="s">
        <v>109</v>
      </c>
      <c r="C1295" s="12">
        <v>1.3629629629629629E-2</v>
      </c>
      <c r="D1295" t="s">
        <v>7</v>
      </c>
      <c r="E1295" t="s">
        <v>24</v>
      </c>
      <c r="F1295" t="s">
        <v>9</v>
      </c>
      <c r="G1295">
        <v>1484</v>
      </c>
    </row>
    <row r="1296" spans="1:7" x14ac:dyDescent="0.25">
      <c r="A1296" t="s">
        <v>1760</v>
      </c>
      <c r="B1296" t="s">
        <v>455</v>
      </c>
      <c r="C1296" s="12">
        <v>1.0125E-2</v>
      </c>
      <c r="D1296" t="s">
        <v>27</v>
      </c>
      <c r="E1296" t="s">
        <v>12</v>
      </c>
      <c r="F1296" t="s">
        <v>9</v>
      </c>
      <c r="G1296">
        <v>1065</v>
      </c>
    </row>
    <row r="1297" spans="1:7" x14ac:dyDescent="0.25">
      <c r="A1297" t="s">
        <v>1761</v>
      </c>
      <c r="B1297" t="s">
        <v>923</v>
      </c>
      <c r="C1297" s="12">
        <v>6.6203703703703702E-3</v>
      </c>
      <c r="D1297" t="s">
        <v>56</v>
      </c>
      <c r="E1297" t="s">
        <v>12</v>
      </c>
      <c r="F1297" t="s">
        <v>9</v>
      </c>
      <c r="G1297">
        <v>338</v>
      </c>
    </row>
    <row r="1298" spans="1:7" x14ac:dyDescent="0.25">
      <c r="A1298" t="s">
        <v>1762</v>
      </c>
      <c r="B1298" t="s">
        <v>775</v>
      </c>
      <c r="C1298" s="12">
        <v>3.1157407407407405E-3</v>
      </c>
      <c r="D1298" t="s">
        <v>27</v>
      </c>
      <c r="E1298" t="s">
        <v>8</v>
      </c>
      <c r="F1298" t="s">
        <v>13</v>
      </c>
      <c r="G1298">
        <v>743</v>
      </c>
    </row>
    <row r="1299" spans="1:7" x14ac:dyDescent="0.25">
      <c r="A1299" t="s">
        <v>1763</v>
      </c>
      <c r="B1299" t="s">
        <v>51</v>
      </c>
      <c r="C1299" s="12">
        <v>4.1277777777777774E-2</v>
      </c>
      <c r="D1299" t="s">
        <v>7</v>
      </c>
      <c r="E1299" t="s">
        <v>19</v>
      </c>
      <c r="F1299" t="s">
        <v>13</v>
      </c>
      <c r="G1299">
        <v>1706</v>
      </c>
    </row>
    <row r="1300" spans="1:7" x14ac:dyDescent="0.25">
      <c r="A1300" t="s">
        <v>1764</v>
      </c>
      <c r="B1300" t="s">
        <v>928</v>
      </c>
      <c r="C1300" s="12">
        <v>3.7773148148148146E-2</v>
      </c>
      <c r="D1300" t="s">
        <v>56</v>
      </c>
      <c r="E1300" t="s">
        <v>8</v>
      </c>
      <c r="F1300" t="s">
        <v>9</v>
      </c>
      <c r="G1300">
        <v>467</v>
      </c>
    </row>
    <row r="1301" spans="1:7" x14ac:dyDescent="0.25">
      <c r="A1301" t="s">
        <v>1765</v>
      </c>
      <c r="B1301" t="s">
        <v>453</v>
      </c>
      <c r="C1301" s="12">
        <v>3.426736111111111E-2</v>
      </c>
      <c r="D1301" t="s">
        <v>56</v>
      </c>
      <c r="E1301" t="s">
        <v>24</v>
      </c>
      <c r="F1301" t="s">
        <v>13</v>
      </c>
      <c r="G1301">
        <v>313</v>
      </c>
    </row>
    <row r="1302" spans="1:7" x14ac:dyDescent="0.25">
      <c r="A1302" t="s">
        <v>1766</v>
      </c>
      <c r="B1302" t="s">
        <v>524</v>
      </c>
      <c r="C1302" s="12">
        <v>3.0762731481481481E-2</v>
      </c>
      <c r="D1302" t="s">
        <v>56</v>
      </c>
      <c r="E1302" t="s">
        <v>12</v>
      </c>
      <c r="F1302" t="s">
        <v>13</v>
      </c>
      <c r="G1302">
        <v>352</v>
      </c>
    </row>
    <row r="1303" spans="1:7" x14ac:dyDescent="0.25">
      <c r="A1303" t="s">
        <v>1767</v>
      </c>
      <c r="B1303" t="s">
        <v>489</v>
      </c>
      <c r="C1303" s="12">
        <v>2.7258101851851849E-2</v>
      </c>
      <c r="D1303" t="s">
        <v>7</v>
      </c>
      <c r="E1303" t="s">
        <v>12</v>
      </c>
      <c r="F1303" t="s">
        <v>9</v>
      </c>
      <c r="G1303">
        <v>1401</v>
      </c>
    </row>
    <row r="1304" spans="1:7" x14ac:dyDescent="0.25">
      <c r="A1304" t="s">
        <v>1768</v>
      </c>
      <c r="B1304" t="s">
        <v>396</v>
      </c>
      <c r="C1304" s="12">
        <v>2.3753472222222221E-2</v>
      </c>
      <c r="D1304" t="s">
        <v>27</v>
      </c>
      <c r="E1304" t="s">
        <v>8</v>
      </c>
      <c r="F1304" t="s">
        <v>13</v>
      </c>
      <c r="G1304">
        <v>541</v>
      </c>
    </row>
    <row r="1305" spans="1:7" x14ac:dyDescent="0.25">
      <c r="A1305" t="s">
        <v>1769</v>
      </c>
      <c r="B1305" t="s">
        <v>1770</v>
      </c>
      <c r="C1305" s="12">
        <v>2.0248842592592593E-2</v>
      </c>
      <c r="D1305" t="s">
        <v>35</v>
      </c>
      <c r="E1305" t="s">
        <v>24</v>
      </c>
      <c r="F1305" t="s">
        <v>9</v>
      </c>
      <c r="G1305">
        <v>822</v>
      </c>
    </row>
    <row r="1306" spans="1:7" x14ac:dyDescent="0.25">
      <c r="A1306" t="s">
        <v>1771</v>
      </c>
      <c r="B1306" t="s">
        <v>1772</v>
      </c>
      <c r="C1306" s="12">
        <v>1.6744212962962964E-2</v>
      </c>
      <c r="D1306" t="s">
        <v>56</v>
      </c>
      <c r="E1306" t="s">
        <v>12</v>
      </c>
      <c r="F1306" t="s">
        <v>13</v>
      </c>
      <c r="G1306">
        <v>268</v>
      </c>
    </row>
    <row r="1307" spans="1:7" x14ac:dyDescent="0.25">
      <c r="A1307" t="s">
        <v>1773</v>
      </c>
      <c r="B1307" t="s">
        <v>952</v>
      </c>
      <c r="C1307" s="12">
        <v>1.3239583333333334E-2</v>
      </c>
      <c r="D1307" t="s">
        <v>7</v>
      </c>
      <c r="E1307" t="s">
        <v>24</v>
      </c>
      <c r="F1307" t="s">
        <v>9</v>
      </c>
      <c r="G1307">
        <v>1391</v>
      </c>
    </row>
    <row r="1308" spans="1:7" x14ac:dyDescent="0.25">
      <c r="A1308" t="s">
        <v>1774</v>
      </c>
      <c r="B1308" t="s">
        <v>387</v>
      </c>
      <c r="C1308" s="12">
        <v>9.7349537037037023E-3</v>
      </c>
      <c r="D1308" t="s">
        <v>7</v>
      </c>
      <c r="E1308" t="s">
        <v>24</v>
      </c>
      <c r="F1308" t="s">
        <v>9</v>
      </c>
      <c r="G1308">
        <v>2053</v>
      </c>
    </row>
    <row r="1309" spans="1:7" x14ac:dyDescent="0.25">
      <c r="A1309" t="s">
        <v>1775</v>
      </c>
      <c r="B1309" t="s">
        <v>652</v>
      </c>
      <c r="C1309" s="12">
        <v>6.230324074074073E-3</v>
      </c>
      <c r="D1309" t="s">
        <v>27</v>
      </c>
      <c r="E1309" t="s">
        <v>8</v>
      </c>
      <c r="F1309" t="s">
        <v>9</v>
      </c>
      <c r="G1309">
        <v>909</v>
      </c>
    </row>
    <row r="1310" spans="1:7" x14ac:dyDescent="0.25">
      <c r="A1310" t="s">
        <v>1776</v>
      </c>
      <c r="B1310" t="s">
        <v>799</v>
      </c>
      <c r="C1310" s="12">
        <v>2.7256944444444442E-3</v>
      </c>
      <c r="D1310" t="s">
        <v>35</v>
      </c>
      <c r="E1310" t="s">
        <v>19</v>
      </c>
      <c r="F1310" t="s">
        <v>13</v>
      </c>
      <c r="G1310">
        <v>800</v>
      </c>
    </row>
    <row r="1311" spans="1:7" x14ac:dyDescent="0.25">
      <c r="A1311" t="s">
        <v>1777</v>
      </c>
      <c r="B1311" t="s">
        <v>762</v>
      </c>
      <c r="C1311" s="12">
        <v>4.0887731481481483E-2</v>
      </c>
      <c r="D1311" t="s">
        <v>27</v>
      </c>
      <c r="E1311" t="s">
        <v>8</v>
      </c>
      <c r="F1311" t="s">
        <v>9</v>
      </c>
      <c r="G1311">
        <v>767</v>
      </c>
    </row>
    <row r="1312" spans="1:7" x14ac:dyDescent="0.25">
      <c r="A1312" t="s">
        <v>1778</v>
      </c>
      <c r="B1312" t="s">
        <v>877</v>
      </c>
      <c r="C1312" s="12">
        <v>3.7383101851851848E-2</v>
      </c>
      <c r="D1312" t="s">
        <v>27</v>
      </c>
      <c r="E1312" t="s">
        <v>19</v>
      </c>
      <c r="F1312" t="s">
        <v>9</v>
      </c>
      <c r="G1312">
        <v>967</v>
      </c>
    </row>
    <row r="1313" spans="1:7" x14ac:dyDescent="0.25">
      <c r="A1313" t="s">
        <v>1779</v>
      </c>
      <c r="B1313" t="s">
        <v>1780</v>
      </c>
      <c r="C1313" s="12">
        <v>3.387847222222222E-2</v>
      </c>
      <c r="D1313" t="s">
        <v>7</v>
      </c>
      <c r="E1313" t="s">
        <v>24</v>
      </c>
      <c r="F1313" t="s">
        <v>9</v>
      </c>
      <c r="G1313">
        <v>1963</v>
      </c>
    </row>
    <row r="1314" spans="1:7" x14ac:dyDescent="0.25">
      <c r="A1314" t="s">
        <v>1781</v>
      </c>
      <c r="B1314" t="s">
        <v>502</v>
      </c>
      <c r="C1314" s="12">
        <v>3.0373842592592588E-2</v>
      </c>
      <c r="D1314" t="s">
        <v>16</v>
      </c>
      <c r="E1314" t="s">
        <v>19</v>
      </c>
      <c r="F1314" t="s">
        <v>13</v>
      </c>
      <c r="G1314">
        <v>1117</v>
      </c>
    </row>
    <row r="1315" spans="1:7" x14ac:dyDescent="0.25">
      <c r="A1315" t="s">
        <v>1782</v>
      </c>
      <c r="B1315" t="s">
        <v>655</v>
      </c>
      <c r="C1315" s="12">
        <v>2.6869212962962966E-2</v>
      </c>
      <c r="D1315" t="s">
        <v>56</v>
      </c>
      <c r="E1315" t="s">
        <v>24</v>
      </c>
      <c r="F1315" t="s">
        <v>9</v>
      </c>
      <c r="G1315">
        <v>541</v>
      </c>
    </row>
    <row r="1316" spans="1:7" x14ac:dyDescent="0.25">
      <c r="A1316" t="s">
        <v>1783</v>
      </c>
      <c r="B1316" t="s">
        <v>748</v>
      </c>
      <c r="C1316" s="12">
        <v>2.3364583333333338E-2</v>
      </c>
      <c r="D1316" t="s">
        <v>27</v>
      </c>
      <c r="E1316" t="s">
        <v>12</v>
      </c>
      <c r="F1316" t="s">
        <v>9</v>
      </c>
      <c r="G1316">
        <v>656</v>
      </c>
    </row>
    <row r="1317" spans="1:7" x14ac:dyDescent="0.25">
      <c r="A1317" t="s">
        <v>1784</v>
      </c>
      <c r="B1317" t="s">
        <v>1544</v>
      </c>
      <c r="C1317" s="12">
        <v>1.9859953703703703E-2</v>
      </c>
      <c r="D1317" t="s">
        <v>56</v>
      </c>
      <c r="E1317" t="s">
        <v>12</v>
      </c>
      <c r="F1317" t="s">
        <v>9</v>
      </c>
      <c r="G1317">
        <v>176</v>
      </c>
    </row>
    <row r="1318" spans="1:7" x14ac:dyDescent="0.25">
      <c r="A1318" t="s">
        <v>1785</v>
      </c>
      <c r="B1318" t="s">
        <v>410</v>
      </c>
      <c r="C1318" s="12">
        <v>1.6355324074074074E-2</v>
      </c>
      <c r="D1318" t="s">
        <v>35</v>
      </c>
      <c r="E1318" t="s">
        <v>12</v>
      </c>
      <c r="F1318" t="s">
        <v>9</v>
      </c>
      <c r="G1318">
        <v>601</v>
      </c>
    </row>
    <row r="1319" spans="1:7" x14ac:dyDescent="0.25">
      <c r="A1319" t="s">
        <v>1786</v>
      </c>
      <c r="B1319" t="s">
        <v>975</v>
      </c>
      <c r="C1319" s="12">
        <v>1.2850694444444444E-2</v>
      </c>
      <c r="D1319" t="s">
        <v>7</v>
      </c>
      <c r="E1319" t="s">
        <v>8</v>
      </c>
      <c r="F1319" t="s">
        <v>13</v>
      </c>
      <c r="G1319">
        <v>1507</v>
      </c>
    </row>
    <row r="1320" spans="1:7" x14ac:dyDescent="0.25">
      <c r="A1320" t="s">
        <v>1787</v>
      </c>
      <c r="B1320" t="s">
        <v>624</v>
      </c>
      <c r="C1320" s="12">
        <v>9.3460648148148157E-3</v>
      </c>
      <c r="D1320" t="s">
        <v>27</v>
      </c>
      <c r="E1320" t="s">
        <v>8</v>
      </c>
      <c r="F1320" t="s">
        <v>13</v>
      </c>
      <c r="G1320">
        <v>586</v>
      </c>
    </row>
    <row r="1321" spans="1:7" x14ac:dyDescent="0.25">
      <c r="A1321" t="s">
        <v>1788</v>
      </c>
      <c r="B1321" t="s">
        <v>1016</v>
      </c>
      <c r="C1321" s="12">
        <v>5.8414351851851856E-3</v>
      </c>
      <c r="D1321" t="s">
        <v>7</v>
      </c>
      <c r="E1321" t="s">
        <v>24</v>
      </c>
      <c r="F1321" t="s">
        <v>9</v>
      </c>
      <c r="G1321">
        <v>1815</v>
      </c>
    </row>
    <row r="1322" spans="1:7" x14ac:dyDescent="0.25">
      <c r="A1322" t="s">
        <v>1789</v>
      </c>
      <c r="B1322" t="s">
        <v>1790</v>
      </c>
      <c r="C1322" s="12">
        <v>2.3368055555555559E-3</v>
      </c>
      <c r="D1322" t="s">
        <v>56</v>
      </c>
      <c r="E1322" t="s">
        <v>12</v>
      </c>
      <c r="F1322" t="s">
        <v>9</v>
      </c>
      <c r="G1322">
        <v>585</v>
      </c>
    </row>
    <row r="1323" spans="1:7" x14ac:dyDescent="0.25">
      <c r="A1323" t="s">
        <v>1791</v>
      </c>
      <c r="B1323" t="s">
        <v>1003</v>
      </c>
      <c r="C1323" s="12">
        <v>4.0498842592592593E-2</v>
      </c>
      <c r="D1323" t="s">
        <v>16</v>
      </c>
      <c r="E1323" t="s">
        <v>8</v>
      </c>
      <c r="F1323" t="s">
        <v>13</v>
      </c>
      <c r="G1323">
        <v>1390</v>
      </c>
    </row>
    <row r="1324" spans="1:7" x14ac:dyDescent="0.25">
      <c r="A1324" t="s">
        <v>1792</v>
      </c>
      <c r="B1324" t="s">
        <v>314</v>
      </c>
      <c r="C1324" s="12">
        <v>3.6994212962962965E-2</v>
      </c>
      <c r="D1324" t="s">
        <v>16</v>
      </c>
      <c r="E1324" t="s">
        <v>12</v>
      </c>
      <c r="F1324" t="s">
        <v>9</v>
      </c>
      <c r="G1324">
        <v>1412</v>
      </c>
    </row>
    <row r="1325" spans="1:7" x14ac:dyDescent="0.25">
      <c r="A1325" t="s">
        <v>1793</v>
      </c>
      <c r="B1325" t="s">
        <v>408</v>
      </c>
      <c r="C1325" s="12">
        <v>3.3489583333333336E-2</v>
      </c>
      <c r="D1325" t="s">
        <v>56</v>
      </c>
      <c r="E1325" t="s">
        <v>8</v>
      </c>
      <c r="F1325" t="s">
        <v>13</v>
      </c>
      <c r="G1325">
        <v>455</v>
      </c>
    </row>
    <row r="1326" spans="1:7" x14ac:dyDescent="0.25">
      <c r="A1326" t="s">
        <v>1794</v>
      </c>
      <c r="B1326" t="s">
        <v>679</v>
      </c>
      <c r="C1326" s="12">
        <v>2.9984953703703705E-2</v>
      </c>
      <c r="D1326" t="s">
        <v>27</v>
      </c>
      <c r="E1326" t="s">
        <v>19</v>
      </c>
      <c r="F1326" t="s">
        <v>13</v>
      </c>
      <c r="G1326">
        <v>596</v>
      </c>
    </row>
    <row r="1327" spans="1:7" x14ac:dyDescent="0.25">
      <c r="A1327" t="s">
        <v>1795</v>
      </c>
      <c r="B1327" t="s">
        <v>1544</v>
      </c>
      <c r="C1327" s="12">
        <v>2.6479166666666668E-2</v>
      </c>
      <c r="D1327" t="s">
        <v>35</v>
      </c>
      <c r="E1327" t="s">
        <v>19</v>
      </c>
      <c r="F1327" t="s">
        <v>13</v>
      </c>
      <c r="G1327">
        <v>562</v>
      </c>
    </row>
    <row r="1328" spans="1:7" x14ac:dyDescent="0.25">
      <c r="A1328" t="s">
        <v>1796</v>
      </c>
      <c r="B1328" t="s">
        <v>530</v>
      </c>
      <c r="C1328" s="12">
        <v>2.297453703703704E-2</v>
      </c>
      <c r="D1328" t="s">
        <v>27</v>
      </c>
      <c r="E1328" t="s">
        <v>12</v>
      </c>
      <c r="F1328" t="s">
        <v>9</v>
      </c>
      <c r="G1328">
        <v>993</v>
      </c>
    </row>
    <row r="1329" spans="1:7" x14ac:dyDescent="0.25">
      <c r="A1329" t="s">
        <v>1797</v>
      </c>
      <c r="B1329" t="s">
        <v>280</v>
      </c>
      <c r="C1329" s="12">
        <v>1.9469907407407405E-2</v>
      </c>
      <c r="D1329" t="s">
        <v>7</v>
      </c>
      <c r="E1329" t="s">
        <v>24</v>
      </c>
      <c r="F1329" t="s">
        <v>9</v>
      </c>
      <c r="G1329">
        <v>1318</v>
      </c>
    </row>
    <row r="1330" spans="1:7" x14ac:dyDescent="0.25">
      <c r="A1330" t="s">
        <v>1798</v>
      </c>
      <c r="B1330" t="s">
        <v>841</v>
      </c>
      <c r="C1330" s="12">
        <v>1.5965277777777776E-2</v>
      </c>
      <c r="D1330" t="s">
        <v>16</v>
      </c>
      <c r="E1330" t="s">
        <v>8</v>
      </c>
      <c r="F1330" t="s">
        <v>13</v>
      </c>
      <c r="G1330">
        <v>1424</v>
      </c>
    </row>
    <row r="1331" spans="1:7" x14ac:dyDescent="0.25">
      <c r="A1331" t="s">
        <v>1799</v>
      </c>
      <c r="B1331" t="s">
        <v>1003</v>
      </c>
      <c r="C1331" s="12">
        <v>1.246064814814815E-2</v>
      </c>
      <c r="D1331" t="s">
        <v>56</v>
      </c>
      <c r="E1331" t="s">
        <v>8</v>
      </c>
      <c r="F1331" t="s">
        <v>9</v>
      </c>
      <c r="G1331">
        <v>333</v>
      </c>
    </row>
    <row r="1332" spans="1:7" x14ac:dyDescent="0.25">
      <c r="A1332" t="s">
        <v>1800</v>
      </c>
      <c r="B1332" t="s">
        <v>857</v>
      </c>
      <c r="C1332" s="12">
        <v>8.9560185185185177E-3</v>
      </c>
      <c r="D1332" t="s">
        <v>27</v>
      </c>
      <c r="E1332" t="s">
        <v>19</v>
      </c>
      <c r="F1332" t="s">
        <v>13</v>
      </c>
      <c r="G1332">
        <v>965</v>
      </c>
    </row>
    <row r="1333" spans="1:7" x14ac:dyDescent="0.25">
      <c r="A1333" t="s">
        <v>1801</v>
      </c>
      <c r="B1333" t="s">
        <v>1708</v>
      </c>
      <c r="C1333" s="12">
        <v>5.4513888888888884E-3</v>
      </c>
      <c r="D1333" t="s">
        <v>56</v>
      </c>
      <c r="E1333" t="s">
        <v>19</v>
      </c>
      <c r="F1333" t="s">
        <v>9</v>
      </c>
      <c r="G1333">
        <v>301</v>
      </c>
    </row>
    <row r="1334" spans="1:7" x14ac:dyDescent="0.25">
      <c r="A1334" t="s">
        <v>1802</v>
      </c>
      <c r="B1334" t="s">
        <v>1234</v>
      </c>
      <c r="C1334" s="12">
        <v>1.9467592592592592E-3</v>
      </c>
      <c r="D1334" t="s">
        <v>35</v>
      </c>
      <c r="E1334" t="s">
        <v>24</v>
      </c>
      <c r="F1334" t="s">
        <v>13</v>
      </c>
      <c r="G1334">
        <v>771</v>
      </c>
    </row>
    <row r="1335" spans="1:7" x14ac:dyDescent="0.25">
      <c r="A1335" t="s">
        <v>1803</v>
      </c>
      <c r="B1335" t="s">
        <v>562</v>
      </c>
      <c r="C1335" s="12">
        <v>4.0108796296296295E-2</v>
      </c>
      <c r="D1335" t="s">
        <v>7</v>
      </c>
      <c r="E1335" t="s">
        <v>24</v>
      </c>
      <c r="F1335" t="s">
        <v>9</v>
      </c>
      <c r="G1335">
        <v>1906</v>
      </c>
    </row>
    <row r="1336" spans="1:7" x14ac:dyDescent="0.25">
      <c r="A1336" t="s">
        <v>1804</v>
      </c>
      <c r="B1336" t="s">
        <v>240</v>
      </c>
      <c r="C1336" s="12">
        <v>3.6604166666666667E-2</v>
      </c>
      <c r="D1336" t="s">
        <v>35</v>
      </c>
      <c r="E1336" t="s">
        <v>24</v>
      </c>
      <c r="F1336" t="s">
        <v>9</v>
      </c>
      <c r="G1336">
        <v>524</v>
      </c>
    </row>
    <row r="1337" spans="1:7" x14ac:dyDescent="0.25">
      <c r="A1337" t="s">
        <v>1805</v>
      </c>
      <c r="B1337" t="s">
        <v>975</v>
      </c>
      <c r="C1337" s="12">
        <v>3.3099537037037038E-2</v>
      </c>
      <c r="D1337" t="s">
        <v>7</v>
      </c>
      <c r="E1337" t="s">
        <v>12</v>
      </c>
      <c r="F1337" t="s">
        <v>9</v>
      </c>
      <c r="G1337">
        <v>1746</v>
      </c>
    </row>
    <row r="1338" spans="1:7" x14ac:dyDescent="0.25">
      <c r="A1338" t="s">
        <v>1806</v>
      </c>
      <c r="B1338" t="s">
        <v>526</v>
      </c>
      <c r="C1338" s="12">
        <v>2.9594907407407407E-2</v>
      </c>
      <c r="D1338" t="s">
        <v>7</v>
      </c>
      <c r="E1338" t="s">
        <v>19</v>
      </c>
      <c r="F1338" t="s">
        <v>13</v>
      </c>
      <c r="G1338">
        <v>1946</v>
      </c>
    </row>
    <row r="1339" spans="1:7" x14ac:dyDescent="0.25">
      <c r="A1339" t="s">
        <v>1807</v>
      </c>
      <c r="B1339" t="s">
        <v>946</v>
      </c>
      <c r="C1339" s="12">
        <v>2.6090277777777778E-2</v>
      </c>
      <c r="D1339" t="s">
        <v>7</v>
      </c>
      <c r="E1339" t="s">
        <v>12</v>
      </c>
      <c r="F1339" t="s">
        <v>13</v>
      </c>
      <c r="G1339">
        <v>1585</v>
      </c>
    </row>
    <row r="1340" spans="1:7" x14ac:dyDescent="0.25">
      <c r="A1340" t="s">
        <v>1808</v>
      </c>
      <c r="B1340" t="s">
        <v>1404</v>
      </c>
      <c r="C1340" s="12">
        <v>2.2585648148148146E-2</v>
      </c>
      <c r="D1340" t="s">
        <v>56</v>
      </c>
      <c r="E1340" t="s">
        <v>19</v>
      </c>
      <c r="F1340" t="s">
        <v>9</v>
      </c>
      <c r="G1340">
        <v>413</v>
      </c>
    </row>
    <row r="1341" spans="1:7" x14ac:dyDescent="0.25">
      <c r="A1341" t="s">
        <v>1809</v>
      </c>
      <c r="B1341" t="s">
        <v>430</v>
      </c>
      <c r="C1341" s="12">
        <v>1.9081018518518518E-2</v>
      </c>
      <c r="D1341" t="s">
        <v>16</v>
      </c>
      <c r="E1341" t="s">
        <v>19</v>
      </c>
      <c r="F1341" t="s">
        <v>9</v>
      </c>
      <c r="G1341">
        <v>1380</v>
      </c>
    </row>
    <row r="1342" spans="1:7" x14ac:dyDescent="0.25">
      <c r="A1342" t="s">
        <v>1810</v>
      </c>
      <c r="B1342" t="s">
        <v>859</v>
      </c>
      <c r="C1342" s="12">
        <v>1.557638888888889E-2</v>
      </c>
      <c r="D1342" t="s">
        <v>7</v>
      </c>
      <c r="E1342" t="s">
        <v>8</v>
      </c>
      <c r="F1342" t="s">
        <v>13</v>
      </c>
      <c r="G1342">
        <v>1738</v>
      </c>
    </row>
    <row r="1343" spans="1:7" x14ac:dyDescent="0.25">
      <c r="A1343" t="s">
        <v>1811</v>
      </c>
      <c r="B1343" t="s">
        <v>477</v>
      </c>
      <c r="C1343" s="12">
        <v>1.207175925925926E-2</v>
      </c>
      <c r="D1343" t="s">
        <v>27</v>
      </c>
      <c r="E1343" t="s">
        <v>19</v>
      </c>
      <c r="F1343" t="s">
        <v>9</v>
      </c>
      <c r="G1343">
        <v>1041</v>
      </c>
    </row>
    <row r="1344" spans="1:7" x14ac:dyDescent="0.25">
      <c r="A1344" t="s">
        <v>1812</v>
      </c>
      <c r="B1344" t="s">
        <v>631</v>
      </c>
      <c r="C1344" s="12">
        <v>8.5671296296296294E-3</v>
      </c>
      <c r="D1344" t="s">
        <v>16</v>
      </c>
      <c r="E1344" t="s">
        <v>19</v>
      </c>
      <c r="F1344" t="s">
        <v>9</v>
      </c>
      <c r="G1344">
        <v>1007</v>
      </c>
    </row>
    <row r="1345" spans="1:7" x14ac:dyDescent="0.25">
      <c r="A1345" t="s">
        <v>1813</v>
      </c>
      <c r="B1345" t="s">
        <v>925</v>
      </c>
      <c r="C1345" s="12">
        <v>5.0625000000000002E-3</v>
      </c>
      <c r="D1345" t="s">
        <v>7</v>
      </c>
      <c r="E1345" t="s">
        <v>12</v>
      </c>
      <c r="F1345" t="s">
        <v>9</v>
      </c>
      <c r="G1345">
        <v>1599</v>
      </c>
    </row>
    <row r="1346" spans="1:7" x14ac:dyDescent="0.25">
      <c r="A1346" t="s">
        <v>1814</v>
      </c>
      <c r="B1346" t="s">
        <v>967</v>
      </c>
      <c r="C1346" s="12">
        <v>1.5578703703703703E-3</v>
      </c>
      <c r="D1346" t="s">
        <v>56</v>
      </c>
      <c r="E1346" t="s">
        <v>19</v>
      </c>
      <c r="F1346" t="s">
        <v>9</v>
      </c>
      <c r="G1346">
        <v>444</v>
      </c>
    </row>
    <row r="1347" spans="1:7" x14ac:dyDescent="0.25">
      <c r="A1347" t="s">
        <v>1815</v>
      </c>
      <c r="B1347" t="s">
        <v>1112</v>
      </c>
      <c r="C1347" s="12">
        <v>3.9719907407407405E-2</v>
      </c>
      <c r="D1347" t="s">
        <v>56</v>
      </c>
      <c r="E1347" t="s">
        <v>12</v>
      </c>
      <c r="F1347" t="s">
        <v>9</v>
      </c>
      <c r="G1347">
        <v>273</v>
      </c>
    </row>
    <row r="1348" spans="1:7" x14ac:dyDescent="0.25">
      <c r="A1348" t="s">
        <v>1816</v>
      </c>
      <c r="B1348" t="s">
        <v>868</v>
      </c>
      <c r="C1348" s="12">
        <v>3.6215277777777777E-2</v>
      </c>
      <c r="D1348" t="s">
        <v>27</v>
      </c>
      <c r="E1348" t="s">
        <v>24</v>
      </c>
      <c r="F1348" t="s">
        <v>9</v>
      </c>
      <c r="G1348">
        <v>952</v>
      </c>
    </row>
    <row r="1349" spans="1:7" x14ac:dyDescent="0.25">
      <c r="A1349" t="s">
        <v>1817</v>
      </c>
      <c r="B1349" t="s">
        <v>122</v>
      </c>
      <c r="C1349" s="12">
        <v>3.2710648148148148E-2</v>
      </c>
      <c r="D1349" t="s">
        <v>35</v>
      </c>
      <c r="E1349" t="s">
        <v>19</v>
      </c>
      <c r="F1349" t="s">
        <v>9</v>
      </c>
      <c r="G1349">
        <v>539</v>
      </c>
    </row>
    <row r="1350" spans="1:7" x14ac:dyDescent="0.25">
      <c r="A1350" t="s">
        <v>1818</v>
      </c>
      <c r="B1350" t="s">
        <v>719</v>
      </c>
      <c r="C1350" s="12">
        <v>2.9206018518518517E-2</v>
      </c>
      <c r="D1350" t="s">
        <v>27</v>
      </c>
      <c r="E1350" t="s">
        <v>19</v>
      </c>
      <c r="F1350" t="s">
        <v>9</v>
      </c>
      <c r="G1350">
        <v>785</v>
      </c>
    </row>
    <row r="1351" spans="1:7" x14ac:dyDescent="0.25">
      <c r="A1351" t="s">
        <v>1819</v>
      </c>
      <c r="B1351" t="s">
        <v>318</v>
      </c>
      <c r="C1351" s="12">
        <v>2.5701388888888888E-2</v>
      </c>
      <c r="D1351" t="s">
        <v>35</v>
      </c>
      <c r="E1351" t="s">
        <v>12</v>
      </c>
      <c r="F1351" t="s">
        <v>9</v>
      </c>
      <c r="G1351">
        <v>715</v>
      </c>
    </row>
    <row r="1352" spans="1:7" x14ac:dyDescent="0.25">
      <c r="A1352" t="s">
        <v>1820</v>
      </c>
      <c r="B1352" t="s">
        <v>1821</v>
      </c>
      <c r="C1352" s="12">
        <v>2.219675925925926E-2</v>
      </c>
      <c r="D1352" t="s">
        <v>16</v>
      </c>
      <c r="E1352" t="s">
        <v>24</v>
      </c>
      <c r="F1352" t="s">
        <v>9</v>
      </c>
      <c r="G1352">
        <v>1233</v>
      </c>
    </row>
    <row r="1353" spans="1:7" x14ac:dyDescent="0.25">
      <c r="A1353" t="s">
        <v>1822</v>
      </c>
      <c r="B1353" t="s">
        <v>275</v>
      </c>
      <c r="C1353" s="12">
        <v>1.8692129629629631E-2</v>
      </c>
      <c r="D1353" t="s">
        <v>16</v>
      </c>
      <c r="E1353" t="s">
        <v>8</v>
      </c>
      <c r="F1353" t="s">
        <v>9</v>
      </c>
      <c r="G1353">
        <v>1616</v>
      </c>
    </row>
    <row r="1354" spans="1:7" x14ac:dyDescent="0.25">
      <c r="A1354" t="s">
        <v>1823</v>
      </c>
      <c r="B1354" t="s">
        <v>1824</v>
      </c>
      <c r="C1354" s="12">
        <v>1.5186342592592592E-2</v>
      </c>
      <c r="D1354" t="s">
        <v>7</v>
      </c>
      <c r="E1354" t="s">
        <v>24</v>
      </c>
      <c r="F1354" t="s">
        <v>13</v>
      </c>
      <c r="G1354">
        <v>1670</v>
      </c>
    </row>
    <row r="1355" spans="1:7" x14ac:dyDescent="0.25">
      <c r="A1355" t="s">
        <v>1825</v>
      </c>
      <c r="B1355" t="s">
        <v>1826</v>
      </c>
      <c r="C1355" s="12">
        <v>1.1681712962962963E-2</v>
      </c>
      <c r="D1355" t="s">
        <v>56</v>
      </c>
      <c r="E1355" t="s">
        <v>12</v>
      </c>
      <c r="F1355" t="s">
        <v>9</v>
      </c>
      <c r="G1355">
        <v>347</v>
      </c>
    </row>
    <row r="1356" spans="1:7" x14ac:dyDescent="0.25">
      <c r="A1356" t="s">
        <v>1827</v>
      </c>
      <c r="B1356" t="s">
        <v>903</v>
      </c>
      <c r="C1356" s="12">
        <v>8.1770833333333331E-3</v>
      </c>
      <c r="D1356" t="s">
        <v>27</v>
      </c>
      <c r="E1356" t="s">
        <v>24</v>
      </c>
      <c r="F1356" t="s">
        <v>9</v>
      </c>
      <c r="G1356">
        <v>1012</v>
      </c>
    </row>
    <row r="1357" spans="1:7" x14ac:dyDescent="0.25">
      <c r="A1357" t="s">
        <v>1828</v>
      </c>
      <c r="B1357" t="s">
        <v>445</v>
      </c>
      <c r="C1357" s="12">
        <v>4.6724537037037038E-3</v>
      </c>
      <c r="D1357" t="s">
        <v>7</v>
      </c>
      <c r="E1357" t="s">
        <v>12</v>
      </c>
      <c r="F1357" t="s">
        <v>9</v>
      </c>
      <c r="G1357">
        <v>1638</v>
      </c>
    </row>
    <row r="1358" spans="1:7" x14ac:dyDescent="0.25">
      <c r="A1358" t="s">
        <v>1829</v>
      </c>
      <c r="B1358" t="s">
        <v>78</v>
      </c>
      <c r="C1358" s="12">
        <v>1.1678240740740739E-3</v>
      </c>
      <c r="D1358" t="s">
        <v>7</v>
      </c>
      <c r="E1358" t="s">
        <v>12</v>
      </c>
      <c r="F1358" t="s">
        <v>9</v>
      </c>
      <c r="G1358">
        <v>1534</v>
      </c>
    </row>
    <row r="1359" spans="1:7" x14ac:dyDescent="0.25">
      <c r="A1359" t="s">
        <v>1830</v>
      </c>
      <c r="B1359" t="s">
        <v>184</v>
      </c>
      <c r="C1359" s="12">
        <v>3.9329861111111107E-2</v>
      </c>
      <c r="D1359" t="s">
        <v>16</v>
      </c>
      <c r="E1359" t="s">
        <v>8</v>
      </c>
      <c r="F1359" t="s">
        <v>9</v>
      </c>
      <c r="G1359">
        <v>1371</v>
      </c>
    </row>
    <row r="1360" spans="1:7" x14ac:dyDescent="0.25">
      <c r="A1360" t="s">
        <v>1831</v>
      </c>
      <c r="B1360" t="s">
        <v>1075</v>
      </c>
      <c r="C1360" s="12">
        <v>3.5825231481481479E-2</v>
      </c>
      <c r="D1360" t="s">
        <v>27</v>
      </c>
      <c r="E1360" t="s">
        <v>19</v>
      </c>
      <c r="F1360" t="s">
        <v>9</v>
      </c>
      <c r="G1360">
        <v>1021</v>
      </c>
    </row>
    <row r="1361" spans="1:7" x14ac:dyDescent="0.25">
      <c r="A1361" t="s">
        <v>1832</v>
      </c>
      <c r="B1361" t="s">
        <v>1042</v>
      </c>
      <c r="C1361" s="12">
        <v>3.232060185185185E-2</v>
      </c>
      <c r="D1361" t="s">
        <v>16</v>
      </c>
      <c r="E1361" t="s">
        <v>12</v>
      </c>
      <c r="F1361" t="s">
        <v>13</v>
      </c>
      <c r="G1361">
        <v>1201</v>
      </c>
    </row>
    <row r="1362" spans="1:7" x14ac:dyDescent="0.25">
      <c r="A1362" t="s">
        <v>1833</v>
      </c>
      <c r="B1362" t="s">
        <v>290</v>
      </c>
      <c r="C1362" s="12">
        <v>2.8815972222222222E-2</v>
      </c>
      <c r="D1362" t="s">
        <v>56</v>
      </c>
      <c r="E1362" t="s">
        <v>12</v>
      </c>
      <c r="F1362" t="s">
        <v>9</v>
      </c>
      <c r="G1362">
        <v>356</v>
      </c>
    </row>
    <row r="1363" spans="1:7" x14ac:dyDescent="0.25">
      <c r="A1363" t="s">
        <v>1834</v>
      </c>
      <c r="B1363" t="s">
        <v>312</v>
      </c>
      <c r="C1363" s="12">
        <v>2.531134259259259E-2</v>
      </c>
      <c r="D1363" t="s">
        <v>7</v>
      </c>
      <c r="E1363" t="s">
        <v>8</v>
      </c>
      <c r="F1363" t="s">
        <v>13</v>
      </c>
      <c r="G1363">
        <v>1490</v>
      </c>
    </row>
    <row r="1364" spans="1:7" x14ac:dyDescent="0.25">
      <c r="A1364" t="s">
        <v>1835</v>
      </c>
      <c r="B1364" t="s">
        <v>1568</v>
      </c>
      <c r="C1364" s="12">
        <v>2.1806712962962965E-2</v>
      </c>
      <c r="D1364" t="s">
        <v>16</v>
      </c>
      <c r="E1364" t="s">
        <v>12</v>
      </c>
      <c r="F1364" t="s">
        <v>9</v>
      </c>
      <c r="G1364">
        <v>1441</v>
      </c>
    </row>
    <row r="1365" spans="1:7" x14ac:dyDescent="0.25">
      <c r="A1365" t="s">
        <v>1836</v>
      </c>
      <c r="B1365" t="s">
        <v>322</v>
      </c>
      <c r="C1365" s="12">
        <v>1.8302083333333333E-2</v>
      </c>
      <c r="D1365" t="s">
        <v>7</v>
      </c>
      <c r="E1365" t="s">
        <v>19</v>
      </c>
      <c r="F1365" t="s">
        <v>9</v>
      </c>
      <c r="G1365">
        <v>1963</v>
      </c>
    </row>
    <row r="1366" spans="1:7" x14ac:dyDescent="0.25">
      <c r="A1366" t="s">
        <v>1837</v>
      </c>
      <c r="B1366" t="s">
        <v>70</v>
      </c>
      <c r="C1366" s="12">
        <v>1.4797453703703703E-2</v>
      </c>
      <c r="D1366" t="s">
        <v>56</v>
      </c>
      <c r="E1366" t="s">
        <v>8</v>
      </c>
      <c r="F1366" t="s">
        <v>9</v>
      </c>
      <c r="G1366">
        <v>546</v>
      </c>
    </row>
    <row r="1367" spans="1:7" x14ac:dyDescent="0.25">
      <c r="A1367" t="s">
        <v>1838</v>
      </c>
      <c r="B1367" t="s">
        <v>389</v>
      </c>
      <c r="C1367" s="12">
        <v>1.1292824074074073E-2</v>
      </c>
      <c r="D1367" t="s">
        <v>56</v>
      </c>
      <c r="E1367" t="s">
        <v>19</v>
      </c>
      <c r="F1367" t="s">
        <v>9</v>
      </c>
      <c r="G1367">
        <v>296</v>
      </c>
    </row>
    <row r="1368" spans="1:7" x14ac:dyDescent="0.25">
      <c r="A1368" t="s">
        <v>1839</v>
      </c>
      <c r="B1368" t="s">
        <v>1090</v>
      </c>
      <c r="C1368" s="12">
        <v>7.7881944444444448E-3</v>
      </c>
      <c r="D1368" t="s">
        <v>27</v>
      </c>
      <c r="E1368" t="s">
        <v>19</v>
      </c>
      <c r="F1368" t="s">
        <v>9</v>
      </c>
      <c r="G1368">
        <v>742</v>
      </c>
    </row>
    <row r="1369" spans="1:7" x14ac:dyDescent="0.25">
      <c r="A1369" t="s">
        <v>1840</v>
      </c>
      <c r="B1369" t="s">
        <v>500</v>
      </c>
      <c r="C1369" s="12">
        <v>4.2835648148148147E-3</v>
      </c>
      <c r="D1369" t="s">
        <v>16</v>
      </c>
      <c r="E1369" t="s">
        <v>8</v>
      </c>
      <c r="F1369" t="s">
        <v>13</v>
      </c>
      <c r="G1369">
        <v>1076</v>
      </c>
    </row>
    <row r="1370" spans="1:7" x14ac:dyDescent="0.25">
      <c r="A1370" t="s">
        <v>1841</v>
      </c>
      <c r="B1370" t="s">
        <v>1180</v>
      </c>
      <c r="C1370" s="12">
        <v>7.7893518518518513E-4</v>
      </c>
      <c r="D1370" t="s">
        <v>27</v>
      </c>
      <c r="E1370" t="s">
        <v>12</v>
      </c>
      <c r="F1370" t="s">
        <v>9</v>
      </c>
      <c r="G1370">
        <v>928</v>
      </c>
    </row>
    <row r="1371" spans="1:7" x14ac:dyDescent="0.25">
      <c r="A1371" t="s">
        <v>1842</v>
      </c>
      <c r="B1371" t="s">
        <v>861</v>
      </c>
      <c r="C1371" s="12">
        <v>3.8940972222222224E-2</v>
      </c>
      <c r="D1371" t="s">
        <v>27</v>
      </c>
      <c r="E1371" t="s">
        <v>19</v>
      </c>
      <c r="F1371" t="s">
        <v>13</v>
      </c>
      <c r="G1371">
        <v>825</v>
      </c>
    </row>
    <row r="1372" spans="1:7" x14ac:dyDescent="0.25">
      <c r="A1372" t="s">
        <v>1843</v>
      </c>
      <c r="B1372" t="s">
        <v>944</v>
      </c>
      <c r="C1372" s="12">
        <v>3.5436342592592596E-2</v>
      </c>
      <c r="D1372" t="s">
        <v>56</v>
      </c>
      <c r="E1372" t="s">
        <v>19</v>
      </c>
      <c r="F1372" t="s">
        <v>13</v>
      </c>
      <c r="G1372">
        <v>422</v>
      </c>
    </row>
    <row r="1373" spans="1:7" x14ac:dyDescent="0.25">
      <c r="A1373" t="s">
        <v>1844</v>
      </c>
      <c r="B1373" t="s">
        <v>333</v>
      </c>
      <c r="C1373" s="12">
        <v>3.1931712962962967E-2</v>
      </c>
      <c r="D1373" t="s">
        <v>27</v>
      </c>
      <c r="E1373" t="s">
        <v>19</v>
      </c>
      <c r="F1373" t="s">
        <v>9</v>
      </c>
      <c r="G1373">
        <v>940</v>
      </c>
    </row>
    <row r="1374" spans="1:7" x14ac:dyDescent="0.25">
      <c r="A1374" t="s">
        <v>1845</v>
      </c>
      <c r="B1374" t="s">
        <v>132</v>
      </c>
      <c r="C1374" s="12">
        <v>2.8427083333333335E-2</v>
      </c>
      <c r="D1374" t="s">
        <v>27</v>
      </c>
      <c r="E1374" t="s">
        <v>19</v>
      </c>
      <c r="F1374" t="s">
        <v>9</v>
      </c>
      <c r="G1374">
        <v>911</v>
      </c>
    </row>
    <row r="1375" spans="1:7" x14ac:dyDescent="0.25">
      <c r="A1375" t="s">
        <v>1846</v>
      </c>
      <c r="B1375" t="s">
        <v>827</v>
      </c>
      <c r="C1375" s="12">
        <v>2.4922453703703704E-2</v>
      </c>
      <c r="D1375" t="s">
        <v>27</v>
      </c>
      <c r="E1375" t="s">
        <v>8</v>
      </c>
      <c r="F1375" t="s">
        <v>9</v>
      </c>
      <c r="G1375">
        <v>828</v>
      </c>
    </row>
    <row r="1376" spans="1:7" x14ac:dyDescent="0.25">
      <c r="A1376" t="s">
        <v>1847</v>
      </c>
      <c r="B1376" t="s">
        <v>148</v>
      </c>
      <c r="C1376" s="12">
        <v>2.1417824074074072E-2</v>
      </c>
      <c r="D1376" t="s">
        <v>56</v>
      </c>
      <c r="E1376" t="s">
        <v>8</v>
      </c>
      <c r="F1376" t="s">
        <v>9</v>
      </c>
      <c r="G1376">
        <v>450</v>
      </c>
    </row>
    <row r="1377" spans="1:7" x14ac:dyDescent="0.25">
      <c r="A1377" t="s">
        <v>1848</v>
      </c>
      <c r="B1377" t="s">
        <v>41</v>
      </c>
      <c r="C1377" s="12">
        <v>1.7913194444444443E-2</v>
      </c>
      <c r="D1377" t="s">
        <v>27</v>
      </c>
      <c r="E1377" t="s">
        <v>24</v>
      </c>
      <c r="F1377" t="s">
        <v>9</v>
      </c>
      <c r="G1377">
        <v>810</v>
      </c>
    </row>
    <row r="1378" spans="1:7" x14ac:dyDescent="0.25">
      <c r="A1378" t="s">
        <v>1849</v>
      </c>
      <c r="B1378" t="s">
        <v>1850</v>
      </c>
      <c r="C1378" s="12">
        <v>1.4408564814814817E-2</v>
      </c>
      <c r="D1378" t="s">
        <v>7</v>
      </c>
      <c r="E1378" t="s">
        <v>24</v>
      </c>
      <c r="F1378" t="s">
        <v>9</v>
      </c>
      <c r="G1378">
        <v>1824</v>
      </c>
    </row>
    <row r="1379" spans="1:7" x14ac:dyDescent="0.25">
      <c r="A1379" t="s">
        <v>1851</v>
      </c>
      <c r="B1379" t="s">
        <v>652</v>
      </c>
      <c r="C1379" s="12">
        <v>1.0903935185185185E-2</v>
      </c>
      <c r="D1379" t="s">
        <v>16</v>
      </c>
      <c r="E1379" t="s">
        <v>19</v>
      </c>
      <c r="F1379" t="s">
        <v>9</v>
      </c>
      <c r="G1379">
        <v>1372</v>
      </c>
    </row>
    <row r="1380" spans="1:7" x14ac:dyDescent="0.25">
      <c r="A1380" t="s">
        <v>1852</v>
      </c>
      <c r="B1380" t="s">
        <v>719</v>
      </c>
      <c r="C1380" s="12">
        <v>7.3993055555555548E-3</v>
      </c>
      <c r="D1380" t="s">
        <v>56</v>
      </c>
      <c r="E1380" t="s">
        <v>12</v>
      </c>
      <c r="F1380" t="s">
        <v>9</v>
      </c>
      <c r="G1380">
        <v>522</v>
      </c>
    </row>
    <row r="1381" spans="1:7" x14ac:dyDescent="0.25">
      <c r="A1381" t="s">
        <v>1853</v>
      </c>
      <c r="B1381" t="s">
        <v>284</v>
      </c>
      <c r="C1381" s="12">
        <v>3.8935185185185184E-3</v>
      </c>
      <c r="D1381" t="s">
        <v>7</v>
      </c>
      <c r="E1381" t="s">
        <v>19</v>
      </c>
      <c r="F1381" t="s">
        <v>13</v>
      </c>
      <c r="G1381">
        <v>1826</v>
      </c>
    </row>
    <row r="1382" spans="1:7" x14ac:dyDescent="0.25">
      <c r="A1382" t="s">
        <v>1854</v>
      </c>
      <c r="B1382" t="s">
        <v>1016</v>
      </c>
      <c r="C1382" s="12">
        <v>3.8888888888888892E-4</v>
      </c>
      <c r="D1382" t="s">
        <v>7</v>
      </c>
      <c r="E1382" t="s">
        <v>12</v>
      </c>
      <c r="F1382" t="s">
        <v>13</v>
      </c>
      <c r="G1382">
        <v>1367</v>
      </c>
    </row>
    <row r="1383" spans="1:7" x14ac:dyDescent="0.25">
      <c r="A1383" t="s">
        <v>1855</v>
      </c>
      <c r="B1383" t="s">
        <v>775</v>
      </c>
      <c r="C1383" s="12">
        <v>3.8550925925925926E-2</v>
      </c>
      <c r="D1383" t="s">
        <v>7</v>
      </c>
      <c r="E1383" t="s">
        <v>19</v>
      </c>
      <c r="F1383" t="s">
        <v>13</v>
      </c>
      <c r="G1383">
        <v>1904</v>
      </c>
    </row>
    <row r="1384" spans="1:7" x14ac:dyDescent="0.25">
      <c r="A1384" t="s">
        <v>1856</v>
      </c>
      <c r="B1384" t="s">
        <v>896</v>
      </c>
      <c r="C1384" s="12">
        <v>3.5046296296296298E-2</v>
      </c>
      <c r="D1384" t="s">
        <v>27</v>
      </c>
      <c r="E1384" t="s">
        <v>24</v>
      </c>
      <c r="F1384" t="s">
        <v>9</v>
      </c>
      <c r="G1384">
        <v>709</v>
      </c>
    </row>
    <row r="1385" spans="1:7" x14ac:dyDescent="0.25">
      <c r="A1385" t="s">
        <v>1857</v>
      </c>
      <c r="B1385" t="s">
        <v>991</v>
      </c>
      <c r="C1385" s="12">
        <v>3.1541666666666669E-2</v>
      </c>
      <c r="D1385" t="s">
        <v>27</v>
      </c>
      <c r="E1385" t="s">
        <v>24</v>
      </c>
      <c r="F1385" t="s">
        <v>9</v>
      </c>
      <c r="G1385">
        <v>908</v>
      </c>
    </row>
    <row r="1386" spans="1:7" x14ac:dyDescent="0.25">
      <c r="A1386" t="s">
        <v>1858</v>
      </c>
      <c r="B1386" t="s">
        <v>455</v>
      </c>
      <c r="C1386" s="12">
        <v>2.8037037037037037E-2</v>
      </c>
      <c r="D1386" t="s">
        <v>16</v>
      </c>
      <c r="E1386" t="s">
        <v>12</v>
      </c>
      <c r="F1386" t="s">
        <v>9</v>
      </c>
      <c r="G1386">
        <v>1154</v>
      </c>
    </row>
    <row r="1387" spans="1:7" x14ac:dyDescent="0.25">
      <c r="A1387" t="s">
        <v>1859</v>
      </c>
      <c r="B1387" t="s">
        <v>74</v>
      </c>
      <c r="C1387" s="12">
        <v>2.4532407407407409E-2</v>
      </c>
      <c r="D1387" t="s">
        <v>16</v>
      </c>
      <c r="E1387" t="s">
        <v>19</v>
      </c>
      <c r="F1387" t="s">
        <v>9</v>
      </c>
      <c r="G1387">
        <v>1278</v>
      </c>
    </row>
    <row r="1388" spans="1:7" x14ac:dyDescent="0.25">
      <c r="A1388" t="s">
        <v>1860</v>
      </c>
      <c r="B1388" t="s">
        <v>88</v>
      </c>
      <c r="C1388" s="12">
        <v>2.1027777777777781E-2</v>
      </c>
      <c r="D1388" t="s">
        <v>16</v>
      </c>
      <c r="E1388" t="s">
        <v>12</v>
      </c>
      <c r="F1388" t="s">
        <v>9</v>
      </c>
      <c r="G1388">
        <v>1183</v>
      </c>
    </row>
    <row r="1389" spans="1:7" x14ac:dyDescent="0.25">
      <c r="A1389" t="s">
        <v>1861</v>
      </c>
      <c r="B1389" t="s">
        <v>602</v>
      </c>
      <c r="C1389" s="12">
        <v>1.7523148148148149E-2</v>
      </c>
      <c r="D1389" t="s">
        <v>27</v>
      </c>
      <c r="E1389" t="s">
        <v>24</v>
      </c>
      <c r="F1389" t="s">
        <v>13</v>
      </c>
      <c r="G1389">
        <v>902</v>
      </c>
    </row>
    <row r="1390" spans="1:7" x14ac:dyDescent="0.25">
      <c r="A1390" t="s">
        <v>1862</v>
      </c>
      <c r="B1390" t="s">
        <v>1863</v>
      </c>
      <c r="C1390" s="12">
        <v>1.4018518518518519E-2</v>
      </c>
      <c r="D1390" t="s">
        <v>56</v>
      </c>
      <c r="E1390" t="s">
        <v>19</v>
      </c>
      <c r="F1390" t="s">
        <v>13</v>
      </c>
      <c r="G1390">
        <v>584</v>
      </c>
    </row>
    <row r="1391" spans="1:7" x14ac:dyDescent="0.25">
      <c r="A1391" t="s">
        <v>1864</v>
      </c>
      <c r="B1391" t="s">
        <v>45</v>
      </c>
      <c r="C1391" s="12">
        <v>1.051388888888889E-2</v>
      </c>
      <c r="D1391" t="s">
        <v>27</v>
      </c>
      <c r="E1391" t="s">
        <v>19</v>
      </c>
      <c r="F1391" t="s">
        <v>9</v>
      </c>
      <c r="G1391">
        <v>822</v>
      </c>
    </row>
    <row r="1392" spans="1:7" x14ac:dyDescent="0.25">
      <c r="A1392" t="s">
        <v>1865</v>
      </c>
      <c r="B1392" t="s">
        <v>1134</v>
      </c>
      <c r="C1392" s="12">
        <v>7.0092592592592593E-3</v>
      </c>
      <c r="D1392" t="s">
        <v>35</v>
      </c>
      <c r="E1392" t="s">
        <v>12</v>
      </c>
      <c r="F1392" t="s">
        <v>9</v>
      </c>
      <c r="G1392">
        <v>820</v>
      </c>
    </row>
    <row r="1393" spans="1:7" x14ac:dyDescent="0.25">
      <c r="A1393" t="s">
        <v>1866</v>
      </c>
      <c r="B1393" t="s">
        <v>41</v>
      </c>
      <c r="C1393" s="12">
        <v>3.5046296296296297E-3</v>
      </c>
      <c r="D1393" t="s">
        <v>16</v>
      </c>
      <c r="E1393" t="s">
        <v>8</v>
      </c>
      <c r="F1393" t="s">
        <v>9</v>
      </c>
      <c r="G1393">
        <v>923</v>
      </c>
    </row>
    <row r="1394" spans="1:7" x14ac:dyDescent="0.25">
      <c r="A1394" t="s">
        <v>1867</v>
      </c>
      <c r="B1394" t="s">
        <v>453</v>
      </c>
      <c r="C1394" s="12">
        <v>0</v>
      </c>
      <c r="D1394" t="s">
        <v>7</v>
      </c>
      <c r="E1394" t="s">
        <v>12</v>
      </c>
      <c r="F1394" t="s">
        <v>9</v>
      </c>
      <c r="G1394">
        <v>1518</v>
      </c>
    </row>
    <row r="1395" spans="1:7" x14ac:dyDescent="0.25">
      <c r="A1395" t="s">
        <v>1868</v>
      </c>
      <c r="B1395" t="s">
        <v>306</v>
      </c>
      <c r="C1395" s="12">
        <v>3.8162037037037036E-2</v>
      </c>
      <c r="D1395" t="s">
        <v>16</v>
      </c>
      <c r="E1395" t="s">
        <v>24</v>
      </c>
      <c r="F1395" t="s">
        <v>9</v>
      </c>
      <c r="G1395">
        <v>1670</v>
      </c>
    </row>
    <row r="1396" spans="1:7" x14ac:dyDescent="0.25">
      <c r="A1396" t="s">
        <v>1869</v>
      </c>
      <c r="B1396" t="s">
        <v>998</v>
      </c>
      <c r="C1396" s="12">
        <v>3.4657407407407408E-2</v>
      </c>
      <c r="D1396" t="s">
        <v>27</v>
      </c>
      <c r="E1396" t="s">
        <v>24</v>
      </c>
      <c r="F1396" t="s">
        <v>9</v>
      </c>
      <c r="G1396">
        <v>814</v>
      </c>
    </row>
    <row r="1397" spans="1:7" x14ac:dyDescent="0.25">
      <c r="A1397" t="s">
        <v>1870</v>
      </c>
      <c r="B1397" t="s">
        <v>1871</v>
      </c>
      <c r="C1397" s="12">
        <v>3.1152777777777779E-2</v>
      </c>
      <c r="D1397" t="s">
        <v>16</v>
      </c>
      <c r="E1397" t="s">
        <v>24</v>
      </c>
      <c r="F1397" t="s">
        <v>9</v>
      </c>
      <c r="G1397">
        <v>988</v>
      </c>
    </row>
    <row r="1398" spans="1:7" x14ac:dyDescent="0.25">
      <c r="A1398" t="s">
        <v>1872</v>
      </c>
      <c r="B1398" t="s">
        <v>170</v>
      </c>
      <c r="C1398" s="12">
        <v>2.7648148148148147E-2</v>
      </c>
      <c r="D1398" t="s">
        <v>7</v>
      </c>
      <c r="E1398" t="s">
        <v>24</v>
      </c>
      <c r="F1398" t="s">
        <v>13</v>
      </c>
      <c r="G1398">
        <v>1543</v>
      </c>
    </row>
    <row r="1399" spans="1:7" x14ac:dyDescent="0.25">
      <c r="A1399" t="s">
        <v>1873</v>
      </c>
      <c r="B1399" t="s">
        <v>967</v>
      </c>
      <c r="C1399" s="12">
        <v>2.4143518518518519E-2</v>
      </c>
      <c r="D1399" t="s">
        <v>7</v>
      </c>
      <c r="E1399" t="s">
        <v>24</v>
      </c>
      <c r="F1399" t="s">
        <v>9</v>
      </c>
      <c r="G1399">
        <v>1957</v>
      </c>
    </row>
    <row r="1400" spans="1:7" x14ac:dyDescent="0.25">
      <c r="A1400" t="s">
        <v>1874</v>
      </c>
      <c r="B1400" t="s">
        <v>226</v>
      </c>
      <c r="C1400" s="12">
        <v>2.0638888888888887E-2</v>
      </c>
      <c r="D1400" t="s">
        <v>56</v>
      </c>
      <c r="E1400" t="s">
        <v>8</v>
      </c>
      <c r="F1400" t="s">
        <v>13</v>
      </c>
      <c r="G1400">
        <v>521</v>
      </c>
    </row>
    <row r="1401" spans="1:7" x14ac:dyDescent="0.25">
      <c r="A1401" t="s">
        <v>1875</v>
      </c>
      <c r="B1401" t="s">
        <v>122</v>
      </c>
      <c r="C1401" s="12">
        <v>1.7134259259259259E-2</v>
      </c>
      <c r="D1401" t="s">
        <v>7</v>
      </c>
      <c r="E1401" t="s">
        <v>19</v>
      </c>
      <c r="F1401" t="s">
        <v>9</v>
      </c>
      <c r="G1401">
        <v>1682</v>
      </c>
    </row>
    <row r="1402" spans="1:7" x14ac:dyDescent="0.25">
      <c r="A1402" t="s">
        <v>1876</v>
      </c>
      <c r="B1402" t="s">
        <v>1877</v>
      </c>
      <c r="C1402" s="12">
        <v>1.3629629629629629E-2</v>
      </c>
      <c r="D1402" t="s">
        <v>56</v>
      </c>
      <c r="E1402" t="s">
        <v>12</v>
      </c>
      <c r="F1402" t="s">
        <v>9</v>
      </c>
      <c r="G1402">
        <v>452</v>
      </c>
    </row>
    <row r="1403" spans="1:7" x14ac:dyDescent="0.25">
      <c r="A1403" t="s">
        <v>1878</v>
      </c>
      <c r="B1403" t="s">
        <v>622</v>
      </c>
      <c r="C1403" s="12">
        <v>1.0125E-2</v>
      </c>
      <c r="D1403" t="s">
        <v>7</v>
      </c>
      <c r="E1403" t="s">
        <v>12</v>
      </c>
      <c r="F1403" t="s">
        <v>9</v>
      </c>
      <c r="G1403">
        <v>1289</v>
      </c>
    </row>
    <row r="1404" spans="1:7" x14ac:dyDescent="0.25">
      <c r="A1404" t="s">
        <v>1879</v>
      </c>
      <c r="B1404" t="s">
        <v>122</v>
      </c>
      <c r="C1404" s="12">
        <v>6.6203703703703702E-3</v>
      </c>
      <c r="D1404" t="s">
        <v>16</v>
      </c>
      <c r="E1404" t="s">
        <v>24</v>
      </c>
      <c r="F1404" t="s">
        <v>9</v>
      </c>
      <c r="G1404">
        <v>1173</v>
      </c>
    </row>
    <row r="1405" spans="1:7" x14ac:dyDescent="0.25">
      <c r="A1405" t="s">
        <v>1880</v>
      </c>
      <c r="B1405" t="s">
        <v>15</v>
      </c>
      <c r="C1405" s="12">
        <v>3.1157407407407405E-3</v>
      </c>
      <c r="D1405" t="s">
        <v>16</v>
      </c>
      <c r="E1405" t="s">
        <v>12</v>
      </c>
      <c r="F1405" t="s">
        <v>9</v>
      </c>
      <c r="G1405">
        <v>1254</v>
      </c>
    </row>
    <row r="1406" spans="1:7" x14ac:dyDescent="0.25">
      <c r="A1406" t="s">
        <v>1881</v>
      </c>
      <c r="B1406" t="s">
        <v>302</v>
      </c>
      <c r="C1406" s="12">
        <v>4.1277777777777774E-2</v>
      </c>
      <c r="D1406" t="s">
        <v>27</v>
      </c>
      <c r="E1406" t="s">
        <v>24</v>
      </c>
      <c r="F1406" t="s">
        <v>13</v>
      </c>
      <c r="G1406">
        <v>903</v>
      </c>
    </row>
    <row r="1407" spans="1:7" x14ac:dyDescent="0.25">
      <c r="A1407" t="s">
        <v>1882</v>
      </c>
      <c r="B1407" t="s">
        <v>597</v>
      </c>
      <c r="C1407" s="12">
        <v>3.7773148148148146E-2</v>
      </c>
      <c r="D1407" t="s">
        <v>27</v>
      </c>
      <c r="E1407" t="s">
        <v>8</v>
      </c>
      <c r="F1407" t="s">
        <v>13</v>
      </c>
      <c r="G1407">
        <v>921</v>
      </c>
    </row>
    <row r="1408" spans="1:7" x14ac:dyDescent="0.25">
      <c r="A1408" t="s">
        <v>1883</v>
      </c>
      <c r="B1408" t="s">
        <v>1174</v>
      </c>
      <c r="C1408" s="12">
        <v>3.426736111111111E-2</v>
      </c>
      <c r="D1408" t="s">
        <v>7</v>
      </c>
      <c r="E1408" t="s">
        <v>8</v>
      </c>
      <c r="F1408" t="s">
        <v>9</v>
      </c>
      <c r="G1408">
        <v>1748</v>
      </c>
    </row>
    <row r="1409" spans="1:7" x14ac:dyDescent="0.25">
      <c r="A1409" t="s">
        <v>1884</v>
      </c>
      <c r="B1409" t="s">
        <v>952</v>
      </c>
      <c r="C1409" s="12">
        <v>3.0762731481481481E-2</v>
      </c>
      <c r="D1409" t="s">
        <v>7</v>
      </c>
      <c r="E1409" t="s">
        <v>19</v>
      </c>
      <c r="F1409" t="s">
        <v>9</v>
      </c>
      <c r="G1409">
        <v>1515</v>
      </c>
    </row>
    <row r="1410" spans="1:7" x14ac:dyDescent="0.25">
      <c r="A1410" t="s">
        <v>1885</v>
      </c>
      <c r="B1410" t="s">
        <v>211</v>
      </c>
      <c r="C1410" s="12">
        <v>2.7258101851851849E-2</v>
      </c>
      <c r="D1410" t="s">
        <v>27</v>
      </c>
      <c r="E1410" t="s">
        <v>8</v>
      </c>
      <c r="F1410" t="s">
        <v>13</v>
      </c>
      <c r="G1410">
        <v>1009</v>
      </c>
    </row>
    <row r="1411" spans="1:7" x14ac:dyDescent="0.25">
      <c r="A1411" t="s">
        <v>1886</v>
      </c>
      <c r="B1411" t="s">
        <v>142</v>
      </c>
      <c r="C1411" s="12">
        <v>2.3753472222222221E-2</v>
      </c>
      <c r="D1411" t="s">
        <v>16</v>
      </c>
      <c r="E1411" t="s">
        <v>8</v>
      </c>
      <c r="F1411" t="s">
        <v>9</v>
      </c>
      <c r="G1411">
        <v>1128</v>
      </c>
    </row>
    <row r="1412" spans="1:7" x14ac:dyDescent="0.25">
      <c r="A1412" t="s">
        <v>1887</v>
      </c>
      <c r="B1412" t="s">
        <v>418</v>
      </c>
      <c r="C1412" s="12">
        <v>2.0248842592592593E-2</v>
      </c>
      <c r="D1412" t="s">
        <v>35</v>
      </c>
      <c r="E1412" t="s">
        <v>19</v>
      </c>
      <c r="F1412" t="s">
        <v>9</v>
      </c>
      <c r="G1412">
        <v>812</v>
      </c>
    </row>
    <row r="1413" spans="1:7" x14ac:dyDescent="0.25">
      <c r="A1413" t="s">
        <v>1888</v>
      </c>
      <c r="B1413" t="s">
        <v>1889</v>
      </c>
      <c r="C1413" s="12">
        <v>1.6744212962962964E-2</v>
      </c>
      <c r="D1413" t="s">
        <v>56</v>
      </c>
      <c r="E1413" t="s">
        <v>12</v>
      </c>
      <c r="F1413" t="s">
        <v>9</v>
      </c>
      <c r="G1413">
        <v>581</v>
      </c>
    </row>
    <row r="1414" spans="1:7" x14ac:dyDescent="0.25">
      <c r="A1414" t="s">
        <v>1890</v>
      </c>
      <c r="B1414" t="s">
        <v>228</v>
      </c>
      <c r="C1414" s="12">
        <v>1.3239583333333334E-2</v>
      </c>
      <c r="D1414" t="s">
        <v>56</v>
      </c>
      <c r="E1414" t="s">
        <v>24</v>
      </c>
      <c r="F1414" t="s">
        <v>13</v>
      </c>
      <c r="G1414">
        <v>549</v>
      </c>
    </row>
    <row r="1415" spans="1:7" x14ac:dyDescent="0.25">
      <c r="A1415" t="s">
        <v>1891</v>
      </c>
      <c r="B1415" t="s">
        <v>457</v>
      </c>
      <c r="C1415" s="12">
        <v>9.7349537037037023E-3</v>
      </c>
      <c r="D1415" t="s">
        <v>56</v>
      </c>
      <c r="E1415" t="s">
        <v>24</v>
      </c>
      <c r="F1415" t="s">
        <v>13</v>
      </c>
      <c r="G1415">
        <v>381</v>
      </c>
    </row>
    <row r="1416" spans="1:7" x14ac:dyDescent="0.25">
      <c r="A1416" t="s">
        <v>1892</v>
      </c>
      <c r="B1416" t="s">
        <v>340</v>
      </c>
      <c r="C1416" s="12">
        <v>6.230324074074073E-3</v>
      </c>
      <c r="D1416" t="s">
        <v>16</v>
      </c>
      <c r="E1416" t="s">
        <v>12</v>
      </c>
      <c r="F1416" t="s">
        <v>9</v>
      </c>
      <c r="G1416">
        <v>1122</v>
      </c>
    </row>
    <row r="1417" spans="1:7" x14ac:dyDescent="0.25">
      <c r="A1417" t="s">
        <v>1893</v>
      </c>
      <c r="B1417" t="s">
        <v>1204</v>
      </c>
      <c r="C1417" s="12">
        <v>2.7256944444444442E-3</v>
      </c>
      <c r="D1417" t="s">
        <v>7</v>
      </c>
      <c r="E1417" t="s">
        <v>19</v>
      </c>
      <c r="F1417" t="s">
        <v>13</v>
      </c>
      <c r="G1417">
        <v>1359</v>
      </c>
    </row>
    <row r="1418" spans="1:7" x14ac:dyDescent="0.25">
      <c r="A1418" t="s">
        <v>1894</v>
      </c>
      <c r="B1418" t="s">
        <v>288</v>
      </c>
      <c r="C1418" s="12">
        <v>4.0887731481481483E-2</v>
      </c>
      <c r="D1418" t="s">
        <v>35</v>
      </c>
      <c r="E1418" t="s">
        <v>12</v>
      </c>
      <c r="F1418" t="s">
        <v>13</v>
      </c>
      <c r="G1418">
        <v>639</v>
      </c>
    </row>
    <row r="1419" spans="1:7" x14ac:dyDescent="0.25">
      <c r="A1419" t="s">
        <v>1895</v>
      </c>
      <c r="B1419" t="s">
        <v>1483</v>
      </c>
      <c r="C1419" s="12">
        <v>3.7383101851851848E-2</v>
      </c>
      <c r="D1419" t="s">
        <v>16</v>
      </c>
      <c r="E1419" t="s">
        <v>8</v>
      </c>
      <c r="F1419" t="s">
        <v>9</v>
      </c>
      <c r="G1419">
        <v>1173</v>
      </c>
    </row>
    <row r="1420" spans="1:7" x14ac:dyDescent="0.25">
      <c r="A1420" t="s">
        <v>1896</v>
      </c>
      <c r="B1420" t="s">
        <v>240</v>
      </c>
      <c r="C1420" s="12">
        <v>3.387847222222222E-2</v>
      </c>
      <c r="D1420" t="s">
        <v>16</v>
      </c>
      <c r="E1420" t="s">
        <v>19</v>
      </c>
      <c r="F1420" t="s">
        <v>9</v>
      </c>
      <c r="G1420">
        <v>1315</v>
      </c>
    </row>
    <row r="1421" spans="1:7" x14ac:dyDescent="0.25">
      <c r="A1421" t="s">
        <v>1897</v>
      </c>
      <c r="B1421" t="s">
        <v>314</v>
      </c>
      <c r="C1421" s="12">
        <v>3.0373842592592588E-2</v>
      </c>
      <c r="D1421" t="s">
        <v>7</v>
      </c>
      <c r="E1421" t="s">
        <v>19</v>
      </c>
      <c r="F1421" t="s">
        <v>9</v>
      </c>
      <c r="G1421">
        <v>1780</v>
      </c>
    </row>
    <row r="1422" spans="1:7" x14ac:dyDescent="0.25">
      <c r="A1422" t="s">
        <v>1898</v>
      </c>
      <c r="B1422" t="s">
        <v>1282</v>
      </c>
      <c r="C1422" s="12">
        <v>2.6869212962962966E-2</v>
      </c>
      <c r="D1422" t="s">
        <v>27</v>
      </c>
      <c r="E1422" t="s">
        <v>19</v>
      </c>
      <c r="F1422" t="s">
        <v>13</v>
      </c>
      <c r="G1422">
        <v>894</v>
      </c>
    </row>
    <row r="1423" spans="1:7" x14ac:dyDescent="0.25">
      <c r="A1423" t="s">
        <v>1899</v>
      </c>
      <c r="B1423" t="s">
        <v>140</v>
      </c>
      <c r="C1423" s="12">
        <v>2.3364583333333338E-2</v>
      </c>
      <c r="D1423" t="s">
        <v>27</v>
      </c>
      <c r="E1423" t="s">
        <v>24</v>
      </c>
      <c r="F1423" t="s">
        <v>9</v>
      </c>
      <c r="G1423">
        <v>770</v>
      </c>
    </row>
    <row r="1424" spans="1:7" x14ac:dyDescent="0.25">
      <c r="A1424" t="s">
        <v>1900</v>
      </c>
      <c r="B1424" t="s">
        <v>232</v>
      </c>
      <c r="C1424" s="12">
        <v>1.9859953703703703E-2</v>
      </c>
      <c r="D1424" t="s">
        <v>56</v>
      </c>
      <c r="E1424" t="s">
        <v>12</v>
      </c>
      <c r="F1424" t="s">
        <v>13</v>
      </c>
      <c r="G1424">
        <v>480</v>
      </c>
    </row>
    <row r="1425" spans="1:7" x14ac:dyDescent="0.25">
      <c r="A1425" t="s">
        <v>1901</v>
      </c>
      <c r="B1425" t="s">
        <v>357</v>
      </c>
      <c r="C1425" s="12">
        <v>1.6355324074074074E-2</v>
      </c>
      <c r="D1425" t="s">
        <v>27</v>
      </c>
      <c r="E1425" t="s">
        <v>19</v>
      </c>
      <c r="F1425" t="s">
        <v>9</v>
      </c>
      <c r="G1425">
        <v>748</v>
      </c>
    </row>
    <row r="1426" spans="1:7" x14ac:dyDescent="0.25">
      <c r="A1426" t="s">
        <v>1902</v>
      </c>
      <c r="B1426" t="s">
        <v>140</v>
      </c>
      <c r="C1426" s="12">
        <v>1.2850694444444444E-2</v>
      </c>
      <c r="D1426" t="s">
        <v>27</v>
      </c>
      <c r="E1426" t="s">
        <v>19</v>
      </c>
      <c r="F1426" t="s">
        <v>13</v>
      </c>
      <c r="G1426">
        <v>1082</v>
      </c>
    </row>
    <row r="1427" spans="1:7" x14ac:dyDescent="0.25">
      <c r="A1427" t="s">
        <v>1903</v>
      </c>
      <c r="B1427" t="s">
        <v>198</v>
      </c>
      <c r="C1427" s="12">
        <v>9.3460648148148157E-3</v>
      </c>
      <c r="D1427" t="s">
        <v>35</v>
      </c>
      <c r="E1427" t="s">
        <v>19</v>
      </c>
      <c r="F1427" t="s">
        <v>9</v>
      </c>
      <c r="G1427">
        <v>705</v>
      </c>
    </row>
    <row r="1428" spans="1:7" x14ac:dyDescent="0.25">
      <c r="A1428" t="s">
        <v>1904</v>
      </c>
      <c r="B1428" t="s">
        <v>226</v>
      </c>
      <c r="C1428" s="12">
        <v>5.8414351851851856E-3</v>
      </c>
      <c r="D1428" t="s">
        <v>7</v>
      </c>
      <c r="E1428" t="s">
        <v>12</v>
      </c>
      <c r="F1428" t="s">
        <v>9</v>
      </c>
      <c r="G1428">
        <v>1708</v>
      </c>
    </row>
    <row r="1429" spans="1:7" x14ac:dyDescent="0.25">
      <c r="A1429" t="s">
        <v>1905</v>
      </c>
      <c r="B1429" t="s">
        <v>302</v>
      </c>
      <c r="C1429" s="12">
        <v>2.3368055555555559E-3</v>
      </c>
      <c r="D1429" t="s">
        <v>27</v>
      </c>
      <c r="E1429" t="s">
        <v>24</v>
      </c>
      <c r="F1429" t="s">
        <v>13</v>
      </c>
      <c r="G1429">
        <v>707</v>
      </c>
    </row>
    <row r="1430" spans="1:7" x14ac:dyDescent="0.25">
      <c r="A1430" t="s">
        <v>1906</v>
      </c>
      <c r="B1430" t="s">
        <v>486</v>
      </c>
      <c r="C1430" s="12">
        <v>4.0498842592592593E-2</v>
      </c>
      <c r="D1430" t="s">
        <v>7</v>
      </c>
      <c r="E1430" t="s">
        <v>8</v>
      </c>
      <c r="F1430" t="s">
        <v>13</v>
      </c>
      <c r="G1430">
        <v>1728</v>
      </c>
    </row>
    <row r="1431" spans="1:7" x14ac:dyDescent="0.25">
      <c r="A1431" t="s">
        <v>1907</v>
      </c>
      <c r="B1431" t="s">
        <v>662</v>
      </c>
      <c r="C1431" s="12">
        <v>3.6994212962962965E-2</v>
      </c>
      <c r="D1431" t="s">
        <v>16</v>
      </c>
      <c r="E1431" t="s">
        <v>24</v>
      </c>
      <c r="F1431" t="s">
        <v>13</v>
      </c>
      <c r="G1431">
        <v>895</v>
      </c>
    </row>
    <row r="1432" spans="1:7" x14ac:dyDescent="0.25">
      <c r="A1432" t="s">
        <v>1908</v>
      </c>
      <c r="B1432" t="s">
        <v>144</v>
      </c>
      <c r="C1432" s="12">
        <v>3.3489583333333336E-2</v>
      </c>
      <c r="D1432" t="s">
        <v>35</v>
      </c>
      <c r="E1432" t="s">
        <v>19</v>
      </c>
      <c r="F1432" t="s">
        <v>9</v>
      </c>
      <c r="G1432">
        <v>561</v>
      </c>
    </row>
    <row r="1433" spans="1:7" x14ac:dyDescent="0.25">
      <c r="A1433" t="s">
        <v>1909</v>
      </c>
      <c r="B1433" t="s">
        <v>811</v>
      </c>
      <c r="C1433" s="12">
        <v>2.9984953703703705E-2</v>
      </c>
      <c r="D1433" t="s">
        <v>7</v>
      </c>
      <c r="E1433" t="s">
        <v>24</v>
      </c>
      <c r="F1433" t="s">
        <v>13</v>
      </c>
      <c r="G1433">
        <v>1198</v>
      </c>
    </row>
    <row r="1434" spans="1:7" x14ac:dyDescent="0.25">
      <c r="A1434" t="s">
        <v>1910</v>
      </c>
      <c r="B1434" t="s">
        <v>362</v>
      </c>
      <c r="C1434" s="12">
        <v>2.6479166666666668E-2</v>
      </c>
      <c r="D1434" t="s">
        <v>56</v>
      </c>
      <c r="E1434" t="s">
        <v>24</v>
      </c>
      <c r="F1434" t="s">
        <v>9</v>
      </c>
      <c r="G1434">
        <v>385</v>
      </c>
    </row>
    <row r="1435" spans="1:7" x14ac:dyDescent="0.25">
      <c r="A1435" t="s">
        <v>1911</v>
      </c>
      <c r="B1435" t="s">
        <v>890</v>
      </c>
      <c r="C1435" s="12">
        <v>2.297453703703704E-2</v>
      </c>
      <c r="D1435" t="s">
        <v>7</v>
      </c>
      <c r="E1435" t="s">
        <v>8</v>
      </c>
      <c r="F1435" t="s">
        <v>9</v>
      </c>
      <c r="G1435">
        <v>1757</v>
      </c>
    </row>
    <row r="1436" spans="1:7" x14ac:dyDescent="0.25">
      <c r="A1436" t="s">
        <v>1912</v>
      </c>
      <c r="B1436" t="s">
        <v>660</v>
      </c>
      <c r="C1436" s="12">
        <v>1.9469907407407405E-2</v>
      </c>
      <c r="D1436" t="s">
        <v>35</v>
      </c>
      <c r="E1436" t="s">
        <v>12</v>
      </c>
      <c r="F1436" t="s">
        <v>9</v>
      </c>
      <c r="G1436">
        <v>671</v>
      </c>
    </row>
    <row r="1437" spans="1:7" x14ac:dyDescent="0.25">
      <c r="A1437" t="s">
        <v>1913</v>
      </c>
      <c r="B1437" t="s">
        <v>1914</v>
      </c>
      <c r="C1437" s="12">
        <v>1.5965277777777776E-2</v>
      </c>
      <c r="D1437" t="s">
        <v>56</v>
      </c>
      <c r="E1437" t="s">
        <v>12</v>
      </c>
      <c r="F1437" t="s">
        <v>9</v>
      </c>
      <c r="G1437">
        <v>563</v>
      </c>
    </row>
    <row r="1438" spans="1:7" x14ac:dyDescent="0.25">
      <c r="A1438" t="s">
        <v>1915</v>
      </c>
      <c r="B1438" t="s">
        <v>1038</v>
      </c>
      <c r="C1438" s="12">
        <v>1.246064814814815E-2</v>
      </c>
      <c r="D1438" t="s">
        <v>56</v>
      </c>
      <c r="E1438" t="s">
        <v>24</v>
      </c>
      <c r="F1438" t="s">
        <v>9</v>
      </c>
      <c r="G1438">
        <v>333</v>
      </c>
    </row>
    <row r="1439" spans="1:7" x14ac:dyDescent="0.25">
      <c r="A1439" t="s">
        <v>1916</v>
      </c>
      <c r="B1439" t="s">
        <v>273</v>
      </c>
      <c r="C1439" s="12">
        <v>8.9560185185185177E-3</v>
      </c>
      <c r="D1439" t="s">
        <v>7</v>
      </c>
      <c r="E1439" t="s">
        <v>24</v>
      </c>
      <c r="F1439" t="s">
        <v>13</v>
      </c>
      <c r="G1439">
        <v>1426</v>
      </c>
    </row>
    <row r="1440" spans="1:7" x14ac:dyDescent="0.25">
      <c r="A1440" t="s">
        <v>1917</v>
      </c>
      <c r="B1440" t="s">
        <v>381</v>
      </c>
      <c r="C1440" s="12">
        <v>5.4513888888888884E-3</v>
      </c>
      <c r="D1440" t="s">
        <v>35</v>
      </c>
      <c r="E1440" t="s">
        <v>12</v>
      </c>
      <c r="F1440" t="s">
        <v>9</v>
      </c>
      <c r="G1440">
        <v>585</v>
      </c>
    </row>
    <row r="1441" spans="1:7" x14ac:dyDescent="0.25">
      <c r="A1441" t="s">
        <v>1918</v>
      </c>
      <c r="B1441" t="s">
        <v>741</v>
      </c>
      <c r="C1441" s="12">
        <v>1.9467592592592592E-3</v>
      </c>
      <c r="D1441" t="s">
        <v>16</v>
      </c>
      <c r="E1441" t="s">
        <v>12</v>
      </c>
      <c r="F1441" t="s">
        <v>13</v>
      </c>
      <c r="G1441">
        <v>1353</v>
      </c>
    </row>
    <row r="1442" spans="1:7" x14ac:dyDescent="0.25">
      <c r="A1442" t="s">
        <v>1919</v>
      </c>
      <c r="B1442" t="s">
        <v>670</v>
      </c>
      <c r="C1442" s="12">
        <v>4.0108796296296295E-2</v>
      </c>
      <c r="D1442" t="s">
        <v>27</v>
      </c>
      <c r="E1442" t="s">
        <v>8</v>
      </c>
      <c r="F1442" t="s">
        <v>9</v>
      </c>
      <c r="G1442">
        <v>907</v>
      </c>
    </row>
    <row r="1443" spans="1:7" x14ac:dyDescent="0.25">
      <c r="A1443" t="s">
        <v>1920</v>
      </c>
      <c r="B1443" t="s">
        <v>941</v>
      </c>
      <c r="C1443" s="12">
        <v>3.6604166666666667E-2</v>
      </c>
      <c r="D1443" t="s">
        <v>56</v>
      </c>
      <c r="E1443" t="s">
        <v>19</v>
      </c>
      <c r="F1443" t="s">
        <v>9</v>
      </c>
      <c r="G1443">
        <v>239</v>
      </c>
    </row>
    <row r="1444" spans="1:7" x14ac:dyDescent="0.25">
      <c r="A1444" t="s">
        <v>1921</v>
      </c>
      <c r="B1444" t="s">
        <v>430</v>
      </c>
      <c r="C1444" s="12">
        <v>3.3099537037037038E-2</v>
      </c>
      <c r="D1444" t="s">
        <v>7</v>
      </c>
      <c r="E1444" t="s">
        <v>24</v>
      </c>
      <c r="F1444" t="s">
        <v>9</v>
      </c>
      <c r="G1444">
        <v>1471</v>
      </c>
    </row>
    <row r="1445" spans="1:7" x14ac:dyDescent="0.25">
      <c r="A1445" t="s">
        <v>1922</v>
      </c>
      <c r="B1445" t="s">
        <v>1923</v>
      </c>
      <c r="C1445" s="12">
        <v>2.9594907407407407E-2</v>
      </c>
      <c r="D1445" t="s">
        <v>56</v>
      </c>
      <c r="E1445" t="s">
        <v>12</v>
      </c>
      <c r="F1445" t="s">
        <v>13</v>
      </c>
      <c r="G1445">
        <v>364</v>
      </c>
    </row>
    <row r="1446" spans="1:7" x14ac:dyDescent="0.25">
      <c r="A1446" t="s">
        <v>1924</v>
      </c>
      <c r="B1446" t="s">
        <v>817</v>
      </c>
      <c r="C1446" s="12">
        <v>2.6090277777777778E-2</v>
      </c>
      <c r="D1446" t="s">
        <v>7</v>
      </c>
      <c r="E1446" t="s">
        <v>24</v>
      </c>
      <c r="F1446" t="s">
        <v>13</v>
      </c>
      <c r="G1446">
        <v>1655</v>
      </c>
    </row>
    <row r="1447" spans="1:7" x14ac:dyDescent="0.25">
      <c r="A1447" t="s">
        <v>1925</v>
      </c>
      <c r="B1447" t="s">
        <v>220</v>
      </c>
      <c r="C1447" s="12">
        <v>2.2585648148148146E-2</v>
      </c>
      <c r="D1447" t="s">
        <v>16</v>
      </c>
      <c r="E1447" t="s">
        <v>24</v>
      </c>
      <c r="F1447" t="s">
        <v>13</v>
      </c>
      <c r="G1447">
        <v>1359</v>
      </c>
    </row>
    <row r="1448" spans="1:7" x14ac:dyDescent="0.25">
      <c r="A1448" t="s">
        <v>1926</v>
      </c>
      <c r="B1448" t="s">
        <v>58</v>
      </c>
      <c r="C1448" s="12">
        <v>1.9081018518518518E-2</v>
      </c>
      <c r="D1448" t="s">
        <v>27</v>
      </c>
      <c r="E1448" t="s">
        <v>12</v>
      </c>
      <c r="F1448" t="s">
        <v>13</v>
      </c>
      <c r="G1448">
        <v>888</v>
      </c>
    </row>
    <row r="1449" spans="1:7" x14ac:dyDescent="0.25">
      <c r="A1449" t="s">
        <v>1927</v>
      </c>
      <c r="B1449" t="s">
        <v>662</v>
      </c>
      <c r="C1449" s="12">
        <v>1.557638888888889E-2</v>
      </c>
      <c r="D1449" t="s">
        <v>7</v>
      </c>
      <c r="E1449" t="s">
        <v>8</v>
      </c>
      <c r="F1449" t="s">
        <v>9</v>
      </c>
      <c r="G1449">
        <v>1550</v>
      </c>
    </row>
    <row r="1450" spans="1:7" x14ac:dyDescent="0.25">
      <c r="A1450" t="s">
        <v>1928</v>
      </c>
      <c r="B1450" t="s">
        <v>662</v>
      </c>
      <c r="C1450" s="12">
        <v>1.207175925925926E-2</v>
      </c>
      <c r="D1450" t="s">
        <v>7</v>
      </c>
      <c r="E1450" t="s">
        <v>24</v>
      </c>
      <c r="F1450" t="s">
        <v>9</v>
      </c>
      <c r="G1450">
        <v>1634</v>
      </c>
    </row>
    <row r="1451" spans="1:7" x14ac:dyDescent="0.25">
      <c r="A1451" t="s">
        <v>1929</v>
      </c>
      <c r="B1451" t="s">
        <v>1003</v>
      </c>
      <c r="C1451" s="12">
        <v>8.5671296296296294E-3</v>
      </c>
      <c r="D1451" t="s">
        <v>7</v>
      </c>
      <c r="E1451" t="s">
        <v>8</v>
      </c>
      <c r="F1451" t="s">
        <v>13</v>
      </c>
      <c r="G1451">
        <v>1600</v>
      </c>
    </row>
    <row r="1452" spans="1:7" x14ac:dyDescent="0.25">
      <c r="A1452" t="s">
        <v>1930</v>
      </c>
      <c r="B1452" t="s">
        <v>592</v>
      </c>
      <c r="C1452" s="12">
        <v>5.0625000000000002E-3</v>
      </c>
      <c r="D1452" t="s">
        <v>27</v>
      </c>
      <c r="E1452" t="s">
        <v>12</v>
      </c>
      <c r="F1452" t="s">
        <v>9</v>
      </c>
      <c r="G1452">
        <v>742</v>
      </c>
    </row>
    <row r="1453" spans="1:7" x14ac:dyDescent="0.25">
      <c r="A1453" t="s">
        <v>1931</v>
      </c>
      <c r="B1453" t="s">
        <v>1003</v>
      </c>
      <c r="C1453" s="12">
        <v>1.5578703703703703E-3</v>
      </c>
      <c r="D1453" t="s">
        <v>27</v>
      </c>
      <c r="E1453" t="s">
        <v>19</v>
      </c>
      <c r="F1453" t="s">
        <v>9</v>
      </c>
      <c r="G1453">
        <v>1165</v>
      </c>
    </row>
    <row r="1454" spans="1:7" x14ac:dyDescent="0.25">
      <c r="A1454" t="s">
        <v>1932</v>
      </c>
      <c r="B1454" t="s">
        <v>448</v>
      </c>
      <c r="C1454" s="12">
        <v>3.9719907407407405E-2</v>
      </c>
      <c r="D1454" t="s">
        <v>16</v>
      </c>
      <c r="E1454" t="s">
        <v>19</v>
      </c>
      <c r="F1454" t="s">
        <v>9</v>
      </c>
      <c r="G1454">
        <v>1001</v>
      </c>
    </row>
    <row r="1455" spans="1:7" x14ac:dyDescent="0.25">
      <c r="A1455" t="s">
        <v>1933</v>
      </c>
      <c r="B1455" t="s">
        <v>410</v>
      </c>
      <c r="C1455" s="12">
        <v>3.6215277777777777E-2</v>
      </c>
      <c r="D1455" t="s">
        <v>7</v>
      </c>
      <c r="E1455" t="s">
        <v>24</v>
      </c>
      <c r="F1455" t="s">
        <v>9</v>
      </c>
      <c r="G1455">
        <v>1861</v>
      </c>
    </row>
    <row r="1456" spans="1:7" x14ac:dyDescent="0.25">
      <c r="A1456" t="s">
        <v>1934</v>
      </c>
      <c r="B1456" t="s">
        <v>1717</v>
      </c>
      <c r="C1456" s="12">
        <v>3.2710648148148148E-2</v>
      </c>
      <c r="D1456" t="s">
        <v>7</v>
      </c>
      <c r="E1456" t="s">
        <v>12</v>
      </c>
      <c r="F1456" t="s">
        <v>9</v>
      </c>
      <c r="G1456">
        <v>1718</v>
      </c>
    </row>
    <row r="1457" spans="1:7" x14ac:dyDescent="0.25">
      <c r="A1457" t="s">
        <v>1935</v>
      </c>
      <c r="B1457" t="s">
        <v>852</v>
      </c>
      <c r="C1457" s="12">
        <v>2.9206018518518517E-2</v>
      </c>
      <c r="D1457" t="s">
        <v>16</v>
      </c>
      <c r="E1457" t="s">
        <v>8</v>
      </c>
      <c r="F1457" t="s">
        <v>9</v>
      </c>
      <c r="G1457">
        <v>1040</v>
      </c>
    </row>
    <row r="1458" spans="1:7" x14ac:dyDescent="0.25">
      <c r="A1458" t="s">
        <v>1936</v>
      </c>
      <c r="B1458" t="s">
        <v>362</v>
      </c>
      <c r="C1458" s="12">
        <v>2.5701388888888888E-2</v>
      </c>
      <c r="D1458" t="s">
        <v>7</v>
      </c>
      <c r="E1458" t="s">
        <v>24</v>
      </c>
      <c r="F1458" t="s">
        <v>9</v>
      </c>
      <c r="G1458">
        <v>1647</v>
      </c>
    </row>
    <row r="1459" spans="1:7" x14ac:dyDescent="0.25">
      <c r="A1459" t="s">
        <v>1937</v>
      </c>
      <c r="B1459" t="s">
        <v>218</v>
      </c>
      <c r="C1459" s="12">
        <v>2.219675925925926E-2</v>
      </c>
      <c r="D1459" t="s">
        <v>35</v>
      </c>
      <c r="E1459" t="s">
        <v>12</v>
      </c>
      <c r="F1459" t="s">
        <v>9</v>
      </c>
      <c r="G1459">
        <v>577</v>
      </c>
    </row>
    <row r="1460" spans="1:7" x14ac:dyDescent="0.25">
      <c r="A1460" t="s">
        <v>1938</v>
      </c>
      <c r="B1460" t="s">
        <v>357</v>
      </c>
      <c r="C1460" s="12">
        <v>1.8692129629629631E-2</v>
      </c>
      <c r="D1460" t="s">
        <v>56</v>
      </c>
      <c r="E1460" t="s">
        <v>12</v>
      </c>
      <c r="F1460" t="s">
        <v>9</v>
      </c>
      <c r="G1460">
        <v>472</v>
      </c>
    </row>
    <row r="1461" spans="1:7" x14ac:dyDescent="0.25">
      <c r="A1461" t="s">
        <v>1939</v>
      </c>
      <c r="B1461" t="s">
        <v>739</v>
      </c>
      <c r="C1461" s="12">
        <v>1.5186342592592592E-2</v>
      </c>
      <c r="D1461" t="s">
        <v>16</v>
      </c>
      <c r="E1461" t="s">
        <v>8</v>
      </c>
      <c r="F1461" t="s">
        <v>9</v>
      </c>
      <c r="G1461">
        <v>1166</v>
      </c>
    </row>
    <row r="1462" spans="1:7" x14ac:dyDescent="0.25">
      <c r="A1462" t="s">
        <v>1940</v>
      </c>
      <c r="B1462" t="s">
        <v>620</v>
      </c>
      <c r="C1462" s="12">
        <v>1.1681712962962963E-2</v>
      </c>
      <c r="D1462" t="s">
        <v>16</v>
      </c>
      <c r="E1462" t="s">
        <v>24</v>
      </c>
      <c r="F1462" t="s">
        <v>13</v>
      </c>
      <c r="G1462">
        <v>1591</v>
      </c>
    </row>
    <row r="1463" spans="1:7" x14ac:dyDescent="0.25">
      <c r="A1463" t="s">
        <v>1941</v>
      </c>
      <c r="B1463" t="s">
        <v>254</v>
      </c>
      <c r="C1463" s="12">
        <v>8.1770833333333331E-3</v>
      </c>
      <c r="D1463" t="s">
        <v>56</v>
      </c>
      <c r="E1463" t="s">
        <v>12</v>
      </c>
      <c r="F1463" t="s">
        <v>9</v>
      </c>
      <c r="G1463">
        <v>574</v>
      </c>
    </row>
    <row r="1464" spans="1:7" x14ac:dyDescent="0.25">
      <c r="A1464" t="s">
        <v>1942</v>
      </c>
      <c r="B1464" t="s">
        <v>1588</v>
      </c>
      <c r="C1464" s="12">
        <v>4.6724537037037038E-3</v>
      </c>
      <c r="D1464" t="s">
        <v>7</v>
      </c>
      <c r="E1464" t="s">
        <v>12</v>
      </c>
      <c r="F1464" t="s">
        <v>9</v>
      </c>
      <c r="G1464">
        <v>1716</v>
      </c>
    </row>
    <row r="1465" spans="1:7" x14ac:dyDescent="0.25">
      <c r="A1465" t="s">
        <v>1943</v>
      </c>
      <c r="B1465" t="s">
        <v>252</v>
      </c>
      <c r="C1465" s="12">
        <v>1.1678240740740739E-3</v>
      </c>
      <c r="D1465" t="s">
        <v>7</v>
      </c>
      <c r="E1465" t="s">
        <v>12</v>
      </c>
      <c r="F1465" t="s">
        <v>13</v>
      </c>
      <c r="G1465">
        <v>1258</v>
      </c>
    </row>
    <row r="1466" spans="1:7" x14ac:dyDescent="0.25">
      <c r="A1466" t="s">
        <v>1944</v>
      </c>
      <c r="B1466" t="s">
        <v>286</v>
      </c>
      <c r="C1466" s="12">
        <v>3.9329861111111107E-2</v>
      </c>
      <c r="D1466" t="s">
        <v>7</v>
      </c>
      <c r="E1466" t="s">
        <v>8</v>
      </c>
      <c r="F1466" t="s">
        <v>9</v>
      </c>
      <c r="G1466">
        <v>1544</v>
      </c>
    </row>
    <row r="1467" spans="1:7" x14ac:dyDescent="0.25">
      <c r="A1467" t="s">
        <v>1945</v>
      </c>
      <c r="B1467" t="s">
        <v>620</v>
      </c>
      <c r="C1467" s="12">
        <v>3.5825231481481479E-2</v>
      </c>
      <c r="D1467" t="s">
        <v>56</v>
      </c>
      <c r="E1467" t="s">
        <v>24</v>
      </c>
      <c r="F1467" t="s">
        <v>9</v>
      </c>
      <c r="G1467">
        <v>482</v>
      </c>
    </row>
    <row r="1468" spans="1:7" x14ac:dyDescent="0.25">
      <c r="A1468" t="s">
        <v>1946</v>
      </c>
      <c r="B1468" t="s">
        <v>608</v>
      </c>
      <c r="C1468" s="12">
        <v>3.232060185185185E-2</v>
      </c>
      <c r="D1468" t="s">
        <v>7</v>
      </c>
      <c r="E1468" t="s">
        <v>24</v>
      </c>
      <c r="F1468" t="s">
        <v>13</v>
      </c>
      <c r="G1468">
        <v>1624</v>
      </c>
    </row>
    <row r="1469" spans="1:7" x14ac:dyDescent="0.25">
      <c r="A1469" t="s">
        <v>1947</v>
      </c>
      <c r="B1469" t="s">
        <v>294</v>
      </c>
      <c r="C1469" s="12">
        <v>2.8815972222222222E-2</v>
      </c>
      <c r="D1469" t="s">
        <v>16</v>
      </c>
      <c r="E1469" t="s">
        <v>24</v>
      </c>
      <c r="F1469" t="s">
        <v>9</v>
      </c>
      <c r="G1469">
        <v>1272</v>
      </c>
    </row>
    <row r="1470" spans="1:7" x14ac:dyDescent="0.25">
      <c r="A1470" t="s">
        <v>1948</v>
      </c>
      <c r="B1470" t="s">
        <v>451</v>
      </c>
      <c r="C1470" s="12">
        <v>2.531134259259259E-2</v>
      </c>
      <c r="D1470" t="s">
        <v>35</v>
      </c>
      <c r="E1470" t="s">
        <v>24</v>
      </c>
      <c r="F1470" t="s">
        <v>13</v>
      </c>
      <c r="G1470">
        <v>704</v>
      </c>
    </row>
    <row r="1471" spans="1:7" x14ac:dyDescent="0.25">
      <c r="A1471" t="s">
        <v>1949</v>
      </c>
      <c r="B1471" t="s">
        <v>176</v>
      </c>
      <c r="C1471" s="12">
        <v>2.1806712962962965E-2</v>
      </c>
      <c r="D1471" t="s">
        <v>56</v>
      </c>
      <c r="E1471" t="s">
        <v>19</v>
      </c>
      <c r="F1471" t="s">
        <v>13</v>
      </c>
      <c r="G1471">
        <v>383</v>
      </c>
    </row>
    <row r="1472" spans="1:7" x14ac:dyDescent="0.25">
      <c r="A1472" t="s">
        <v>1950</v>
      </c>
      <c r="B1472" t="s">
        <v>252</v>
      </c>
      <c r="C1472" s="12">
        <v>1.8302083333333333E-2</v>
      </c>
      <c r="D1472" t="s">
        <v>27</v>
      </c>
      <c r="E1472" t="s">
        <v>19</v>
      </c>
      <c r="F1472" t="s">
        <v>13</v>
      </c>
      <c r="G1472">
        <v>822</v>
      </c>
    </row>
    <row r="1473" spans="1:7" x14ac:dyDescent="0.25">
      <c r="A1473" t="s">
        <v>1951</v>
      </c>
      <c r="B1473" t="s">
        <v>719</v>
      </c>
      <c r="C1473" s="12">
        <v>1.4797453703703703E-2</v>
      </c>
      <c r="D1473" t="s">
        <v>7</v>
      </c>
      <c r="E1473" t="s">
        <v>24</v>
      </c>
      <c r="F1473" t="s">
        <v>9</v>
      </c>
      <c r="G1473">
        <v>1621</v>
      </c>
    </row>
    <row r="1474" spans="1:7" x14ac:dyDescent="0.25">
      <c r="A1474" t="s">
        <v>1952</v>
      </c>
      <c r="B1474" t="s">
        <v>408</v>
      </c>
      <c r="C1474" s="12">
        <v>1.1292824074074073E-2</v>
      </c>
      <c r="D1474" t="s">
        <v>56</v>
      </c>
      <c r="E1474" t="s">
        <v>8</v>
      </c>
      <c r="F1474" t="s">
        <v>9</v>
      </c>
      <c r="G1474">
        <v>708</v>
      </c>
    </row>
    <row r="1475" spans="1:7" x14ac:dyDescent="0.25">
      <c r="A1475" t="s">
        <v>1953</v>
      </c>
      <c r="B1475" t="s">
        <v>556</v>
      </c>
      <c r="C1475" s="12">
        <v>7.7881944444444448E-3</v>
      </c>
      <c r="D1475" t="s">
        <v>16</v>
      </c>
      <c r="E1475" t="s">
        <v>19</v>
      </c>
      <c r="F1475" t="s">
        <v>9</v>
      </c>
      <c r="G1475">
        <v>1455</v>
      </c>
    </row>
    <row r="1476" spans="1:7" x14ac:dyDescent="0.25">
      <c r="A1476" t="s">
        <v>1954</v>
      </c>
      <c r="B1476" t="s">
        <v>125</v>
      </c>
      <c r="C1476" s="12">
        <v>4.2835648148148147E-3</v>
      </c>
      <c r="D1476" t="s">
        <v>7</v>
      </c>
      <c r="E1476" t="s">
        <v>12</v>
      </c>
      <c r="F1476" t="s">
        <v>9</v>
      </c>
      <c r="G1476">
        <v>1187</v>
      </c>
    </row>
    <row r="1477" spans="1:7" x14ac:dyDescent="0.25">
      <c r="A1477" t="s">
        <v>1955</v>
      </c>
      <c r="B1477" t="s">
        <v>451</v>
      </c>
      <c r="C1477" s="12">
        <v>7.7893518518518513E-4</v>
      </c>
      <c r="D1477" t="s">
        <v>7</v>
      </c>
      <c r="E1477" t="s">
        <v>19</v>
      </c>
      <c r="F1477" t="s">
        <v>9</v>
      </c>
      <c r="G1477">
        <v>1705</v>
      </c>
    </row>
    <row r="1478" spans="1:7" x14ac:dyDescent="0.25">
      <c r="A1478" t="s">
        <v>1956</v>
      </c>
      <c r="B1478" t="s">
        <v>528</v>
      </c>
      <c r="C1478" s="12">
        <v>3.8940972222222224E-2</v>
      </c>
      <c r="D1478" t="s">
        <v>35</v>
      </c>
      <c r="E1478" t="s">
        <v>12</v>
      </c>
      <c r="F1478" t="s">
        <v>9</v>
      </c>
      <c r="G1478">
        <v>780</v>
      </c>
    </row>
    <row r="1479" spans="1:7" x14ac:dyDescent="0.25">
      <c r="A1479" t="s">
        <v>1957</v>
      </c>
      <c r="B1479" t="s">
        <v>286</v>
      </c>
      <c r="C1479" s="12">
        <v>3.5436342592592596E-2</v>
      </c>
      <c r="D1479" t="s">
        <v>16</v>
      </c>
      <c r="E1479" t="s">
        <v>24</v>
      </c>
      <c r="F1479" t="s">
        <v>9</v>
      </c>
      <c r="G1479">
        <v>1351</v>
      </c>
    </row>
    <row r="1480" spans="1:7" x14ac:dyDescent="0.25">
      <c r="A1480" t="s">
        <v>1958</v>
      </c>
      <c r="B1480" t="s">
        <v>629</v>
      </c>
      <c r="C1480" s="12">
        <v>3.1931712962962967E-2</v>
      </c>
      <c r="D1480" t="s">
        <v>56</v>
      </c>
      <c r="E1480" t="s">
        <v>19</v>
      </c>
      <c r="F1480" t="s">
        <v>9</v>
      </c>
      <c r="G1480">
        <v>422</v>
      </c>
    </row>
    <row r="1481" spans="1:7" x14ac:dyDescent="0.25">
      <c r="A1481" t="s">
        <v>1959</v>
      </c>
      <c r="B1481" t="s">
        <v>915</v>
      </c>
      <c r="C1481" s="12">
        <v>2.8427083333333335E-2</v>
      </c>
      <c r="D1481" t="s">
        <v>56</v>
      </c>
      <c r="E1481" t="s">
        <v>8</v>
      </c>
      <c r="F1481" t="s">
        <v>9</v>
      </c>
      <c r="G1481">
        <v>387</v>
      </c>
    </row>
    <row r="1482" spans="1:7" x14ac:dyDescent="0.25">
      <c r="A1482" t="s">
        <v>1960</v>
      </c>
      <c r="B1482" t="s">
        <v>398</v>
      </c>
      <c r="C1482" s="12">
        <v>2.4922453703703704E-2</v>
      </c>
      <c r="D1482" t="s">
        <v>16</v>
      </c>
      <c r="E1482" t="s">
        <v>19</v>
      </c>
      <c r="F1482" t="s">
        <v>9</v>
      </c>
      <c r="G1482">
        <v>1438</v>
      </c>
    </row>
    <row r="1483" spans="1:7" x14ac:dyDescent="0.25">
      <c r="A1483" t="s">
        <v>1961</v>
      </c>
      <c r="B1483" t="s">
        <v>877</v>
      </c>
      <c r="C1483" s="12">
        <v>2.1417824074074072E-2</v>
      </c>
      <c r="D1483" t="s">
        <v>27</v>
      </c>
      <c r="E1483" t="s">
        <v>19</v>
      </c>
      <c r="F1483" t="s">
        <v>13</v>
      </c>
      <c r="G1483">
        <v>834</v>
      </c>
    </row>
    <row r="1484" spans="1:7" x14ac:dyDescent="0.25">
      <c r="A1484" t="s">
        <v>1962</v>
      </c>
      <c r="B1484" t="s">
        <v>1042</v>
      </c>
      <c r="C1484" s="12">
        <v>1.7913194444444443E-2</v>
      </c>
      <c r="D1484" t="s">
        <v>27</v>
      </c>
      <c r="E1484" t="s">
        <v>19</v>
      </c>
      <c r="F1484" t="s">
        <v>9</v>
      </c>
      <c r="G1484">
        <v>953</v>
      </c>
    </row>
    <row r="1485" spans="1:7" x14ac:dyDescent="0.25">
      <c r="A1485" t="s">
        <v>1963</v>
      </c>
      <c r="B1485" t="s">
        <v>340</v>
      </c>
      <c r="C1485" s="12">
        <v>1.4408564814814817E-2</v>
      </c>
      <c r="D1485" t="s">
        <v>27</v>
      </c>
      <c r="E1485" t="s">
        <v>24</v>
      </c>
      <c r="F1485" t="s">
        <v>9</v>
      </c>
      <c r="G1485">
        <v>836</v>
      </c>
    </row>
    <row r="1486" spans="1:7" x14ac:dyDescent="0.25">
      <c r="A1486" t="s">
        <v>1964</v>
      </c>
      <c r="B1486" t="s">
        <v>534</v>
      </c>
      <c r="C1486" s="12">
        <v>1.0903935185185185E-2</v>
      </c>
      <c r="D1486" t="s">
        <v>27</v>
      </c>
      <c r="E1486" t="s">
        <v>8</v>
      </c>
      <c r="F1486" t="s">
        <v>13</v>
      </c>
      <c r="G1486">
        <v>747</v>
      </c>
    </row>
    <row r="1487" spans="1:7" x14ac:dyDescent="0.25">
      <c r="A1487" t="s">
        <v>1965</v>
      </c>
      <c r="B1487" t="s">
        <v>1092</v>
      </c>
      <c r="C1487" s="12">
        <v>7.3993055555555548E-3</v>
      </c>
      <c r="D1487" t="s">
        <v>56</v>
      </c>
      <c r="E1487" t="s">
        <v>19</v>
      </c>
      <c r="F1487" t="s">
        <v>9</v>
      </c>
      <c r="G1487">
        <v>199</v>
      </c>
    </row>
    <row r="1488" spans="1:7" x14ac:dyDescent="0.25">
      <c r="A1488" t="s">
        <v>1966</v>
      </c>
      <c r="B1488" t="s">
        <v>1914</v>
      </c>
      <c r="C1488" s="12">
        <v>3.8935185185185184E-3</v>
      </c>
      <c r="D1488" t="s">
        <v>16</v>
      </c>
      <c r="E1488" t="s">
        <v>8</v>
      </c>
      <c r="F1488" t="s">
        <v>9</v>
      </c>
      <c r="G1488">
        <v>906</v>
      </c>
    </row>
    <row r="1489" spans="1:7" x14ac:dyDescent="0.25">
      <c r="A1489" t="s">
        <v>1967</v>
      </c>
      <c r="B1489" t="s">
        <v>975</v>
      </c>
      <c r="C1489" s="12">
        <v>3.8888888888888892E-4</v>
      </c>
      <c r="D1489" t="s">
        <v>56</v>
      </c>
      <c r="E1489" t="s">
        <v>24</v>
      </c>
      <c r="F1489" t="s">
        <v>9</v>
      </c>
      <c r="G1489">
        <v>503</v>
      </c>
    </row>
    <row r="1490" spans="1:7" x14ac:dyDescent="0.25">
      <c r="A1490" t="s">
        <v>1968</v>
      </c>
      <c r="B1490" t="s">
        <v>68</v>
      </c>
      <c r="C1490" s="12">
        <v>3.8550925925925926E-2</v>
      </c>
      <c r="D1490" t="s">
        <v>27</v>
      </c>
      <c r="E1490" t="s">
        <v>12</v>
      </c>
      <c r="F1490" t="s">
        <v>13</v>
      </c>
      <c r="G1490">
        <v>883</v>
      </c>
    </row>
    <row r="1491" spans="1:7" x14ac:dyDescent="0.25">
      <c r="A1491" t="s">
        <v>1969</v>
      </c>
      <c r="B1491" t="s">
        <v>1098</v>
      </c>
      <c r="C1491" s="12">
        <v>3.5046296296296298E-2</v>
      </c>
      <c r="D1491" t="s">
        <v>16</v>
      </c>
      <c r="E1491" t="s">
        <v>19</v>
      </c>
      <c r="F1491" t="s">
        <v>9</v>
      </c>
      <c r="G1491">
        <v>1409</v>
      </c>
    </row>
    <row r="1492" spans="1:7" x14ac:dyDescent="0.25">
      <c r="A1492" t="s">
        <v>1970</v>
      </c>
      <c r="B1492" t="s">
        <v>1971</v>
      </c>
      <c r="C1492" s="12">
        <v>3.1541666666666669E-2</v>
      </c>
      <c r="D1492" t="s">
        <v>16</v>
      </c>
      <c r="E1492" t="s">
        <v>8</v>
      </c>
      <c r="F1492" t="s">
        <v>9</v>
      </c>
      <c r="G1492">
        <v>1108</v>
      </c>
    </row>
    <row r="1493" spans="1:7" x14ac:dyDescent="0.25">
      <c r="A1493" t="s">
        <v>1972</v>
      </c>
      <c r="B1493" t="s">
        <v>1338</v>
      </c>
      <c r="C1493" s="12">
        <v>2.8037037037037037E-2</v>
      </c>
      <c r="D1493" t="s">
        <v>16</v>
      </c>
      <c r="E1493" t="s">
        <v>8</v>
      </c>
      <c r="F1493" t="s">
        <v>9</v>
      </c>
      <c r="G1493">
        <v>1193</v>
      </c>
    </row>
    <row r="1494" spans="1:7" x14ac:dyDescent="0.25">
      <c r="A1494" t="s">
        <v>1973</v>
      </c>
      <c r="B1494" t="s">
        <v>1396</v>
      </c>
      <c r="C1494" s="12">
        <v>2.4532407407407409E-2</v>
      </c>
      <c r="D1494" t="s">
        <v>16</v>
      </c>
      <c r="E1494" t="s">
        <v>24</v>
      </c>
      <c r="F1494" t="s">
        <v>13</v>
      </c>
      <c r="G1494">
        <v>1158</v>
      </c>
    </row>
    <row r="1495" spans="1:7" x14ac:dyDescent="0.25">
      <c r="A1495" t="s">
        <v>1974</v>
      </c>
      <c r="B1495" t="s">
        <v>723</v>
      </c>
      <c r="C1495" s="12">
        <v>2.1027777777777781E-2</v>
      </c>
      <c r="D1495" t="s">
        <v>7</v>
      </c>
      <c r="E1495" t="s">
        <v>19</v>
      </c>
      <c r="F1495" t="s">
        <v>9</v>
      </c>
      <c r="G1495">
        <v>1684</v>
      </c>
    </row>
    <row r="1496" spans="1:7" x14ac:dyDescent="0.25">
      <c r="A1496" t="s">
        <v>1975</v>
      </c>
      <c r="B1496" t="s">
        <v>316</v>
      </c>
      <c r="C1496" s="12">
        <v>1.7523148148148149E-2</v>
      </c>
      <c r="D1496" t="s">
        <v>27</v>
      </c>
      <c r="E1496" t="s">
        <v>12</v>
      </c>
      <c r="F1496" t="s">
        <v>9</v>
      </c>
      <c r="G1496">
        <v>992</v>
      </c>
    </row>
    <row r="1497" spans="1:7" x14ac:dyDescent="0.25">
      <c r="A1497" t="s">
        <v>1976</v>
      </c>
      <c r="B1497" t="s">
        <v>11</v>
      </c>
      <c r="C1497" s="12">
        <v>1.4018518518518519E-2</v>
      </c>
      <c r="D1497" t="s">
        <v>7</v>
      </c>
      <c r="E1497" t="s">
        <v>8</v>
      </c>
      <c r="F1497" t="s">
        <v>13</v>
      </c>
      <c r="G1497">
        <v>1991</v>
      </c>
    </row>
    <row r="1498" spans="1:7" x14ac:dyDescent="0.25">
      <c r="A1498" t="s">
        <v>1977</v>
      </c>
      <c r="B1498" t="s">
        <v>532</v>
      </c>
      <c r="C1498" s="12">
        <v>1.051388888888889E-2</v>
      </c>
      <c r="D1498" t="s">
        <v>27</v>
      </c>
      <c r="E1498" t="s">
        <v>19</v>
      </c>
      <c r="F1498" t="s">
        <v>9</v>
      </c>
      <c r="G1498">
        <v>957</v>
      </c>
    </row>
    <row r="1499" spans="1:7" x14ac:dyDescent="0.25">
      <c r="A1499" t="s">
        <v>1978</v>
      </c>
      <c r="B1499" t="s">
        <v>254</v>
      </c>
      <c r="C1499" s="12">
        <v>7.0092592592592593E-3</v>
      </c>
      <c r="D1499" t="s">
        <v>27</v>
      </c>
      <c r="E1499" t="s">
        <v>12</v>
      </c>
      <c r="F1499" t="s">
        <v>13</v>
      </c>
      <c r="G1499">
        <v>913</v>
      </c>
    </row>
    <row r="1500" spans="1:7" x14ac:dyDescent="0.25">
      <c r="A1500" t="s">
        <v>1979</v>
      </c>
      <c r="B1500" t="s">
        <v>252</v>
      </c>
      <c r="C1500" s="12">
        <v>3.5046296296296297E-3</v>
      </c>
      <c r="D1500" t="s">
        <v>16</v>
      </c>
      <c r="E1500" t="s">
        <v>8</v>
      </c>
      <c r="F1500" t="s">
        <v>9</v>
      </c>
      <c r="G1500">
        <v>717</v>
      </c>
    </row>
    <row r="1501" spans="1:7" x14ac:dyDescent="0.25">
      <c r="A1501" t="s">
        <v>1980</v>
      </c>
      <c r="B1501" t="s">
        <v>269</v>
      </c>
      <c r="C1501" s="12">
        <v>0</v>
      </c>
      <c r="D1501" t="s">
        <v>35</v>
      </c>
      <c r="E1501" t="s">
        <v>8</v>
      </c>
      <c r="F1501" t="s">
        <v>13</v>
      </c>
      <c r="G1501">
        <v>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2D64-F339-4B9F-9B1E-AC712ECEC823}">
  <dimension ref="A1:D9"/>
  <sheetViews>
    <sheetView topLeftCell="A13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2.5703125" bestFit="1" customWidth="1"/>
    <col min="4" max="4" width="15.85546875" bestFit="1" customWidth="1"/>
    <col min="5" max="5" width="11.140625" bestFit="1" customWidth="1"/>
    <col min="6" max="6" width="12.5703125" bestFit="1" customWidth="1"/>
    <col min="7" max="7" width="15.85546875" bestFit="1" customWidth="1"/>
    <col min="8" max="8" width="11.140625" bestFit="1" customWidth="1"/>
    <col min="9" max="9" width="12.5703125" bestFit="1" customWidth="1"/>
    <col min="10" max="10" width="15.85546875" bestFit="1" customWidth="1"/>
    <col min="11" max="11" width="10.140625" bestFit="1" customWidth="1"/>
    <col min="12" max="12" width="12.5703125" bestFit="1" customWidth="1"/>
    <col min="13" max="13" width="15.85546875" bestFit="1" customWidth="1"/>
    <col min="14" max="14" width="10.140625" bestFit="1" customWidth="1"/>
    <col min="15" max="15" width="12.5703125" bestFit="1" customWidth="1"/>
    <col min="16" max="16" width="15.85546875" bestFit="1" customWidth="1"/>
    <col min="17" max="17" width="11.140625" bestFit="1" customWidth="1"/>
    <col min="18" max="18" width="12.5703125" bestFit="1" customWidth="1"/>
    <col min="19" max="19" width="15.85546875" bestFit="1" customWidth="1"/>
    <col min="20" max="20" width="11.140625" bestFit="1" customWidth="1"/>
    <col min="21" max="21" width="12.5703125" bestFit="1" customWidth="1"/>
    <col min="22" max="22" width="15.85546875" bestFit="1" customWidth="1"/>
    <col min="23" max="23" width="10.140625" bestFit="1" customWidth="1"/>
    <col min="24" max="24" width="12.5703125" bestFit="1" customWidth="1"/>
    <col min="25" max="25" width="15.85546875" bestFit="1" customWidth="1"/>
    <col min="26" max="26" width="11.140625" bestFit="1" customWidth="1"/>
    <col min="27" max="27" width="12.5703125" bestFit="1" customWidth="1"/>
    <col min="28" max="28" width="15.85546875" bestFit="1" customWidth="1"/>
    <col min="29" max="29" width="11.140625" bestFit="1" customWidth="1"/>
    <col min="30" max="30" width="12.5703125" bestFit="1" customWidth="1"/>
    <col min="31" max="31" width="15.85546875" bestFit="1" customWidth="1"/>
    <col min="32" max="32" width="11.140625" bestFit="1" customWidth="1"/>
    <col min="33" max="33" width="12.5703125" bestFit="1" customWidth="1"/>
    <col min="34" max="34" width="15.85546875" bestFit="1" customWidth="1"/>
    <col min="35" max="35" width="10.140625" bestFit="1" customWidth="1"/>
    <col min="36" max="36" width="12.5703125" bestFit="1" customWidth="1"/>
    <col min="37" max="37" width="15.85546875" bestFit="1" customWidth="1"/>
    <col min="38" max="38" width="10.140625" bestFit="1" customWidth="1"/>
    <col min="39" max="39" width="12.5703125" bestFit="1" customWidth="1"/>
    <col min="40" max="40" width="15.85546875" bestFit="1" customWidth="1"/>
    <col min="41" max="41" width="11.140625" bestFit="1" customWidth="1"/>
    <col min="42" max="42" width="12.5703125" bestFit="1" customWidth="1"/>
    <col min="43" max="43" width="15.85546875" bestFit="1" customWidth="1"/>
    <col min="44" max="44" width="11.140625" bestFit="1" customWidth="1"/>
    <col min="45" max="45" width="12.5703125" bestFit="1" customWidth="1"/>
    <col min="46" max="46" width="15.85546875" bestFit="1" customWidth="1"/>
    <col min="47" max="47" width="11.140625" bestFit="1" customWidth="1"/>
    <col min="48" max="48" width="12.5703125" bestFit="1" customWidth="1"/>
    <col min="49" max="49" width="15.85546875" bestFit="1" customWidth="1"/>
    <col min="50" max="50" width="10.140625" bestFit="1" customWidth="1"/>
    <col min="51" max="51" width="12.5703125" bestFit="1" customWidth="1"/>
    <col min="52" max="52" width="15.85546875" bestFit="1" customWidth="1"/>
    <col min="53" max="53" width="12.7109375" bestFit="1" customWidth="1"/>
    <col min="54" max="54" width="17.7109375" bestFit="1" customWidth="1"/>
    <col min="55" max="55" width="20.85546875" bestFit="1" customWidth="1"/>
    <col min="56" max="56" width="15.85546875" bestFit="1" customWidth="1"/>
    <col min="57" max="57" width="12.5703125" bestFit="1" customWidth="1"/>
    <col min="58" max="59" width="21.7109375" bestFit="1" customWidth="1"/>
    <col min="60" max="60" width="15.85546875" bestFit="1" customWidth="1"/>
    <col min="61" max="61" width="12.5703125" bestFit="1" customWidth="1"/>
    <col min="62" max="63" width="21.7109375" bestFit="1" customWidth="1"/>
    <col min="64" max="64" width="15.85546875" bestFit="1" customWidth="1"/>
    <col min="65" max="65" width="12.5703125" bestFit="1" customWidth="1"/>
    <col min="66" max="67" width="21.7109375" bestFit="1" customWidth="1"/>
    <col min="68" max="68" width="15.85546875" bestFit="1" customWidth="1"/>
    <col min="69" max="69" width="12.5703125" bestFit="1" customWidth="1"/>
    <col min="70" max="71" width="26.7109375" bestFit="1" customWidth="1"/>
    <col min="72" max="72" width="20.85546875" bestFit="1" customWidth="1"/>
    <col min="73" max="73" width="17.7109375" bestFit="1" customWidth="1"/>
    <col min="74" max="74" width="20.5703125" bestFit="1" customWidth="1"/>
    <col min="75" max="75" width="15.85546875" bestFit="1" customWidth="1"/>
    <col min="76" max="76" width="12.5703125" bestFit="1" customWidth="1"/>
    <col min="77" max="78" width="21.7109375" bestFit="1" customWidth="1"/>
    <col min="79" max="79" width="20.5703125" bestFit="1" customWidth="1"/>
    <col min="80" max="80" width="15.85546875" bestFit="1" customWidth="1"/>
    <col min="81" max="81" width="12.5703125" bestFit="1" customWidth="1"/>
    <col min="82" max="83" width="21.7109375" bestFit="1" customWidth="1"/>
    <col min="84" max="84" width="20.5703125" bestFit="1" customWidth="1"/>
    <col min="85" max="85" width="15.85546875" bestFit="1" customWidth="1"/>
    <col min="86" max="86" width="12.5703125" bestFit="1" customWidth="1"/>
    <col min="87" max="88" width="26.7109375" bestFit="1" customWidth="1"/>
    <col min="89" max="89" width="25.7109375" bestFit="1" customWidth="1"/>
    <col min="90" max="90" width="20.85546875" bestFit="1" customWidth="1"/>
    <col min="91" max="91" width="17.7109375" bestFit="1" customWidth="1"/>
    <col min="92" max="92" width="20.5703125" bestFit="1" customWidth="1"/>
    <col min="93" max="93" width="15.85546875" bestFit="1" customWidth="1"/>
    <col min="94" max="94" width="12.5703125" bestFit="1" customWidth="1"/>
    <col min="95" max="95" width="20.5703125" bestFit="1" customWidth="1"/>
    <col min="96" max="96" width="15.85546875" bestFit="1" customWidth="1"/>
    <col min="97" max="97" width="12.5703125" bestFit="1" customWidth="1"/>
    <col min="98" max="98" width="20.5703125" bestFit="1" customWidth="1"/>
    <col min="99" max="99" width="15.85546875" bestFit="1" customWidth="1"/>
    <col min="100" max="100" width="12.5703125" bestFit="1" customWidth="1"/>
    <col min="101" max="101" width="20.5703125" bestFit="1" customWidth="1"/>
    <col min="102" max="102" width="15.85546875" bestFit="1" customWidth="1"/>
    <col min="103" max="103" width="12.5703125" bestFit="1" customWidth="1"/>
    <col min="104" max="104" width="20.5703125" bestFit="1" customWidth="1"/>
    <col min="105" max="105" width="15.85546875" bestFit="1" customWidth="1"/>
    <col min="106" max="106" width="12.5703125" bestFit="1" customWidth="1"/>
    <col min="107" max="107" width="20.5703125" bestFit="1" customWidth="1"/>
    <col min="108" max="108" width="15.85546875" bestFit="1" customWidth="1"/>
    <col min="109" max="109" width="12.5703125" bestFit="1" customWidth="1"/>
    <col min="110" max="110" width="20.5703125" bestFit="1" customWidth="1"/>
    <col min="111" max="111" width="15.85546875" bestFit="1" customWidth="1"/>
    <col min="112" max="112" width="12.5703125" bestFit="1" customWidth="1"/>
    <col min="113" max="113" width="20.5703125" bestFit="1" customWidth="1"/>
    <col min="114" max="114" width="15.85546875" bestFit="1" customWidth="1"/>
    <col min="115" max="115" width="12.5703125" bestFit="1" customWidth="1"/>
    <col min="116" max="116" width="20.5703125" bestFit="1" customWidth="1"/>
    <col min="117" max="117" width="15.85546875" bestFit="1" customWidth="1"/>
    <col min="118" max="118" width="12.5703125" bestFit="1" customWidth="1"/>
    <col min="119" max="119" width="20.5703125" bestFit="1" customWidth="1"/>
    <col min="120" max="120" width="15.85546875" bestFit="1" customWidth="1"/>
    <col min="121" max="121" width="12.5703125" bestFit="1" customWidth="1"/>
    <col min="122" max="122" width="20.5703125" bestFit="1" customWidth="1"/>
    <col min="123" max="123" width="15.85546875" bestFit="1" customWidth="1"/>
    <col min="124" max="124" width="12.5703125" bestFit="1" customWidth="1"/>
    <col min="125" max="125" width="20.5703125" bestFit="1" customWidth="1"/>
    <col min="126" max="126" width="15.85546875" bestFit="1" customWidth="1"/>
    <col min="127" max="127" width="12.5703125" bestFit="1" customWidth="1"/>
    <col min="128" max="128" width="20.5703125" bestFit="1" customWidth="1"/>
    <col min="129" max="129" width="15.85546875" bestFit="1" customWidth="1"/>
    <col min="130" max="130" width="12.5703125" bestFit="1" customWidth="1"/>
    <col min="131" max="131" width="20.5703125" bestFit="1" customWidth="1"/>
    <col min="132" max="132" width="15.85546875" bestFit="1" customWidth="1"/>
    <col min="133" max="133" width="12.5703125" bestFit="1" customWidth="1"/>
    <col min="134" max="134" width="20.5703125" bestFit="1" customWidth="1"/>
    <col min="135" max="135" width="15.85546875" bestFit="1" customWidth="1"/>
    <col min="136" max="136" width="12.5703125" bestFit="1" customWidth="1"/>
    <col min="137" max="137" width="20.5703125" bestFit="1" customWidth="1"/>
    <col min="138" max="138" width="15.85546875" bestFit="1" customWidth="1"/>
    <col min="139" max="139" width="12.5703125" bestFit="1" customWidth="1"/>
    <col min="140" max="140" width="20.5703125" bestFit="1" customWidth="1"/>
    <col min="141" max="141" width="15.85546875" bestFit="1" customWidth="1"/>
    <col min="142" max="142" width="12.5703125" bestFit="1" customWidth="1"/>
    <col min="143" max="143" width="20.5703125" bestFit="1" customWidth="1"/>
    <col min="144" max="144" width="15.85546875" bestFit="1" customWidth="1"/>
    <col min="145" max="145" width="12.5703125" bestFit="1" customWidth="1"/>
    <col min="146" max="146" width="20.5703125" bestFit="1" customWidth="1"/>
    <col min="147" max="147" width="15.85546875" bestFit="1" customWidth="1"/>
    <col min="148" max="148" width="12.5703125" bestFit="1" customWidth="1"/>
    <col min="149" max="149" width="20.5703125" bestFit="1" customWidth="1"/>
    <col min="150" max="150" width="15.85546875" bestFit="1" customWidth="1"/>
    <col min="151" max="151" width="12.5703125" bestFit="1" customWidth="1"/>
    <col min="152" max="152" width="20.5703125" bestFit="1" customWidth="1"/>
    <col min="153" max="153" width="15.85546875" bestFit="1" customWidth="1"/>
    <col min="154" max="154" width="12.5703125" bestFit="1" customWidth="1"/>
    <col min="155" max="155" width="20.5703125" bestFit="1" customWidth="1"/>
    <col min="156" max="156" width="15.85546875" bestFit="1" customWidth="1"/>
    <col min="157" max="157" width="12.5703125" bestFit="1" customWidth="1"/>
    <col min="158" max="158" width="20.5703125" bestFit="1" customWidth="1"/>
    <col min="159" max="159" width="15.85546875" bestFit="1" customWidth="1"/>
    <col min="160" max="160" width="12.5703125" bestFit="1" customWidth="1"/>
    <col min="161" max="161" width="20.5703125" bestFit="1" customWidth="1"/>
    <col min="162" max="162" width="15.85546875" bestFit="1" customWidth="1"/>
    <col min="163" max="163" width="12.5703125" bestFit="1" customWidth="1"/>
    <col min="164" max="164" width="20.5703125" bestFit="1" customWidth="1"/>
    <col min="165" max="165" width="15.85546875" bestFit="1" customWidth="1"/>
    <col min="166" max="166" width="12.5703125" bestFit="1" customWidth="1"/>
    <col min="167" max="167" width="20.5703125" bestFit="1" customWidth="1"/>
    <col min="168" max="168" width="15.85546875" bestFit="1" customWidth="1"/>
    <col min="169" max="169" width="12.5703125" bestFit="1" customWidth="1"/>
    <col min="170" max="170" width="20.5703125" bestFit="1" customWidth="1"/>
    <col min="171" max="171" width="15.85546875" bestFit="1" customWidth="1"/>
    <col min="172" max="172" width="12.5703125" bestFit="1" customWidth="1"/>
    <col min="173" max="173" width="20.5703125" bestFit="1" customWidth="1"/>
    <col min="174" max="174" width="15.85546875" bestFit="1" customWidth="1"/>
    <col min="175" max="175" width="12.5703125" bestFit="1" customWidth="1"/>
    <col min="176" max="176" width="20.5703125" bestFit="1" customWidth="1"/>
    <col min="177" max="177" width="15.85546875" bestFit="1" customWidth="1"/>
    <col min="178" max="178" width="12.5703125" bestFit="1" customWidth="1"/>
    <col min="179" max="179" width="20.5703125" bestFit="1" customWidth="1"/>
    <col min="180" max="180" width="15.85546875" bestFit="1" customWidth="1"/>
    <col min="181" max="181" width="12.5703125" bestFit="1" customWidth="1"/>
    <col min="182" max="182" width="20.5703125" bestFit="1" customWidth="1"/>
    <col min="183" max="183" width="15.85546875" bestFit="1" customWidth="1"/>
    <col min="184" max="184" width="12.5703125" bestFit="1" customWidth="1"/>
    <col min="185" max="185" width="20.5703125" bestFit="1" customWidth="1"/>
    <col min="186" max="186" width="15.85546875" bestFit="1" customWidth="1"/>
    <col min="187" max="187" width="12.5703125" bestFit="1" customWidth="1"/>
    <col min="188" max="188" width="20.5703125" bestFit="1" customWidth="1"/>
    <col min="189" max="189" width="15.85546875" bestFit="1" customWidth="1"/>
    <col min="190" max="190" width="12.5703125" bestFit="1" customWidth="1"/>
    <col min="191" max="191" width="20.5703125" bestFit="1" customWidth="1"/>
    <col min="192" max="192" width="15.85546875" bestFit="1" customWidth="1"/>
    <col min="193" max="193" width="12.5703125" bestFit="1" customWidth="1"/>
    <col min="194" max="194" width="20.5703125" bestFit="1" customWidth="1"/>
    <col min="195" max="195" width="15.85546875" bestFit="1" customWidth="1"/>
    <col min="196" max="196" width="12.5703125" bestFit="1" customWidth="1"/>
    <col min="197" max="197" width="20.5703125" bestFit="1" customWidth="1"/>
    <col min="198" max="198" width="15.85546875" bestFit="1" customWidth="1"/>
    <col min="199" max="199" width="12.5703125" bestFit="1" customWidth="1"/>
    <col min="200" max="200" width="20.5703125" bestFit="1" customWidth="1"/>
    <col min="201" max="201" width="15.85546875" bestFit="1" customWidth="1"/>
    <col min="202" max="202" width="12.5703125" bestFit="1" customWidth="1"/>
    <col min="203" max="203" width="20.5703125" bestFit="1" customWidth="1"/>
    <col min="204" max="204" width="15.85546875" bestFit="1" customWidth="1"/>
    <col min="205" max="205" width="12.5703125" bestFit="1" customWidth="1"/>
    <col min="206" max="206" width="20.5703125" bestFit="1" customWidth="1"/>
    <col min="207" max="207" width="15.85546875" bestFit="1" customWidth="1"/>
    <col min="208" max="208" width="12.5703125" bestFit="1" customWidth="1"/>
    <col min="209" max="209" width="20.5703125" bestFit="1" customWidth="1"/>
    <col min="210" max="210" width="15.85546875" bestFit="1" customWidth="1"/>
    <col min="211" max="211" width="12.5703125" bestFit="1" customWidth="1"/>
    <col min="212" max="212" width="20.5703125" bestFit="1" customWidth="1"/>
    <col min="213" max="213" width="15.85546875" bestFit="1" customWidth="1"/>
    <col min="214" max="214" width="12.5703125" bestFit="1" customWidth="1"/>
    <col min="215" max="215" width="20.5703125" bestFit="1" customWidth="1"/>
    <col min="216" max="216" width="15.85546875" bestFit="1" customWidth="1"/>
    <col min="217" max="217" width="12.5703125" bestFit="1" customWidth="1"/>
    <col min="218" max="218" width="20.5703125" bestFit="1" customWidth="1"/>
    <col min="219" max="219" width="15.85546875" bestFit="1" customWidth="1"/>
    <col min="220" max="220" width="12.5703125" bestFit="1" customWidth="1"/>
    <col min="221" max="221" width="20.5703125" bestFit="1" customWidth="1"/>
    <col min="222" max="222" width="15.85546875" bestFit="1" customWidth="1"/>
    <col min="223" max="223" width="12.5703125" bestFit="1" customWidth="1"/>
    <col min="224" max="224" width="20.5703125" bestFit="1" customWidth="1"/>
    <col min="225" max="225" width="15.85546875" bestFit="1" customWidth="1"/>
    <col min="226" max="226" width="12.5703125" bestFit="1" customWidth="1"/>
    <col min="227" max="227" width="20.5703125" bestFit="1" customWidth="1"/>
    <col min="228" max="228" width="15.85546875" bestFit="1" customWidth="1"/>
    <col min="229" max="229" width="12.5703125" bestFit="1" customWidth="1"/>
    <col min="230" max="230" width="20.5703125" bestFit="1" customWidth="1"/>
    <col min="231" max="231" width="15.85546875" bestFit="1" customWidth="1"/>
    <col min="232" max="232" width="12.5703125" bestFit="1" customWidth="1"/>
    <col min="233" max="233" width="20.5703125" bestFit="1" customWidth="1"/>
    <col min="234" max="234" width="15.85546875" bestFit="1" customWidth="1"/>
    <col min="235" max="235" width="12.5703125" bestFit="1" customWidth="1"/>
    <col min="236" max="236" width="20.5703125" bestFit="1" customWidth="1"/>
    <col min="237" max="237" width="15.85546875" bestFit="1" customWidth="1"/>
    <col min="238" max="238" width="12.5703125" bestFit="1" customWidth="1"/>
    <col min="239" max="239" width="20.5703125" bestFit="1" customWidth="1"/>
    <col min="240" max="240" width="15.85546875" bestFit="1" customWidth="1"/>
    <col min="241" max="241" width="12.5703125" bestFit="1" customWidth="1"/>
    <col min="242" max="242" width="20.5703125" bestFit="1" customWidth="1"/>
    <col min="243" max="243" width="15.85546875" bestFit="1" customWidth="1"/>
    <col min="244" max="244" width="12.5703125" bestFit="1" customWidth="1"/>
    <col min="245" max="245" width="20.5703125" bestFit="1" customWidth="1"/>
    <col min="246" max="246" width="15.85546875" bestFit="1" customWidth="1"/>
    <col min="247" max="247" width="12.5703125" bestFit="1" customWidth="1"/>
    <col min="248" max="248" width="20.5703125" bestFit="1" customWidth="1"/>
    <col min="249" max="249" width="15.85546875" bestFit="1" customWidth="1"/>
    <col min="250" max="250" width="12.5703125" bestFit="1" customWidth="1"/>
    <col min="251" max="251" width="20.5703125" bestFit="1" customWidth="1"/>
    <col min="252" max="252" width="15.85546875" bestFit="1" customWidth="1"/>
    <col min="253" max="253" width="12.5703125" bestFit="1" customWidth="1"/>
    <col min="254" max="254" width="20.5703125" bestFit="1" customWidth="1"/>
    <col min="255" max="255" width="15.85546875" bestFit="1" customWidth="1"/>
    <col min="256" max="256" width="12.5703125" bestFit="1" customWidth="1"/>
    <col min="257" max="257" width="20.5703125" bestFit="1" customWidth="1"/>
    <col min="258" max="258" width="15.85546875" bestFit="1" customWidth="1"/>
    <col min="259" max="259" width="12.5703125" bestFit="1" customWidth="1"/>
    <col min="260" max="260" width="28.140625" bestFit="1" customWidth="1"/>
    <col min="261" max="261" width="23.42578125" bestFit="1" customWidth="1"/>
    <col min="262" max="262" width="20.140625" bestFit="1" customWidth="1"/>
    <col min="263" max="263" width="20.5703125" bestFit="1" customWidth="1"/>
    <col min="264" max="264" width="15.85546875" bestFit="1" customWidth="1"/>
    <col min="265" max="265" width="12.5703125" bestFit="1" customWidth="1"/>
    <col min="266" max="266" width="20.5703125" bestFit="1" customWidth="1"/>
    <col min="267" max="267" width="15.85546875" bestFit="1" customWidth="1"/>
    <col min="268" max="268" width="12.5703125" bestFit="1" customWidth="1"/>
    <col min="269" max="269" width="20.5703125" bestFit="1" customWidth="1"/>
    <col min="270" max="270" width="15.85546875" bestFit="1" customWidth="1"/>
    <col min="271" max="271" width="12.5703125" bestFit="1" customWidth="1"/>
    <col min="272" max="272" width="20.5703125" bestFit="1" customWidth="1"/>
    <col min="273" max="273" width="15.85546875" bestFit="1" customWidth="1"/>
    <col min="274" max="274" width="12.5703125" bestFit="1" customWidth="1"/>
    <col min="275" max="275" width="20.5703125" bestFit="1" customWidth="1"/>
    <col min="276" max="276" width="15.85546875" bestFit="1" customWidth="1"/>
    <col min="277" max="277" width="12.5703125" bestFit="1" customWidth="1"/>
    <col min="278" max="278" width="20.5703125" bestFit="1" customWidth="1"/>
    <col min="279" max="279" width="15.85546875" bestFit="1" customWidth="1"/>
    <col min="280" max="280" width="12.5703125" bestFit="1" customWidth="1"/>
    <col min="281" max="281" width="20.5703125" bestFit="1" customWidth="1"/>
    <col min="282" max="282" width="15.85546875" bestFit="1" customWidth="1"/>
    <col min="283" max="283" width="12.5703125" bestFit="1" customWidth="1"/>
    <col min="284" max="284" width="20.5703125" bestFit="1" customWidth="1"/>
    <col min="285" max="285" width="15.85546875" bestFit="1" customWidth="1"/>
    <col min="286" max="286" width="12.5703125" bestFit="1" customWidth="1"/>
    <col min="287" max="287" width="20.5703125" bestFit="1" customWidth="1"/>
    <col min="288" max="288" width="15.85546875" bestFit="1" customWidth="1"/>
    <col min="289" max="289" width="12.5703125" bestFit="1" customWidth="1"/>
    <col min="290" max="290" width="20.5703125" bestFit="1" customWidth="1"/>
    <col min="291" max="291" width="15.85546875" bestFit="1" customWidth="1"/>
    <col min="292" max="292" width="12.5703125" bestFit="1" customWidth="1"/>
    <col min="293" max="293" width="20.5703125" bestFit="1" customWidth="1"/>
    <col min="294" max="294" width="15.85546875" bestFit="1" customWidth="1"/>
    <col min="295" max="295" width="12.5703125" bestFit="1" customWidth="1"/>
    <col min="296" max="296" width="20.5703125" bestFit="1" customWidth="1"/>
    <col min="297" max="297" width="15.85546875" bestFit="1" customWidth="1"/>
    <col min="298" max="298" width="12.5703125" bestFit="1" customWidth="1"/>
    <col min="299" max="299" width="20.5703125" bestFit="1" customWidth="1"/>
    <col min="300" max="300" width="15.85546875" bestFit="1" customWidth="1"/>
    <col min="301" max="301" width="12.5703125" bestFit="1" customWidth="1"/>
    <col min="302" max="302" width="20.5703125" bestFit="1" customWidth="1"/>
    <col min="303" max="303" width="15.85546875" bestFit="1" customWidth="1"/>
    <col min="304" max="304" width="12.5703125" bestFit="1" customWidth="1"/>
    <col min="305" max="305" width="20.5703125" bestFit="1" customWidth="1"/>
    <col min="306" max="306" width="15.85546875" bestFit="1" customWidth="1"/>
    <col min="307" max="307" width="12.5703125" bestFit="1" customWidth="1"/>
    <col min="308" max="308" width="20.5703125" bestFit="1" customWidth="1"/>
    <col min="309" max="309" width="15.85546875" bestFit="1" customWidth="1"/>
    <col min="310" max="310" width="12.5703125" bestFit="1" customWidth="1"/>
    <col min="311" max="311" width="20.5703125" bestFit="1" customWidth="1"/>
    <col min="312" max="312" width="15.85546875" bestFit="1" customWidth="1"/>
    <col min="313" max="313" width="12.5703125" bestFit="1" customWidth="1"/>
    <col min="314" max="314" width="20.5703125" bestFit="1" customWidth="1"/>
    <col min="315" max="315" width="15.85546875" bestFit="1" customWidth="1"/>
    <col min="316" max="316" width="12.5703125" bestFit="1" customWidth="1"/>
    <col min="317" max="317" width="20.5703125" bestFit="1" customWidth="1"/>
    <col min="318" max="318" width="15.85546875" bestFit="1" customWidth="1"/>
    <col min="319" max="319" width="12.5703125" bestFit="1" customWidth="1"/>
    <col min="320" max="320" width="20.5703125" bestFit="1" customWidth="1"/>
    <col min="321" max="321" width="15.85546875" bestFit="1" customWidth="1"/>
    <col min="322" max="322" width="12.5703125" bestFit="1" customWidth="1"/>
    <col min="323" max="323" width="20.5703125" bestFit="1" customWidth="1"/>
    <col min="324" max="324" width="15.85546875" bestFit="1" customWidth="1"/>
    <col min="325" max="325" width="12.5703125" bestFit="1" customWidth="1"/>
    <col min="326" max="326" width="20.5703125" bestFit="1" customWidth="1"/>
    <col min="327" max="327" width="15.85546875" bestFit="1" customWidth="1"/>
    <col min="328" max="328" width="12.5703125" bestFit="1" customWidth="1"/>
    <col min="329" max="329" width="20.5703125" bestFit="1" customWidth="1"/>
    <col min="330" max="330" width="15.85546875" bestFit="1" customWidth="1"/>
    <col min="331" max="331" width="12.5703125" bestFit="1" customWidth="1"/>
    <col min="332" max="332" width="20.5703125" bestFit="1" customWidth="1"/>
    <col min="333" max="333" width="15.85546875" bestFit="1" customWidth="1"/>
    <col min="334" max="334" width="12.5703125" bestFit="1" customWidth="1"/>
    <col min="335" max="335" width="20.5703125" bestFit="1" customWidth="1"/>
    <col min="336" max="336" width="15.85546875" bestFit="1" customWidth="1"/>
    <col min="337" max="337" width="12.5703125" bestFit="1" customWidth="1"/>
    <col min="338" max="338" width="20.5703125" bestFit="1" customWidth="1"/>
    <col min="339" max="339" width="15.85546875" bestFit="1" customWidth="1"/>
    <col min="340" max="340" width="12.5703125" bestFit="1" customWidth="1"/>
    <col min="341" max="341" width="20.5703125" bestFit="1" customWidth="1"/>
    <col min="342" max="342" width="15.85546875" bestFit="1" customWidth="1"/>
    <col min="343" max="343" width="12.5703125" bestFit="1" customWidth="1"/>
    <col min="344" max="344" width="20.5703125" bestFit="1" customWidth="1"/>
    <col min="345" max="345" width="15.85546875" bestFit="1" customWidth="1"/>
    <col min="346" max="346" width="12.5703125" bestFit="1" customWidth="1"/>
    <col min="347" max="347" width="20.5703125" bestFit="1" customWidth="1"/>
    <col min="348" max="348" width="15.85546875" bestFit="1" customWidth="1"/>
    <col min="349" max="349" width="12.5703125" bestFit="1" customWidth="1"/>
    <col min="350" max="350" width="20.5703125" bestFit="1" customWidth="1"/>
    <col min="351" max="351" width="15.85546875" bestFit="1" customWidth="1"/>
    <col min="352" max="352" width="12.5703125" bestFit="1" customWidth="1"/>
    <col min="353" max="353" width="20.5703125" bestFit="1" customWidth="1"/>
    <col min="354" max="354" width="15.85546875" bestFit="1" customWidth="1"/>
    <col min="355" max="355" width="12.5703125" bestFit="1" customWidth="1"/>
    <col min="356" max="356" width="20.5703125" bestFit="1" customWidth="1"/>
    <col min="357" max="357" width="15.85546875" bestFit="1" customWidth="1"/>
    <col min="358" max="358" width="12.5703125" bestFit="1" customWidth="1"/>
    <col min="359" max="359" width="20.5703125" bestFit="1" customWidth="1"/>
    <col min="360" max="360" width="15.85546875" bestFit="1" customWidth="1"/>
    <col min="361" max="361" width="12.5703125" bestFit="1" customWidth="1"/>
    <col min="362" max="362" width="20.5703125" bestFit="1" customWidth="1"/>
    <col min="363" max="363" width="15.85546875" bestFit="1" customWidth="1"/>
    <col min="364" max="364" width="12.5703125" bestFit="1" customWidth="1"/>
    <col min="365" max="365" width="20.5703125" bestFit="1" customWidth="1"/>
    <col min="366" max="366" width="15.85546875" bestFit="1" customWidth="1"/>
    <col min="367" max="367" width="12.5703125" bestFit="1" customWidth="1"/>
    <col min="368" max="368" width="20.5703125" bestFit="1" customWidth="1"/>
    <col min="369" max="369" width="15.85546875" bestFit="1" customWidth="1"/>
    <col min="370" max="370" width="12.5703125" bestFit="1" customWidth="1"/>
    <col min="371" max="371" width="20.5703125" bestFit="1" customWidth="1"/>
    <col min="372" max="372" width="15.85546875" bestFit="1" customWidth="1"/>
    <col min="373" max="373" width="12.5703125" bestFit="1" customWidth="1"/>
    <col min="374" max="374" width="20.5703125" bestFit="1" customWidth="1"/>
    <col min="375" max="375" width="15.85546875" bestFit="1" customWidth="1"/>
    <col min="376" max="376" width="12.5703125" bestFit="1" customWidth="1"/>
    <col min="377" max="377" width="20.5703125" bestFit="1" customWidth="1"/>
    <col min="378" max="378" width="15.85546875" bestFit="1" customWidth="1"/>
    <col min="379" max="379" width="12.5703125" bestFit="1" customWidth="1"/>
    <col min="380" max="380" width="20.5703125" bestFit="1" customWidth="1"/>
    <col min="381" max="381" width="15.85546875" bestFit="1" customWidth="1"/>
    <col min="382" max="382" width="12.5703125" bestFit="1" customWidth="1"/>
    <col min="383" max="383" width="20.5703125" bestFit="1" customWidth="1"/>
    <col min="384" max="384" width="15.85546875" bestFit="1" customWidth="1"/>
    <col min="385" max="385" width="12.5703125" bestFit="1" customWidth="1"/>
    <col min="386" max="386" width="20.5703125" bestFit="1" customWidth="1"/>
    <col min="387" max="387" width="15.85546875" bestFit="1" customWidth="1"/>
    <col min="388" max="388" width="12.5703125" bestFit="1" customWidth="1"/>
    <col min="389" max="389" width="20.5703125" bestFit="1" customWidth="1"/>
    <col min="390" max="390" width="15.85546875" bestFit="1" customWidth="1"/>
    <col min="391" max="391" width="12.5703125" bestFit="1" customWidth="1"/>
    <col min="392" max="392" width="20.5703125" bestFit="1" customWidth="1"/>
    <col min="393" max="393" width="15.85546875" bestFit="1" customWidth="1"/>
    <col min="394" max="394" width="12.5703125" bestFit="1" customWidth="1"/>
    <col min="395" max="395" width="20.5703125" bestFit="1" customWidth="1"/>
    <col min="396" max="396" width="15.85546875" bestFit="1" customWidth="1"/>
    <col min="397" max="397" width="12.5703125" bestFit="1" customWidth="1"/>
    <col min="398" max="398" width="20.5703125" bestFit="1" customWidth="1"/>
    <col min="399" max="399" width="15.85546875" bestFit="1" customWidth="1"/>
    <col min="400" max="400" width="12.5703125" bestFit="1" customWidth="1"/>
    <col min="401" max="401" width="20.5703125" bestFit="1" customWidth="1"/>
    <col min="402" max="402" width="15.85546875" bestFit="1" customWidth="1"/>
    <col min="403" max="403" width="12.5703125" bestFit="1" customWidth="1"/>
    <col min="404" max="404" width="20.5703125" bestFit="1" customWidth="1"/>
    <col min="405" max="405" width="15.85546875" bestFit="1" customWidth="1"/>
    <col min="406" max="406" width="12.5703125" bestFit="1" customWidth="1"/>
    <col min="407" max="407" width="20.5703125" bestFit="1" customWidth="1"/>
    <col min="408" max="408" width="15.85546875" bestFit="1" customWidth="1"/>
    <col min="409" max="409" width="12.5703125" bestFit="1" customWidth="1"/>
    <col min="410" max="410" width="20.5703125" bestFit="1" customWidth="1"/>
    <col min="411" max="411" width="15.85546875" bestFit="1" customWidth="1"/>
    <col min="412" max="412" width="12.5703125" bestFit="1" customWidth="1"/>
    <col min="413" max="413" width="20.5703125" bestFit="1" customWidth="1"/>
    <col min="414" max="414" width="15.85546875" bestFit="1" customWidth="1"/>
    <col min="415" max="415" width="12.5703125" bestFit="1" customWidth="1"/>
    <col min="416" max="416" width="20.5703125" bestFit="1" customWidth="1"/>
    <col min="417" max="417" width="15.85546875" bestFit="1" customWidth="1"/>
    <col min="418" max="418" width="12.5703125" bestFit="1" customWidth="1"/>
    <col min="419" max="419" width="20.5703125" bestFit="1" customWidth="1"/>
    <col min="420" max="420" width="15.85546875" bestFit="1" customWidth="1"/>
    <col min="421" max="421" width="12.5703125" bestFit="1" customWidth="1"/>
    <col min="422" max="422" width="20.5703125" bestFit="1" customWidth="1"/>
    <col min="423" max="423" width="15.85546875" bestFit="1" customWidth="1"/>
    <col min="424" max="424" width="12.5703125" bestFit="1" customWidth="1"/>
    <col min="425" max="425" width="20.5703125" bestFit="1" customWidth="1"/>
    <col min="426" max="426" width="15.85546875" bestFit="1" customWidth="1"/>
    <col min="427" max="427" width="12.5703125" bestFit="1" customWidth="1"/>
    <col min="428" max="428" width="20.5703125" bestFit="1" customWidth="1"/>
    <col min="429" max="429" width="15.85546875" bestFit="1" customWidth="1"/>
    <col min="430" max="430" width="12.5703125" bestFit="1" customWidth="1"/>
    <col min="431" max="431" width="20.5703125" bestFit="1" customWidth="1"/>
    <col min="432" max="432" width="15.85546875" bestFit="1" customWidth="1"/>
    <col min="433" max="433" width="12.5703125" bestFit="1" customWidth="1"/>
    <col min="434" max="434" width="20.5703125" bestFit="1" customWidth="1"/>
    <col min="435" max="435" width="15.85546875" bestFit="1" customWidth="1"/>
    <col min="436" max="436" width="12.5703125" bestFit="1" customWidth="1"/>
    <col min="437" max="437" width="20.5703125" bestFit="1" customWidth="1"/>
    <col min="438" max="438" width="15.85546875" bestFit="1" customWidth="1"/>
    <col min="439" max="439" width="12.5703125" bestFit="1" customWidth="1"/>
    <col min="440" max="440" width="20.5703125" bestFit="1" customWidth="1"/>
    <col min="441" max="441" width="15.85546875" bestFit="1" customWidth="1"/>
    <col min="442" max="442" width="12.5703125" bestFit="1" customWidth="1"/>
    <col min="443" max="443" width="20.5703125" bestFit="1" customWidth="1"/>
    <col min="444" max="444" width="15.85546875" bestFit="1" customWidth="1"/>
    <col min="445" max="445" width="12.5703125" bestFit="1" customWidth="1"/>
    <col min="446" max="446" width="20.5703125" bestFit="1" customWidth="1"/>
    <col min="447" max="447" width="15.85546875" bestFit="1" customWidth="1"/>
    <col min="448" max="448" width="12.5703125" bestFit="1" customWidth="1"/>
    <col min="449" max="449" width="20.5703125" bestFit="1" customWidth="1"/>
    <col min="450" max="450" width="15.85546875" bestFit="1" customWidth="1"/>
    <col min="451" max="451" width="12.5703125" bestFit="1" customWidth="1"/>
    <col min="452" max="452" width="20.5703125" bestFit="1" customWidth="1"/>
    <col min="453" max="453" width="15.85546875" bestFit="1" customWidth="1"/>
    <col min="454" max="454" width="12.5703125" bestFit="1" customWidth="1"/>
    <col min="455" max="455" width="20.5703125" bestFit="1" customWidth="1"/>
    <col min="456" max="456" width="15.85546875" bestFit="1" customWidth="1"/>
    <col min="457" max="457" width="12.5703125" bestFit="1" customWidth="1"/>
    <col min="458" max="458" width="20.5703125" bestFit="1" customWidth="1"/>
    <col min="459" max="459" width="15.85546875" bestFit="1" customWidth="1"/>
    <col min="460" max="460" width="12.5703125" bestFit="1" customWidth="1"/>
    <col min="461" max="461" width="20.5703125" bestFit="1" customWidth="1"/>
    <col min="462" max="462" width="15.85546875" bestFit="1" customWidth="1"/>
    <col min="463" max="463" width="12.5703125" bestFit="1" customWidth="1"/>
    <col min="464" max="464" width="20.5703125" bestFit="1" customWidth="1"/>
    <col min="465" max="465" width="15.85546875" bestFit="1" customWidth="1"/>
    <col min="466" max="466" width="12.5703125" bestFit="1" customWidth="1"/>
    <col min="467" max="467" width="20.5703125" bestFit="1" customWidth="1"/>
    <col min="468" max="468" width="15.85546875" bestFit="1" customWidth="1"/>
    <col min="469" max="469" width="12.5703125" bestFit="1" customWidth="1"/>
    <col min="470" max="470" width="20.5703125" bestFit="1" customWidth="1"/>
    <col min="471" max="471" width="15.85546875" bestFit="1" customWidth="1"/>
    <col min="472" max="472" width="12.5703125" bestFit="1" customWidth="1"/>
    <col min="473" max="473" width="20.5703125" bestFit="1" customWidth="1"/>
    <col min="474" max="474" width="15.85546875" bestFit="1" customWidth="1"/>
    <col min="475" max="475" width="12.5703125" bestFit="1" customWidth="1"/>
    <col min="476" max="476" width="20.5703125" bestFit="1" customWidth="1"/>
    <col min="477" max="477" width="15.85546875" bestFit="1" customWidth="1"/>
    <col min="478" max="478" width="12.5703125" bestFit="1" customWidth="1"/>
    <col min="479" max="479" width="20.5703125" bestFit="1" customWidth="1"/>
    <col min="480" max="480" width="15.85546875" bestFit="1" customWidth="1"/>
    <col min="481" max="481" width="12.5703125" bestFit="1" customWidth="1"/>
    <col min="482" max="482" width="20.5703125" bestFit="1" customWidth="1"/>
    <col min="483" max="483" width="15.85546875" bestFit="1" customWidth="1"/>
    <col min="484" max="484" width="12.5703125" bestFit="1" customWidth="1"/>
    <col min="485" max="485" width="20.5703125" bestFit="1" customWidth="1"/>
    <col min="486" max="486" width="15.85546875" bestFit="1" customWidth="1"/>
    <col min="487" max="487" width="12.5703125" bestFit="1" customWidth="1"/>
    <col min="488" max="488" width="20.5703125" bestFit="1" customWidth="1"/>
    <col min="489" max="489" width="15.85546875" bestFit="1" customWidth="1"/>
    <col min="490" max="490" width="12.5703125" bestFit="1" customWidth="1"/>
    <col min="491" max="491" width="20.5703125" bestFit="1" customWidth="1"/>
    <col min="492" max="492" width="15.85546875" bestFit="1" customWidth="1"/>
    <col min="493" max="493" width="12.5703125" bestFit="1" customWidth="1"/>
    <col min="494" max="494" width="20.5703125" bestFit="1" customWidth="1"/>
    <col min="495" max="495" width="15.85546875" bestFit="1" customWidth="1"/>
    <col min="496" max="496" width="12.5703125" bestFit="1" customWidth="1"/>
    <col min="497" max="497" width="20.5703125" bestFit="1" customWidth="1"/>
    <col min="498" max="498" width="15.85546875" bestFit="1" customWidth="1"/>
    <col min="499" max="499" width="12.5703125" bestFit="1" customWidth="1"/>
    <col min="500" max="500" width="20.5703125" bestFit="1" customWidth="1"/>
    <col min="501" max="501" width="15.85546875" bestFit="1" customWidth="1"/>
    <col min="502" max="502" width="12.5703125" bestFit="1" customWidth="1"/>
    <col min="503" max="503" width="20.5703125" bestFit="1" customWidth="1"/>
    <col min="504" max="504" width="15.85546875" bestFit="1" customWidth="1"/>
    <col min="505" max="505" width="12.5703125" bestFit="1" customWidth="1"/>
    <col min="506" max="506" width="20.5703125" bestFit="1" customWidth="1"/>
    <col min="507" max="507" width="15.85546875" bestFit="1" customWidth="1"/>
    <col min="508" max="508" width="12.5703125" bestFit="1" customWidth="1"/>
    <col min="509" max="509" width="20.5703125" bestFit="1" customWidth="1"/>
    <col min="510" max="510" width="15.85546875" bestFit="1" customWidth="1"/>
    <col min="511" max="511" width="12.5703125" bestFit="1" customWidth="1"/>
    <col min="512" max="512" width="20.5703125" bestFit="1" customWidth="1"/>
    <col min="513" max="513" width="15.85546875" bestFit="1" customWidth="1"/>
    <col min="514" max="514" width="12.5703125" bestFit="1" customWidth="1"/>
    <col min="515" max="515" width="20.5703125" bestFit="1" customWidth="1"/>
    <col min="516" max="516" width="15.85546875" bestFit="1" customWidth="1"/>
    <col min="517" max="517" width="12.5703125" bestFit="1" customWidth="1"/>
    <col min="518" max="518" width="20.5703125" bestFit="1" customWidth="1"/>
    <col min="519" max="519" width="15.85546875" bestFit="1" customWidth="1"/>
    <col min="520" max="520" width="12.5703125" bestFit="1" customWidth="1"/>
    <col min="521" max="521" width="20.5703125" bestFit="1" customWidth="1"/>
    <col min="522" max="522" width="15.85546875" bestFit="1" customWidth="1"/>
    <col min="523" max="523" width="12.5703125" bestFit="1" customWidth="1"/>
    <col min="524" max="524" width="20.5703125" bestFit="1" customWidth="1"/>
    <col min="525" max="525" width="15.85546875" bestFit="1" customWidth="1"/>
    <col min="526" max="526" width="12.5703125" bestFit="1" customWidth="1"/>
    <col min="527" max="527" width="28.140625" bestFit="1" customWidth="1"/>
    <col min="528" max="528" width="23.42578125" bestFit="1" customWidth="1"/>
    <col min="529" max="529" width="20.140625" bestFit="1" customWidth="1"/>
    <col min="530" max="530" width="20.5703125" bestFit="1" customWidth="1"/>
    <col min="531" max="531" width="15.85546875" bestFit="1" customWidth="1"/>
    <col min="532" max="532" width="12.5703125" bestFit="1" customWidth="1"/>
    <col min="533" max="533" width="20.5703125" bestFit="1" customWidth="1"/>
    <col min="534" max="534" width="15.85546875" bestFit="1" customWidth="1"/>
    <col min="535" max="535" width="12.5703125" bestFit="1" customWidth="1"/>
    <col min="536" max="536" width="20.5703125" bestFit="1" customWidth="1"/>
    <col min="537" max="537" width="15.85546875" bestFit="1" customWidth="1"/>
    <col min="538" max="538" width="12.5703125" bestFit="1" customWidth="1"/>
    <col min="539" max="539" width="20.5703125" bestFit="1" customWidth="1"/>
    <col min="540" max="540" width="15.85546875" bestFit="1" customWidth="1"/>
    <col min="541" max="541" width="12.5703125" bestFit="1" customWidth="1"/>
    <col min="542" max="542" width="20.5703125" bestFit="1" customWidth="1"/>
    <col min="543" max="543" width="15.85546875" bestFit="1" customWidth="1"/>
    <col min="544" max="544" width="12.5703125" bestFit="1" customWidth="1"/>
    <col min="545" max="545" width="20.5703125" bestFit="1" customWidth="1"/>
    <col min="546" max="546" width="15.85546875" bestFit="1" customWidth="1"/>
    <col min="547" max="547" width="12.5703125" bestFit="1" customWidth="1"/>
    <col min="548" max="548" width="20.5703125" bestFit="1" customWidth="1"/>
    <col min="549" max="549" width="15.85546875" bestFit="1" customWidth="1"/>
    <col min="550" max="550" width="12.5703125" bestFit="1" customWidth="1"/>
    <col min="551" max="551" width="20.5703125" bestFit="1" customWidth="1"/>
    <col min="552" max="552" width="15.85546875" bestFit="1" customWidth="1"/>
    <col min="553" max="553" width="12.5703125" bestFit="1" customWidth="1"/>
    <col min="554" max="554" width="20.5703125" bestFit="1" customWidth="1"/>
    <col min="555" max="555" width="15.85546875" bestFit="1" customWidth="1"/>
    <col min="556" max="556" width="12.5703125" bestFit="1" customWidth="1"/>
    <col min="557" max="557" width="20.5703125" bestFit="1" customWidth="1"/>
    <col min="558" max="558" width="15.85546875" bestFit="1" customWidth="1"/>
    <col min="559" max="559" width="12.5703125" bestFit="1" customWidth="1"/>
    <col min="560" max="560" width="20.5703125" bestFit="1" customWidth="1"/>
    <col min="561" max="561" width="15.85546875" bestFit="1" customWidth="1"/>
    <col min="562" max="562" width="12.5703125" bestFit="1" customWidth="1"/>
    <col min="563" max="563" width="20.5703125" bestFit="1" customWidth="1"/>
    <col min="564" max="564" width="15.85546875" bestFit="1" customWidth="1"/>
    <col min="565" max="565" width="12.5703125" bestFit="1" customWidth="1"/>
    <col min="566" max="566" width="20.5703125" bestFit="1" customWidth="1"/>
    <col min="567" max="567" width="15.85546875" bestFit="1" customWidth="1"/>
    <col min="568" max="568" width="12.5703125" bestFit="1" customWidth="1"/>
    <col min="569" max="569" width="20.5703125" bestFit="1" customWidth="1"/>
    <col min="570" max="570" width="15.85546875" bestFit="1" customWidth="1"/>
    <col min="571" max="571" width="12.5703125" bestFit="1" customWidth="1"/>
    <col min="572" max="572" width="20.5703125" bestFit="1" customWidth="1"/>
    <col min="573" max="573" width="15.85546875" bestFit="1" customWidth="1"/>
    <col min="574" max="574" width="12.5703125" bestFit="1" customWidth="1"/>
    <col min="575" max="575" width="20.5703125" bestFit="1" customWidth="1"/>
    <col min="576" max="576" width="15.85546875" bestFit="1" customWidth="1"/>
    <col min="577" max="577" width="12.5703125" bestFit="1" customWidth="1"/>
    <col min="578" max="578" width="20.5703125" bestFit="1" customWidth="1"/>
    <col min="579" max="579" width="15.85546875" bestFit="1" customWidth="1"/>
    <col min="580" max="580" width="12.5703125" bestFit="1" customWidth="1"/>
    <col min="581" max="581" width="20.5703125" bestFit="1" customWidth="1"/>
    <col min="582" max="582" width="15.85546875" bestFit="1" customWidth="1"/>
    <col min="583" max="583" width="12.5703125" bestFit="1" customWidth="1"/>
    <col min="584" max="584" width="20.5703125" bestFit="1" customWidth="1"/>
    <col min="585" max="585" width="15.85546875" bestFit="1" customWidth="1"/>
    <col min="586" max="586" width="12.5703125" bestFit="1" customWidth="1"/>
    <col min="587" max="587" width="20.5703125" bestFit="1" customWidth="1"/>
    <col min="588" max="588" width="15.85546875" bestFit="1" customWidth="1"/>
    <col min="589" max="589" width="12.5703125" bestFit="1" customWidth="1"/>
    <col min="590" max="590" width="20.5703125" bestFit="1" customWidth="1"/>
    <col min="591" max="591" width="15.85546875" bestFit="1" customWidth="1"/>
    <col min="592" max="592" width="12.5703125" bestFit="1" customWidth="1"/>
    <col min="593" max="593" width="20.5703125" bestFit="1" customWidth="1"/>
    <col min="594" max="594" width="15.85546875" bestFit="1" customWidth="1"/>
    <col min="595" max="595" width="12.5703125" bestFit="1" customWidth="1"/>
    <col min="596" max="596" width="20.5703125" bestFit="1" customWidth="1"/>
    <col min="597" max="597" width="15.85546875" bestFit="1" customWidth="1"/>
    <col min="598" max="598" width="12.5703125" bestFit="1" customWidth="1"/>
    <col min="599" max="599" width="20.5703125" bestFit="1" customWidth="1"/>
    <col min="600" max="600" width="15.85546875" bestFit="1" customWidth="1"/>
    <col min="601" max="601" width="12.5703125" bestFit="1" customWidth="1"/>
    <col min="602" max="602" width="20.5703125" bestFit="1" customWidth="1"/>
    <col min="603" max="603" width="15.85546875" bestFit="1" customWidth="1"/>
    <col min="604" max="604" width="12.5703125" bestFit="1" customWidth="1"/>
    <col min="605" max="605" width="20.5703125" bestFit="1" customWidth="1"/>
    <col min="606" max="606" width="15.85546875" bestFit="1" customWidth="1"/>
    <col min="607" max="607" width="12.5703125" bestFit="1" customWidth="1"/>
    <col min="608" max="608" width="20.5703125" bestFit="1" customWidth="1"/>
    <col min="609" max="609" width="15.85546875" bestFit="1" customWidth="1"/>
    <col min="610" max="610" width="12.5703125" bestFit="1" customWidth="1"/>
    <col min="611" max="611" width="20.5703125" bestFit="1" customWidth="1"/>
    <col min="612" max="612" width="15.85546875" bestFit="1" customWidth="1"/>
    <col min="613" max="613" width="12.5703125" bestFit="1" customWidth="1"/>
    <col min="614" max="614" width="20.5703125" bestFit="1" customWidth="1"/>
    <col min="615" max="615" width="15.85546875" bestFit="1" customWidth="1"/>
    <col min="616" max="616" width="12.5703125" bestFit="1" customWidth="1"/>
    <col min="617" max="617" width="20.5703125" bestFit="1" customWidth="1"/>
    <col min="618" max="618" width="15.85546875" bestFit="1" customWidth="1"/>
    <col min="619" max="619" width="12.5703125" bestFit="1" customWidth="1"/>
    <col min="620" max="620" width="20.5703125" bestFit="1" customWidth="1"/>
    <col min="621" max="621" width="15.85546875" bestFit="1" customWidth="1"/>
    <col min="622" max="622" width="12.5703125" bestFit="1" customWidth="1"/>
    <col min="623" max="623" width="20.5703125" bestFit="1" customWidth="1"/>
    <col min="624" max="624" width="15.85546875" bestFit="1" customWidth="1"/>
    <col min="625" max="625" width="12.5703125" bestFit="1" customWidth="1"/>
    <col min="626" max="626" width="20.5703125" bestFit="1" customWidth="1"/>
    <col min="627" max="627" width="15.85546875" bestFit="1" customWidth="1"/>
    <col min="628" max="628" width="12.5703125" bestFit="1" customWidth="1"/>
    <col min="629" max="629" width="20.5703125" bestFit="1" customWidth="1"/>
    <col min="630" max="630" width="15.85546875" bestFit="1" customWidth="1"/>
    <col min="631" max="631" width="12.5703125" bestFit="1" customWidth="1"/>
    <col min="632" max="632" width="20.5703125" bestFit="1" customWidth="1"/>
    <col min="633" max="633" width="15.85546875" bestFit="1" customWidth="1"/>
    <col min="634" max="634" width="12.5703125" bestFit="1" customWidth="1"/>
    <col min="635" max="635" width="20.5703125" bestFit="1" customWidth="1"/>
    <col min="636" max="636" width="15.85546875" bestFit="1" customWidth="1"/>
    <col min="637" max="637" width="12.5703125" bestFit="1" customWidth="1"/>
    <col min="638" max="638" width="20.5703125" bestFit="1" customWidth="1"/>
    <col min="639" max="639" width="15.85546875" bestFit="1" customWidth="1"/>
    <col min="640" max="640" width="12.5703125" bestFit="1" customWidth="1"/>
    <col min="641" max="641" width="20.5703125" bestFit="1" customWidth="1"/>
    <col min="642" max="642" width="15.85546875" bestFit="1" customWidth="1"/>
    <col min="643" max="643" width="12.5703125" bestFit="1" customWidth="1"/>
    <col min="644" max="644" width="20.5703125" bestFit="1" customWidth="1"/>
    <col min="645" max="645" width="15.85546875" bestFit="1" customWidth="1"/>
    <col min="646" max="646" width="12.5703125" bestFit="1" customWidth="1"/>
    <col min="647" max="647" width="20.5703125" bestFit="1" customWidth="1"/>
    <col min="648" max="648" width="15.85546875" bestFit="1" customWidth="1"/>
    <col min="649" max="649" width="12.5703125" bestFit="1" customWidth="1"/>
    <col min="650" max="650" width="20.5703125" bestFit="1" customWidth="1"/>
    <col min="651" max="651" width="15.85546875" bestFit="1" customWidth="1"/>
    <col min="652" max="652" width="12.5703125" bestFit="1" customWidth="1"/>
    <col min="653" max="653" width="20.5703125" bestFit="1" customWidth="1"/>
    <col min="654" max="654" width="15.85546875" bestFit="1" customWidth="1"/>
    <col min="655" max="655" width="12.5703125" bestFit="1" customWidth="1"/>
    <col min="656" max="656" width="20.5703125" bestFit="1" customWidth="1"/>
    <col min="657" max="657" width="15.85546875" bestFit="1" customWidth="1"/>
    <col min="658" max="658" width="12.5703125" bestFit="1" customWidth="1"/>
    <col min="659" max="659" width="20.5703125" bestFit="1" customWidth="1"/>
    <col min="660" max="660" width="15.85546875" bestFit="1" customWidth="1"/>
    <col min="661" max="661" width="12.5703125" bestFit="1" customWidth="1"/>
    <col min="662" max="662" width="20.5703125" bestFit="1" customWidth="1"/>
    <col min="663" max="663" width="15.85546875" bestFit="1" customWidth="1"/>
    <col min="664" max="664" width="12.5703125" bestFit="1" customWidth="1"/>
    <col min="665" max="665" width="20.5703125" bestFit="1" customWidth="1"/>
    <col min="666" max="666" width="15.85546875" bestFit="1" customWidth="1"/>
    <col min="667" max="667" width="12.5703125" bestFit="1" customWidth="1"/>
    <col min="668" max="668" width="20.5703125" bestFit="1" customWidth="1"/>
    <col min="669" max="669" width="15.85546875" bestFit="1" customWidth="1"/>
    <col min="670" max="670" width="12.5703125" bestFit="1" customWidth="1"/>
    <col min="671" max="671" width="20.5703125" bestFit="1" customWidth="1"/>
    <col min="672" max="672" width="15.85546875" bestFit="1" customWidth="1"/>
    <col min="673" max="673" width="12.5703125" bestFit="1" customWidth="1"/>
    <col min="674" max="674" width="20.5703125" bestFit="1" customWidth="1"/>
    <col min="675" max="675" width="15.85546875" bestFit="1" customWidth="1"/>
    <col min="676" max="676" width="12.5703125" bestFit="1" customWidth="1"/>
    <col min="677" max="677" width="20.5703125" bestFit="1" customWidth="1"/>
    <col min="678" max="678" width="15.85546875" bestFit="1" customWidth="1"/>
    <col min="679" max="679" width="12.5703125" bestFit="1" customWidth="1"/>
    <col min="680" max="680" width="20.5703125" bestFit="1" customWidth="1"/>
    <col min="681" max="681" width="15.85546875" bestFit="1" customWidth="1"/>
    <col min="682" max="682" width="12.5703125" bestFit="1" customWidth="1"/>
    <col min="683" max="683" width="20.5703125" bestFit="1" customWidth="1"/>
    <col min="684" max="684" width="15.85546875" bestFit="1" customWidth="1"/>
    <col min="685" max="685" width="12.5703125" bestFit="1" customWidth="1"/>
    <col min="686" max="686" width="20.5703125" bestFit="1" customWidth="1"/>
    <col min="687" max="687" width="15.85546875" bestFit="1" customWidth="1"/>
    <col min="688" max="688" width="12.5703125" bestFit="1" customWidth="1"/>
    <col min="689" max="689" width="20.5703125" bestFit="1" customWidth="1"/>
    <col min="690" max="690" width="15.85546875" bestFit="1" customWidth="1"/>
    <col min="691" max="691" width="12.5703125" bestFit="1" customWidth="1"/>
    <col min="692" max="692" width="20.5703125" bestFit="1" customWidth="1"/>
    <col min="693" max="693" width="15.85546875" bestFit="1" customWidth="1"/>
    <col min="694" max="694" width="12.5703125" bestFit="1" customWidth="1"/>
    <col min="695" max="695" width="20.5703125" bestFit="1" customWidth="1"/>
    <col min="696" max="696" width="15.85546875" bestFit="1" customWidth="1"/>
    <col min="697" max="697" width="12.5703125" bestFit="1" customWidth="1"/>
    <col min="698" max="698" width="20.5703125" bestFit="1" customWidth="1"/>
    <col min="699" max="699" width="15.85546875" bestFit="1" customWidth="1"/>
    <col min="700" max="700" width="12.5703125" bestFit="1" customWidth="1"/>
    <col min="701" max="701" width="20.5703125" bestFit="1" customWidth="1"/>
    <col min="702" max="702" width="15.85546875" bestFit="1" customWidth="1"/>
    <col min="703" max="703" width="12.5703125" bestFit="1" customWidth="1"/>
    <col min="704" max="704" width="20.5703125" bestFit="1" customWidth="1"/>
    <col min="705" max="705" width="15.85546875" bestFit="1" customWidth="1"/>
    <col min="706" max="706" width="12.5703125" bestFit="1" customWidth="1"/>
    <col min="707" max="707" width="20.5703125" bestFit="1" customWidth="1"/>
    <col min="708" max="708" width="15.85546875" bestFit="1" customWidth="1"/>
    <col min="709" max="709" width="12.5703125" bestFit="1" customWidth="1"/>
    <col min="710" max="710" width="20.5703125" bestFit="1" customWidth="1"/>
    <col min="711" max="711" width="15.85546875" bestFit="1" customWidth="1"/>
    <col min="712" max="712" width="12.5703125" bestFit="1" customWidth="1"/>
    <col min="713" max="713" width="20.5703125" bestFit="1" customWidth="1"/>
    <col min="714" max="714" width="15.85546875" bestFit="1" customWidth="1"/>
    <col min="715" max="715" width="12.5703125" bestFit="1" customWidth="1"/>
    <col min="716" max="716" width="20.5703125" bestFit="1" customWidth="1"/>
    <col min="717" max="717" width="15.85546875" bestFit="1" customWidth="1"/>
    <col min="718" max="718" width="12.5703125" bestFit="1" customWidth="1"/>
    <col min="719" max="719" width="20.5703125" bestFit="1" customWidth="1"/>
    <col min="720" max="720" width="15.85546875" bestFit="1" customWidth="1"/>
    <col min="721" max="721" width="12.5703125" bestFit="1" customWidth="1"/>
    <col min="722" max="722" width="20.5703125" bestFit="1" customWidth="1"/>
    <col min="723" max="723" width="15.85546875" bestFit="1" customWidth="1"/>
    <col min="724" max="724" width="12.5703125" bestFit="1" customWidth="1"/>
    <col min="725" max="725" width="20.5703125" bestFit="1" customWidth="1"/>
    <col min="726" max="726" width="15.85546875" bestFit="1" customWidth="1"/>
    <col min="727" max="727" width="12.5703125" bestFit="1" customWidth="1"/>
    <col min="728" max="728" width="20.5703125" bestFit="1" customWidth="1"/>
    <col min="729" max="729" width="15.85546875" bestFit="1" customWidth="1"/>
    <col min="730" max="730" width="12.5703125" bestFit="1" customWidth="1"/>
    <col min="731" max="731" width="20.5703125" bestFit="1" customWidth="1"/>
    <col min="732" max="732" width="15.85546875" bestFit="1" customWidth="1"/>
    <col min="733" max="733" width="12.5703125" bestFit="1" customWidth="1"/>
    <col min="734" max="734" width="20.5703125" bestFit="1" customWidth="1"/>
    <col min="735" max="735" width="15.85546875" bestFit="1" customWidth="1"/>
    <col min="736" max="736" width="12.5703125" bestFit="1" customWidth="1"/>
    <col min="737" max="737" width="20.5703125" bestFit="1" customWidth="1"/>
    <col min="738" max="738" width="15.85546875" bestFit="1" customWidth="1"/>
    <col min="739" max="739" width="12.5703125" bestFit="1" customWidth="1"/>
    <col min="740" max="740" width="20.5703125" bestFit="1" customWidth="1"/>
    <col min="741" max="741" width="15.85546875" bestFit="1" customWidth="1"/>
    <col min="742" max="742" width="12.5703125" bestFit="1" customWidth="1"/>
    <col min="743" max="743" width="20.5703125" bestFit="1" customWidth="1"/>
    <col min="744" max="744" width="15.85546875" bestFit="1" customWidth="1"/>
    <col min="745" max="745" width="12.5703125" bestFit="1" customWidth="1"/>
    <col min="746" max="746" width="20.5703125" bestFit="1" customWidth="1"/>
    <col min="747" max="747" width="15.85546875" bestFit="1" customWidth="1"/>
    <col min="748" max="748" width="12.5703125" bestFit="1" customWidth="1"/>
    <col min="749" max="749" width="20.5703125" bestFit="1" customWidth="1"/>
    <col min="750" max="750" width="15.85546875" bestFit="1" customWidth="1"/>
    <col min="751" max="751" width="12.5703125" bestFit="1" customWidth="1"/>
    <col min="752" max="752" width="20.5703125" bestFit="1" customWidth="1"/>
    <col min="753" max="753" width="15.85546875" bestFit="1" customWidth="1"/>
    <col min="754" max="754" width="12.5703125" bestFit="1" customWidth="1"/>
    <col min="755" max="755" width="20.5703125" bestFit="1" customWidth="1"/>
    <col min="756" max="756" width="15.85546875" bestFit="1" customWidth="1"/>
    <col min="757" max="757" width="12.5703125" bestFit="1" customWidth="1"/>
    <col min="758" max="758" width="20.5703125" bestFit="1" customWidth="1"/>
    <col min="759" max="759" width="15.85546875" bestFit="1" customWidth="1"/>
    <col min="760" max="760" width="12.5703125" bestFit="1" customWidth="1"/>
    <col min="761" max="761" width="20.5703125" bestFit="1" customWidth="1"/>
    <col min="762" max="762" width="15.85546875" bestFit="1" customWidth="1"/>
    <col min="763" max="763" width="12.5703125" bestFit="1" customWidth="1"/>
    <col min="764" max="764" width="20.5703125" bestFit="1" customWidth="1"/>
    <col min="765" max="765" width="15.85546875" bestFit="1" customWidth="1"/>
    <col min="766" max="766" width="12.5703125" bestFit="1" customWidth="1"/>
    <col min="767" max="767" width="20.5703125" bestFit="1" customWidth="1"/>
    <col min="768" max="768" width="15.85546875" bestFit="1" customWidth="1"/>
    <col min="769" max="769" width="12.5703125" bestFit="1" customWidth="1"/>
    <col min="770" max="770" width="20.5703125" bestFit="1" customWidth="1"/>
    <col min="771" max="771" width="15.85546875" bestFit="1" customWidth="1"/>
    <col min="772" max="772" width="12.5703125" bestFit="1" customWidth="1"/>
    <col min="773" max="773" width="20.5703125" bestFit="1" customWidth="1"/>
    <col min="774" max="774" width="15.85546875" bestFit="1" customWidth="1"/>
    <col min="775" max="775" width="12.5703125" bestFit="1" customWidth="1"/>
    <col min="776" max="776" width="20.5703125" bestFit="1" customWidth="1"/>
    <col min="777" max="777" width="15.85546875" bestFit="1" customWidth="1"/>
    <col min="778" max="778" width="12.5703125" bestFit="1" customWidth="1"/>
    <col min="779" max="779" width="20.5703125" bestFit="1" customWidth="1"/>
    <col min="780" max="780" width="15.85546875" bestFit="1" customWidth="1"/>
    <col min="781" max="781" width="12.5703125" bestFit="1" customWidth="1"/>
    <col min="782" max="782" width="20.5703125" bestFit="1" customWidth="1"/>
    <col min="783" max="783" width="15.85546875" bestFit="1" customWidth="1"/>
    <col min="784" max="784" width="12.5703125" bestFit="1" customWidth="1"/>
    <col min="785" max="785" width="28.140625" bestFit="1" customWidth="1"/>
    <col min="786" max="786" width="23.42578125" bestFit="1" customWidth="1"/>
    <col min="787" max="787" width="20.140625" bestFit="1" customWidth="1"/>
    <col min="788" max="788" width="20.5703125" bestFit="1" customWidth="1"/>
    <col min="789" max="789" width="15.85546875" bestFit="1" customWidth="1"/>
    <col min="790" max="790" width="12.5703125" bestFit="1" customWidth="1"/>
    <col min="791" max="791" width="20.5703125" bestFit="1" customWidth="1"/>
    <col min="792" max="792" width="15.85546875" bestFit="1" customWidth="1"/>
    <col min="793" max="793" width="12.5703125" bestFit="1" customWidth="1"/>
    <col min="794" max="794" width="20.5703125" bestFit="1" customWidth="1"/>
    <col min="795" max="795" width="15.85546875" bestFit="1" customWidth="1"/>
    <col min="796" max="796" width="12.5703125" bestFit="1" customWidth="1"/>
    <col min="797" max="797" width="20.5703125" bestFit="1" customWidth="1"/>
    <col min="798" max="798" width="15.85546875" bestFit="1" customWidth="1"/>
    <col min="799" max="799" width="12.5703125" bestFit="1" customWidth="1"/>
    <col min="800" max="800" width="20.5703125" bestFit="1" customWidth="1"/>
    <col min="801" max="801" width="15.85546875" bestFit="1" customWidth="1"/>
    <col min="802" max="802" width="12.5703125" bestFit="1" customWidth="1"/>
    <col min="803" max="803" width="20.5703125" bestFit="1" customWidth="1"/>
    <col min="804" max="804" width="15.85546875" bestFit="1" customWidth="1"/>
    <col min="805" max="805" width="12.5703125" bestFit="1" customWidth="1"/>
    <col min="806" max="806" width="20.5703125" bestFit="1" customWidth="1"/>
    <col min="807" max="807" width="15.85546875" bestFit="1" customWidth="1"/>
    <col min="808" max="808" width="12.5703125" bestFit="1" customWidth="1"/>
    <col min="809" max="809" width="20.5703125" bestFit="1" customWidth="1"/>
    <col min="810" max="810" width="15.85546875" bestFit="1" customWidth="1"/>
    <col min="811" max="811" width="12.5703125" bestFit="1" customWidth="1"/>
    <col min="812" max="812" width="20.5703125" bestFit="1" customWidth="1"/>
    <col min="813" max="813" width="15.85546875" bestFit="1" customWidth="1"/>
    <col min="814" max="814" width="12.5703125" bestFit="1" customWidth="1"/>
    <col min="815" max="815" width="20.5703125" bestFit="1" customWidth="1"/>
    <col min="816" max="816" width="15.85546875" bestFit="1" customWidth="1"/>
    <col min="817" max="817" width="12.5703125" bestFit="1" customWidth="1"/>
    <col min="818" max="818" width="20.5703125" bestFit="1" customWidth="1"/>
    <col min="819" max="819" width="15.85546875" bestFit="1" customWidth="1"/>
    <col min="820" max="820" width="12.5703125" bestFit="1" customWidth="1"/>
    <col min="821" max="821" width="20.5703125" bestFit="1" customWidth="1"/>
    <col min="822" max="822" width="15.85546875" bestFit="1" customWidth="1"/>
    <col min="823" max="823" width="12.5703125" bestFit="1" customWidth="1"/>
    <col min="824" max="824" width="20.5703125" bestFit="1" customWidth="1"/>
    <col min="825" max="825" width="15.85546875" bestFit="1" customWidth="1"/>
    <col min="826" max="826" width="12.5703125" bestFit="1" customWidth="1"/>
    <col min="827" max="827" width="20.5703125" bestFit="1" customWidth="1"/>
    <col min="828" max="828" width="15.85546875" bestFit="1" customWidth="1"/>
    <col min="829" max="829" width="12.5703125" bestFit="1" customWidth="1"/>
    <col min="830" max="830" width="20.5703125" bestFit="1" customWidth="1"/>
    <col min="831" max="831" width="15.85546875" bestFit="1" customWidth="1"/>
    <col min="832" max="832" width="12.5703125" bestFit="1" customWidth="1"/>
    <col min="833" max="833" width="20.5703125" bestFit="1" customWidth="1"/>
    <col min="834" max="834" width="15.85546875" bestFit="1" customWidth="1"/>
    <col min="835" max="835" width="12.5703125" bestFit="1" customWidth="1"/>
    <col min="836" max="836" width="20.5703125" bestFit="1" customWidth="1"/>
    <col min="837" max="837" width="15.85546875" bestFit="1" customWidth="1"/>
    <col min="838" max="838" width="12.5703125" bestFit="1" customWidth="1"/>
    <col min="839" max="839" width="20.5703125" bestFit="1" customWidth="1"/>
    <col min="840" max="840" width="15.85546875" bestFit="1" customWidth="1"/>
    <col min="841" max="841" width="12.5703125" bestFit="1" customWidth="1"/>
    <col min="842" max="842" width="20.5703125" bestFit="1" customWidth="1"/>
    <col min="843" max="843" width="15.85546875" bestFit="1" customWidth="1"/>
    <col min="844" max="844" width="12.5703125" bestFit="1" customWidth="1"/>
    <col min="845" max="845" width="20.5703125" bestFit="1" customWidth="1"/>
    <col min="846" max="846" width="15.85546875" bestFit="1" customWidth="1"/>
    <col min="847" max="847" width="12.5703125" bestFit="1" customWidth="1"/>
    <col min="848" max="848" width="20.5703125" bestFit="1" customWidth="1"/>
    <col min="849" max="849" width="15.85546875" bestFit="1" customWidth="1"/>
    <col min="850" max="850" width="12.5703125" bestFit="1" customWidth="1"/>
    <col min="851" max="851" width="20.5703125" bestFit="1" customWidth="1"/>
    <col min="852" max="852" width="15.85546875" bestFit="1" customWidth="1"/>
    <col min="853" max="853" width="12.5703125" bestFit="1" customWidth="1"/>
    <col min="854" max="854" width="20.5703125" bestFit="1" customWidth="1"/>
    <col min="855" max="855" width="15.85546875" bestFit="1" customWidth="1"/>
    <col min="856" max="856" width="12.5703125" bestFit="1" customWidth="1"/>
    <col min="857" max="857" width="20.5703125" bestFit="1" customWidth="1"/>
    <col min="858" max="858" width="15.85546875" bestFit="1" customWidth="1"/>
    <col min="859" max="859" width="12.5703125" bestFit="1" customWidth="1"/>
    <col min="860" max="860" width="20.5703125" bestFit="1" customWidth="1"/>
    <col min="861" max="861" width="15.85546875" bestFit="1" customWidth="1"/>
    <col min="862" max="862" width="12.5703125" bestFit="1" customWidth="1"/>
    <col min="863" max="863" width="20.5703125" bestFit="1" customWidth="1"/>
    <col min="864" max="864" width="15.85546875" bestFit="1" customWidth="1"/>
    <col min="865" max="865" width="12.5703125" bestFit="1" customWidth="1"/>
    <col min="866" max="866" width="20.5703125" bestFit="1" customWidth="1"/>
    <col min="867" max="867" width="15.85546875" bestFit="1" customWidth="1"/>
    <col min="868" max="868" width="12.5703125" bestFit="1" customWidth="1"/>
    <col min="869" max="869" width="20.5703125" bestFit="1" customWidth="1"/>
    <col min="870" max="870" width="15.85546875" bestFit="1" customWidth="1"/>
    <col min="871" max="871" width="12.5703125" bestFit="1" customWidth="1"/>
    <col min="872" max="872" width="20.5703125" bestFit="1" customWidth="1"/>
    <col min="873" max="873" width="15.85546875" bestFit="1" customWidth="1"/>
    <col min="874" max="874" width="12.5703125" bestFit="1" customWidth="1"/>
    <col min="875" max="875" width="20.5703125" bestFit="1" customWidth="1"/>
    <col min="876" max="876" width="15.85546875" bestFit="1" customWidth="1"/>
    <col min="877" max="877" width="12.5703125" bestFit="1" customWidth="1"/>
    <col min="878" max="878" width="20.5703125" bestFit="1" customWidth="1"/>
    <col min="879" max="879" width="15.85546875" bestFit="1" customWidth="1"/>
    <col min="880" max="880" width="12.5703125" bestFit="1" customWidth="1"/>
    <col min="881" max="881" width="20.5703125" bestFit="1" customWidth="1"/>
    <col min="882" max="882" width="15.85546875" bestFit="1" customWidth="1"/>
    <col min="883" max="883" width="12.5703125" bestFit="1" customWidth="1"/>
    <col min="884" max="884" width="20.5703125" bestFit="1" customWidth="1"/>
    <col min="885" max="885" width="15.85546875" bestFit="1" customWidth="1"/>
    <col min="886" max="886" width="12.5703125" bestFit="1" customWidth="1"/>
    <col min="887" max="887" width="20.5703125" bestFit="1" customWidth="1"/>
    <col min="888" max="888" width="15.85546875" bestFit="1" customWidth="1"/>
    <col min="889" max="889" width="12.5703125" bestFit="1" customWidth="1"/>
    <col min="890" max="890" width="20.5703125" bestFit="1" customWidth="1"/>
    <col min="891" max="891" width="15.85546875" bestFit="1" customWidth="1"/>
    <col min="892" max="892" width="12.5703125" bestFit="1" customWidth="1"/>
    <col min="893" max="893" width="20.5703125" bestFit="1" customWidth="1"/>
    <col min="894" max="894" width="15.85546875" bestFit="1" customWidth="1"/>
    <col min="895" max="895" width="12.5703125" bestFit="1" customWidth="1"/>
    <col min="896" max="896" width="20.5703125" bestFit="1" customWidth="1"/>
    <col min="897" max="897" width="15.85546875" bestFit="1" customWidth="1"/>
    <col min="898" max="898" width="12.5703125" bestFit="1" customWidth="1"/>
    <col min="899" max="899" width="20.5703125" bestFit="1" customWidth="1"/>
    <col min="900" max="900" width="15.85546875" bestFit="1" customWidth="1"/>
    <col min="901" max="901" width="12.5703125" bestFit="1" customWidth="1"/>
    <col min="902" max="902" width="20.5703125" bestFit="1" customWidth="1"/>
    <col min="903" max="903" width="15.85546875" bestFit="1" customWidth="1"/>
    <col min="904" max="904" width="12.5703125" bestFit="1" customWidth="1"/>
    <col min="905" max="905" width="20.5703125" bestFit="1" customWidth="1"/>
    <col min="906" max="906" width="15.85546875" bestFit="1" customWidth="1"/>
    <col min="907" max="907" width="12.5703125" bestFit="1" customWidth="1"/>
    <col min="908" max="908" width="20.5703125" bestFit="1" customWidth="1"/>
    <col min="909" max="909" width="15.85546875" bestFit="1" customWidth="1"/>
    <col min="910" max="910" width="12.5703125" bestFit="1" customWidth="1"/>
    <col min="911" max="911" width="20.5703125" bestFit="1" customWidth="1"/>
    <col min="912" max="912" width="15.85546875" bestFit="1" customWidth="1"/>
    <col min="913" max="913" width="12.5703125" bestFit="1" customWidth="1"/>
    <col min="914" max="914" width="20.5703125" bestFit="1" customWidth="1"/>
    <col min="915" max="915" width="15.85546875" bestFit="1" customWidth="1"/>
    <col min="916" max="916" width="12.5703125" bestFit="1" customWidth="1"/>
    <col min="917" max="917" width="20.5703125" bestFit="1" customWidth="1"/>
    <col min="918" max="918" width="15.85546875" bestFit="1" customWidth="1"/>
    <col min="919" max="919" width="12.5703125" bestFit="1" customWidth="1"/>
    <col min="920" max="920" width="20.5703125" bestFit="1" customWidth="1"/>
    <col min="921" max="921" width="15.85546875" bestFit="1" customWidth="1"/>
    <col min="922" max="922" width="12.5703125" bestFit="1" customWidth="1"/>
    <col min="923" max="923" width="20.5703125" bestFit="1" customWidth="1"/>
    <col min="924" max="924" width="15.85546875" bestFit="1" customWidth="1"/>
    <col min="925" max="925" width="12.5703125" bestFit="1" customWidth="1"/>
    <col min="926" max="926" width="20.5703125" bestFit="1" customWidth="1"/>
    <col min="927" max="927" width="15.85546875" bestFit="1" customWidth="1"/>
    <col min="928" max="928" width="12.5703125" bestFit="1" customWidth="1"/>
    <col min="929" max="929" width="20.5703125" bestFit="1" customWidth="1"/>
    <col min="930" max="930" width="15.85546875" bestFit="1" customWidth="1"/>
    <col min="931" max="931" width="12.5703125" bestFit="1" customWidth="1"/>
    <col min="932" max="932" width="20.5703125" bestFit="1" customWidth="1"/>
    <col min="933" max="933" width="15.85546875" bestFit="1" customWidth="1"/>
    <col min="934" max="934" width="12.5703125" bestFit="1" customWidth="1"/>
    <col min="935" max="935" width="20.5703125" bestFit="1" customWidth="1"/>
    <col min="936" max="936" width="15.85546875" bestFit="1" customWidth="1"/>
    <col min="937" max="937" width="12.5703125" bestFit="1" customWidth="1"/>
    <col min="938" max="938" width="20.5703125" bestFit="1" customWidth="1"/>
    <col min="939" max="939" width="15.85546875" bestFit="1" customWidth="1"/>
    <col min="940" max="940" width="12.5703125" bestFit="1" customWidth="1"/>
    <col min="941" max="941" width="20.5703125" bestFit="1" customWidth="1"/>
    <col min="942" max="942" width="15.85546875" bestFit="1" customWidth="1"/>
    <col min="943" max="943" width="12.5703125" bestFit="1" customWidth="1"/>
    <col min="944" max="944" width="20.5703125" bestFit="1" customWidth="1"/>
    <col min="945" max="945" width="15.85546875" bestFit="1" customWidth="1"/>
    <col min="946" max="946" width="12.5703125" bestFit="1" customWidth="1"/>
    <col min="947" max="947" width="20.5703125" bestFit="1" customWidth="1"/>
    <col min="948" max="948" width="15.85546875" bestFit="1" customWidth="1"/>
    <col min="949" max="949" width="12.5703125" bestFit="1" customWidth="1"/>
    <col min="950" max="950" width="20.5703125" bestFit="1" customWidth="1"/>
    <col min="951" max="951" width="15.85546875" bestFit="1" customWidth="1"/>
    <col min="952" max="952" width="12.5703125" bestFit="1" customWidth="1"/>
    <col min="953" max="953" width="20.5703125" bestFit="1" customWidth="1"/>
    <col min="954" max="954" width="15.85546875" bestFit="1" customWidth="1"/>
    <col min="955" max="955" width="12.5703125" bestFit="1" customWidth="1"/>
    <col min="956" max="956" width="20.5703125" bestFit="1" customWidth="1"/>
    <col min="957" max="957" width="15.85546875" bestFit="1" customWidth="1"/>
    <col min="958" max="958" width="12.5703125" bestFit="1" customWidth="1"/>
    <col min="959" max="959" width="20.5703125" bestFit="1" customWidth="1"/>
    <col min="960" max="960" width="15.85546875" bestFit="1" customWidth="1"/>
    <col min="961" max="961" width="12.5703125" bestFit="1" customWidth="1"/>
    <col min="962" max="962" width="20.5703125" bestFit="1" customWidth="1"/>
    <col min="963" max="963" width="15.85546875" bestFit="1" customWidth="1"/>
    <col min="964" max="964" width="12.5703125" bestFit="1" customWidth="1"/>
    <col min="965" max="965" width="20.5703125" bestFit="1" customWidth="1"/>
    <col min="966" max="966" width="15.85546875" bestFit="1" customWidth="1"/>
    <col min="967" max="967" width="12.5703125" bestFit="1" customWidth="1"/>
    <col min="968" max="968" width="20.5703125" bestFit="1" customWidth="1"/>
    <col min="969" max="969" width="15.85546875" bestFit="1" customWidth="1"/>
    <col min="970" max="970" width="12.5703125" bestFit="1" customWidth="1"/>
    <col min="971" max="971" width="20.5703125" bestFit="1" customWidth="1"/>
    <col min="972" max="972" width="15.85546875" bestFit="1" customWidth="1"/>
    <col min="973" max="973" width="12.5703125" bestFit="1" customWidth="1"/>
    <col min="974" max="974" width="20.5703125" bestFit="1" customWidth="1"/>
    <col min="975" max="975" width="15.85546875" bestFit="1" customWidth="1"/>
    <col min="976" max="976" width="12.5703125" bestFit="1" customWidth="1"/>
    <col min="977" max="977" width="20.5703125" bestFit="1" customWidth="1"/>
    <col min="978" max="978" width="15.85546875" bestFit="1" customWidth="1"/>
    <col min="979" max="979" width="12.5703125" bestFit="1" customWidth="1"/>
    <col min="980" max="980" width="20.5703125" bestFit="1" customWidth="1"/>
    <col min="981" max="981" width="15.85546875" bestFit="1" customWidth="1"/>
    <col min="982" max="982" width="12.5703125" bestFit="1" customWidth="1"/>
    <col min="983" max="983" width="20.5703125" bestFit="1" customWidth="1"/>
    <col min="984" max="984" width="15.85546875" bestFit="1" customWidth="1"/>
    <col min="985" max="985" width="12.5703125" bestFit="1" customWidth="1"/>
    <col min="986" max="986" width="20.5703125" bestFit="1" customWidth="1"/>
    <col min="987" max="987" width="15.85546875" bestFit="1" customWidth="1"/>
    <col min="988" max="988" width="12.5703125" bestFit="1" customWidth="1"/>
    <col min="989" max="989" width="20.5703125" bestFit="1" customWidth="1"/>
    <col min="990" max="990" width="15.85546875" bestFit="1" customWidth="1"/>
    <col min="991" max="991" width="12.5703125" bestFit="1" customWidth="1"/>
    <col min="992" max="992" width="20.5703125" bestFit="1" customWidth="1"/>
    <col min="993" max="993" width="15.85546875" bestFit="1" customWidth="1"/>
    <col min="994" max="994" width="12.5703125" bestFit="1" customWidth="1"/>
    <col min="995" max="995" width="20.5703125" bestFit="1" customWidth="1"/>
    <col min="996" max="996" width="15.85546875" bestFit="1" customWidth="1"/>
    <col min="997" max="997" width="12.5703125" bestFit="1" customWidth="1"/>
    <col min="998" max="998" width="20.5703125" bestFit="1" customWidth="1"/>
    <col min="999" max="999" width="15.85546875" bestFit="1" customWidth="1"/>
    <col min="1000" max="1000" width="12.5703125" bestFit="1" customWidth="1"/>
    <col min="1001" max="1001" width="20.5703125" bestFit="1" customWidth="1"/>
    <col min="1002" max="1002" width="15.85546875" bestFit="1" customWidth="1"/>
    <col min="1003" max="1003" width="12.5703125" bestFit="1" customWidth="1"/>
    <col min="1004" max="1004" width="20.5703125" bestFit="1" customWidth="1"/>
    <col min="1005" max="1005" width="15.85546875" bestFit="1" customWidth="1"/>
    <col min="1006" max="1006" width="12.5703125" bestFit="1" customWidth="1"/>
    <col min="1007" max="1007" width="20.5703125" bestFit="1" customWidth="1"/>
    <col min="1008" max="1008" width="15.85546875" bestFit="1" customWidth="1"/>
    <col min="1009" max="1009" width="12.5703125" bestFit="1" customWidth="1"/>
    <col min="1010" max="1010" width="20.5703125" bestFit="1" customWidth="1"/>
    <col min="1011" max="1011" width="15.85546875" bestFit="1" customWidth="1"/>
    <col min="1012" max="1012" width="12.5703125" bestFit="1" customWidth="1"/>
    <col min="1013" max="1013" width="20.5703125" bestFit="1" customWidth="1"/>
    <col min="1014" max="1014" width="15.85546875" bestFit="1" customWidth="1"/>
    <col min="1015" max="1015" width="12.5703125" bestFit="1" customWidth="1"/>
    <col min="1016" max="1016" width="20.5703125" bestFit="1" customWidth="1"/>
    <col min="1017" max="1017" width="15.85546875" bestFit="1" customWidth="1"/>
    <col min="1018" max="1018" width="12.5703125" bestFit="1" customWidth="1"/>
    <col min="1019" max="1019" width="20.5703125" bestFit="1" customWidth="1"/>
    <col min="1020" max="1020" width="15.85546875" bestFit="1" customWidth="1"/>
    <col min="1021" max="1021" width="12.5703125" bestFit="1" customWidth="1"/>
    <col min="1022" max="1022" width="20.5703125" bestFit="1" customWidth="1"/>
    <col min="1023" max="1023" width="15.85546875" bestFit="1" customWidth="1"/>
    <col min="1024" max="1024" width="12.5703125" bestFit="1" customWidth="1"/>
    <col min="1025" max="1025" width="20.5703125" bestFit="1" customWidth="1"/>
    <col min="1026" max="1026" width="15.85546875" bestFit="1" customWidth="1"/>
    <col min="1027" max="1027" width="12.5703125" bestFit="1" customWidth="1"/>
    <col min="1028" max="1028" width="20.5703125" bestFit="1" customWidth="1"/>
    <col min="1029" max="1029" width="15.85546875" bestFit="1" customWidth="1"/>
    <col min="1030" max="1030" width="12.5703125" bestFit="1" customWidth="1"/>
    <col min="1031" max="1031" width="20.5703125" bestFit="1" customWidth="1"/>
    <col min="1032" max="1032" width="15.85546875" bestFit="1" customWidth="1"/>
    <col min="1033" max="1033" width="12.5703125" bestFit="1" customWidth="1"/>
    <col min="1034" max="1034" width="20.5703125" bestFit="1" customWidth="1"/>
    <col min="1035" max="1035" width="15.85546875" bestFit="1" customWidth="1"/>
    <col min="1036" max="1036" width="12.5703125" bestFit="1" customWidth="1"/>
    <col min="1037" max="1037" width="20.5703125" bestFit="1" customWidth="1"/>
    <col min="1038" max="1038" width="15.85546875" bestFit="1" customWidth="1"/>
    <col min="1039" max="1039" width="12.5703125" bestFit="1" customWidth="1"/>
    <col min="1040" max="1040" width="20.5703125" bestFit="1" customWidth="1"/>
    <col min="1041" max="1041" width="15.85546875" bestFit="1" customWidth="1"/>
    <col min="1042" max="1042" width="12.5703125" bestFit="1" customWidth="1"/>
    <col min="1043" max="1043" width="20.5703125" bestFit="1" customWidth="1"/>
    <col min="1044" max="1044" width="15.85546875" bestFit="1" customWidth="1"/>
    <col min="1045" max="1045" width="12.5703125" bestFit="1" customWidth="1"/>
    <col min="1046" max="1046" width="20.5703125" bestFit="1" customWidth="1"/>
    <col min="1047" max="1047" width="15.85546875" bestFit="1" customWidth="1"/>
    <col min="1048" max="1048" width="12.5703125" bestFit="1" customWidth="1"/>
    <col min="1049" max="1049" width="20.5703125" bestFit="1" customWidth="1"/>
    <col min="1050" max="1050" width="15.85546875" bestFit="1" customWidth="1"/>
    <col min="1051" max="1051" width="12.5703125" bestFit="1" customWidth="1"/>
    <col min="1052" max="1052" width="28.140625" bestFit="1" customWidth="1"/>
    <col min="1053" max="1053" width="23.42578125" bestFit="1" customWidth="1"/>
    <col min="1054" max="1054" width="20.140625" bestFit="1" customWidth="1"/>
    <col min="1055" max="1055" width="20.5703125" bestFit="1" customWidth="1"/>
    <col min="1056" max="1056" width="15.85546875" bestFit="1" customWidth="1"/>
    <col min="1057" max="1057" width="12.5703125" bestFit="1" customWidth="1"/>
    <col min="1058" max="1058" width="20.5703125" bestFit="1" customWidth="1"/>
    <col min="1059" max="1059" width="15.85546875" bestFit="1" customWidth="1"/>
    <col min="1060" max="1060" width="12.5703125" bestFit="1" customWidth="1"/>
    <col min="1061" max="1061" width="20.5703125" bestFit="1" customWidth="1"/>
    <col min="1062" max="1062" width="15.85546875" bestFit="1" customWidth="1"/>
    <col min="1063" max="1063" width="12.5703125" bestFit="1" customWidth="1"/>
    <col min="1064" max="1064" width="20.5703125" bestFit="1" customWidth="1"/>
    <col min="1065" max="1065" width="15.85546875" bestFit="1" customWidth="1"/>
    <col min="1066" max="1066" width="12.5703125" bestFit="1" customWidth="1"/>
    <col min="1067" max="1067" width="20.5703125" bestFit="1" customWidth="1"/>
    <col min="1068" max="1068" width="15.85546875" bestFit="1" customWidth="1"/>
    <col min="1069" max="1069" width="12.5703125" bestFit="1" customWidth="1"/>
    <col min="1070" max="1070" width="20.5703125" bestFit="1" customWidth="1"/>
    <col min="1071" max="1071" width="15.85546875" bestFit="1" customWidth="1"/>
    <col min="1072" max="1072" width="12.5703125" bestFit="1" customWidth="1"/>
    <col min="1073" max="1073" width="20.5703125" bestFit="1" customWidth="1"/>
    <col min="1074" max="1074" width="15.85546875" bestFit="1" customWidth="1"/>
    <col min="1075" max="1075" width="12.5703125" bestFit="1" customWidth="1"/>
    <col min="1076" max="1076" width="20.5703125" bestFit="1" customWidth="1"/>
    <col min="1077" max="1077" width="15.85546875" bestFit="1" customWidth="1"/>
    <col min="1078" max="1078" width="12.5703125" bestFit="1" customWidth="1"/>
    <col min="1079" max="1079" width="20.5703125" bestFit="1" customWidth="1"/>
    <col min="1080" max="1080" width="15.85546875" bestFit="1" customWidth="1"/>
    <col min="1081" max="1081" width="12.5703125" bestFit="1" customWidth="1"/>
    <col min="1082" max="1082" width="20.5703125" bestFit="1" customWidth="1"/>
    <col min="1083" max="1083" width="15.85546875" bestFit="1" customWidth="1"/>
    <col min="1084" max="1084" width="12.5703125" bestFit="1" customWidth="1"/>
    <col min="1085" max="1085" width="20.5703125" bestFit="1" customWidth="1"/>
    <col min="1086" max="1086" width="15.85546875" bestFit="1" customWidth="1"/>
    <col min="1087" max="1087" width="12.5703125" bestFit="1" customWidth="1"/>
    <col min="1088" max="1088" width="20.5703125" bestFit="1" customWidth="1"/>
    <col min="1089" max="1089" width="15.85546875" bestFit="1" customWidth="1"/>
    <col min="1090" max="1090" width="12.5703125" bestFit="1" customWidth="1"/>
    <col min="1091" max="1091" width="20.5703125" bestFit="1" customWidth="1"/>
    <col min="1092" max="1092" width="15.85546875" bestFit="1" customWidth="1"/>
    <col min="1093" max="1093" width="12.5703125" bestFit="1" customWidth="1"/>
    <col min="1094" max="1094" width="20.5703125" bestFit="1" customWidth="1"/>
    <col min="1095" max="1095" width="15.85546875" bestFit="1" customWidth="1"/>
    <col min="1096" max="1096" width="12.5703125" bestFit="1" customWidth="1"/>
    <col min="1097" max="1097" width="20.5703125" bestFit="1" customWidth="1"/>
    <col min="1098" max="1098" width="15.85546875" bestFit="1" customWidth="1"/>
    <col min="1099" max="1099" width="12.5703125" bestFit="1" customWidth="1"/>
    <col min="1100" max="1100" width="20.5703125" bestFit="1" customWidth="1"/>
    <col min="1101" max="1101" width="15.85546875" bestFit="1" customWidth="1"/>
    <col min="1102" max="1102" width="12.5703125" bestFit="1" customWidth="1"/>
    <col min="1103" max="1103" width="20.5703125" bestFit="1" customWidth="1"/>
    <col min="1104" max="1104" width="15.85546875" bestFit="1" customWidth="1"/>
    <col min="1105" max="1105" width="12.5703125" bestFit="1" customWidth="1"/>
    <col min="1106" max="1106" width="20.5703125" bestFit="1" customWidth="1"/>
    <col min="1107" max="1107" width="15.85546875" bestFit="1" customWidth="1"/>
    <col min="1108" max="1108" width="12.5703125" bestFit="1" customWidth="1"/>
    <col min="1109" max="1109" width="20.5703125" bestFit="1" customWidth="1"/>
    <col min="1110" max="1110" width="15.85546875" bestFit="1" customWidth="1"/>
    <col min="1111" max="1111" width="12.5703125" bestFit="1" customWidth="1"/>
    <col min="1112" max="1112" width="20.5703125" bestFit="1" customWidth="1"/>
    <col min="1113" max="1113" width="15.85546875" bestFit="1" customWidth="1"/>
    <col min="1114" max="1114" width="12.5703125" bestFit="1" customWidth="1"/>
    <col min="1115" max="1115" width="20.5703125" bestFit="1" customWidth="1"/>
    <col min="1116" max="1116" width="15.85546875" bestFit="1" customWidth="1"/>
    <col min="1117" max="1117" width="12.5703125" bestFit="1" customWidth="1"/>
    <col min="1118" max="1118" width="20.5703125" bestFit="1" customWidth="1"/>
    <col min="1119" max="1119" width="15.85546875" bestFit="1" customWidth="1"/>
    <col min="1120" max="1120" width="12.5703125" bestFit="1" customWidth="1"/>
    <col min="1121" max="1121" width="20.5703125" bestFit="1" customWidth="1"/>
    <col min="1122" max="1122" width="15.85546875" bestFit="1" customWidth="1"/>
    <col min="1123" max="1123" width="12.5703125" bestFit="1" customWidth="1"/>
    <col min="1124" max="1124" width="20.5703125" bestFit="1" customWidth="1"/>
    <col min="1125" max="1125" width="15.85546875" bestFit="1" customWidth="1"/>
    <col min="1126" max="1126" width="12.5703125" bestFit="1" customWidth="1"/>
    <col min="1127" max="1127" width="20.5703125" bestFit="1" customWidth="1"/>
    <col min="1128" max="1128" width="15.85546875" bestFit="1" customWidth="1"/>
    <col min="1129" max="1129" width="12.5703125" bestFit="1" customWidth="1"/>
    <col min="1130" max="1130" width="20.5703125" bestFit="1" customWidth="1"/>
    <col min="1131" max="1131" width="15.85546875" bestFit="1" customWidth="1"/>
    <col min="1132" max="1132" width="12.5703125" bestFit="1" customWidth="1"/>
    <col min="1133" max="1133" width="20.5703125" bestFit="1" customWidth="1"/>
    <col min="1134" max="1134" width="15.85546875" bestFit="1" customWidth="1"/>
    <col min="1135" max="1135" width="12.5703125" bestFit="1" customWidth="1"/>
    <col min="1136" max="1136" width="20.5703125" bestFit="1" customWidth="1"/>
    <col min="1137" max="1137" width="15.85546875" bestFit="1" customWidth="1"/>
    <col min="1138" max="1138" width="12.5703125" bestFit="1" customWidth="1"/>
    <col min="1139" max="1139" width="20.5703125" bestFit="1" customWidth="1"/>
    <col min="1140" max="1140" width="15.85546875" bestFit="1" customWidth="1"/>
    <col min="1141" max="1141" width="12.5703125" bestFit="1" customWidth="1"/>
    <col min="1142" max="1142" width="20.5703125" bestFit="1" customWidth="1"/>
    <col min="1143" max="1143" width="15.85546875" bestFit="1" customWidth="1"/>
    <col min="1144" max="1144" width="12.5703125" bestFit="1" customWidth="1"/>
    <col min="1145" max="1145" width="20.5703125" bestFit="1" customWidth="1"/>
    <col min="1146" max="1146" width="15.85546875" bestFit="1" customWidth="1"/>
    <col min="1147" max="1147" width="12.5703125" bestFit="1" customWidth="1"/>
    <col min="1148" max="1148" width="20.5703125" bestFit="1" customWidth="1"/>
    <col min="1149" max="1149" width="15.85546875" bestFit="1" customWidth="1"/>
    <col min="1150" max="1150" width="12.5703125" bestFit="1" customWidth="1"/>
    <col min="1151" max="1151" width="20.5703125" bestFit="1" customWidth="1"/>
    <col min="1152" max="1152" width="15.85546875" bestFit="1" customWidth="1"/>
    <col min="1153" max="1153" width="12.5703125" bestFit="1" customWidth="1"/>
    <col min="1154" max="1154" width="20.5703125" bestFit="1" customWidth="1"/>
    <col min="1155" max="1155" width="15.85546875" bestFit="1" customWidth="1"/>
    <col min="1156" max="1156" width="12.5703125" bestFit="1" customWidth="1"/>
    <col min="1157" max="1157" width="20.5703125" bestFit="1" customWidth="1"/>
    <col min="1158" max="1158" width="15.85546875" bestFit="1" customWidth="1"/>
    <col min="1159" max="1159" width="12.5703125" bestFit="1" customWidth="1"/>
    <col min="1160" max="1160" width="20.5703125" bestFit="1" customWidth="1"/>
    <col min="1161" max="1161" width="15.85546875" bestFit="1" customWidth="1"/>
    <col min="1162" max="1162" width="12.5703125" bestFit="1" customWidth="1"/>
    <col min="1163" max="1163" width="20.5703125" bestFit="1" customWidth="1"/>
    <col min="1164" max="1164" width="15.85546875" bestFit="1" customWidth="1"/>
    <col min="1165" max="1165" width="12.5703125" bestFit="1" customWidth="1"/>
    <col min="1166" max="1166" width="20.5703125" bestFit="1" customWidth="1"/>
    <col min="1167" max="1167" width="15.85546875" bestFit="1" customWidth="1"/>
    <col min="1168" max="1168" width="12.5703125" bestFit="1" customWidth="1"/>
    <col min="1169" max="1169" width="20.5703125" bestFit="1" customWidth="1"/>
    <col min="1170" max="1170" width="15.85546875" bestFit="1" customWidth="1"/>
    <col min="1171" max="1171" width="12.5703125" bestFit="1" customWidth="1"/>
    <col min="1172" max="1172" width="20.5703125" bestFit="1" customWidth="1"/>
    <col min="1173" max="1173" width="15.85546875" bestFit="1" customWidth="1"/>
    <col min="1174" max="1174" width="12.5703125" bestFit="1" customWidth="1"/>
    <col min="1175" max="1175" width="20.5703125" bestFit="1" customWidth="1"/>
    <col min="1176" max="1176" width="15.85546875" bestFit="1" customWidth="1"/>
    <col min="1177" max="1177" width="12.5703125" bestFit="1" customWidth="1"/>
    <col min="1178" max="1178" width="20.5703125" bestFit="1" customWidth="1"/>
    <col min="1179" max="1179" width="15.85546875" bestFit="1" customWidth="1"/>
    <col min="1180" max="1180" width="12.5703125" bestFit="1" customWidth="1"/>
    <col min="1181" max="1181" width="28.140625" bestFit="1" customWidth="1"/>
    <col min="1182" max="1182" width="23.42578125" bestFit="1" customWidth="1"/>
    <col min="1183" max="1183" width="20.140625" bestFit="1" customWidth="1"/>
    <col min="1184" max="1184" width="20.5703125" bestFit="1" customWidth="1"/>
    <col min="1185" max="1185" width="15.85546875" bestFit="1" customWidth="1"/>
    <col min="1186" max="1186" width="12.5703125" bestFit="1" customWidth="1"/>
    <col min="1187" max="1187" width="20.5703125" bestFit="1" customWidth="1"/>
    <col min="1188" max="1188" width="15.85546875" bestFit="1" customWidth="1"/>
    <col min="1189" max="1189" width="12.5703125" bestFit="1" customWidth="1"/>
    <col min="1190" max="1190" width="20.5703125" bestFit="1" customWidth="1"/>
    <col min="1191" max="1191" width="15.85546875" bestFit="1" customWidth="1"/>
    <col min="1192" max="1192" width="12.5703125" bestFit="1" customWidth="1"/>
    <col min="1193" max="1193" width="20.5703125" bestFit="1" customWidth="1"/>
    <col min="1194" max="1194" width="15.85546875" bestFit="1" customWidth="1"/>
    <col min="1195" max="1195" width="12.5703125" bestFit="1" customWidth="1"/>
    <col min="1196" max="1196" width="20.5703125" bestFit="1" customWidth="1"/>
    <col min="1197" max="1197" width="15.85546875" bestFit="1" customWidth="1"/>
    <col min="1198" max="1198" width="12.5703125" bestFit="1" customWidth="1"/>
    <col min="1199" max="1199" width="20.5703125" bestFit="1" customWidth="1"/>
    <col min="1200" max="1200" width="15.85546875" bestFit="1" customWidth="1"/>
    <col min="1201" max="1201" width="12.5703125" bestFit="1" customWidth="1"/>
    <col min="1202" max="1202" width="20.5703125" bestFit="1" customWidth="1"/>
    <col min="1203" max="1203" width="15.85546875" bestFit="1" customWidth="1"/>
    <col min="1204" max="1204" width="12.5703125" bestFit="1" customWidth="1"/>
    <col min="1205" max="1205" width="20.5703125" bestFit="1" customWidth="1"/>
    <col min="1206" max="1206" width="15.85546875" bestFit="1" customWidth="1"/>
    <col min="1207" max="1207" width="12.5703125" bestFit="1" customWidth="1"/>
    <col min="1208" max="1208" width="20.5703125" bestFit="1" customWidth="1"/>
    <col min="1209" max="1209" width="15.85546875" bestFit="1" customWidth="1"/>
    <col min="1210" max="1210" width="12.5703125" bestFit="1" customWidth="1"/>
    <col min="1211" max="1211" width="20.5703125" bestFit="1" customWidth="1"/>
    <col min="1212" max="1212" width="15.85546875" bestFit="1" customWidth="1"/>
    <col min="1213" max="1213" width="12.5703125" bestFit="1" customWidth="1"/>
    <col min="1214" max="1214" width="20.5703125" bestFit="1" customWidth="1"/>
    <col min="1215" max="1215" width="15.85546875" bestFit="1" customWidth="1"/>
    <col min="1216" max="1216" width="12.5703125" bestFit="1" customWidth="1"/>
    <col min="1217" max="1217" width="20.5703125" bestFit="1" customWidth="1"/>
    <col min="1218" max="1218" width="15.85546875" bestFit="1" customWidth="1"/>
    <col min="1219" max="1219" width="12.5703125" bestFit="1" customWidth="1"/>
    <col min="1220" max="1220" width="20.5703125" bestFit="1" customWidth="1"/>
    <col min="1221" max="1221" width="15.85546875" bestFit="1" customWidth="1"/>
    <col min="1222" max="1222" width="12.5703125" bestFit="1" customWidth="1"/>
    <col min="1223" max="1223" width="20.5703125" bestFit="1" customWidth="1"/>
    <col min="1224" max="1224" width="15.85546875" bestFit="1" customWidth="1"/>
    <col min="1225" max="1225" width="12.5703125" bestFit="1" customWidth="1"/>
    <col min="1226" max="1226" width="20.5703125" bestFit="1" customWidth="1"/>
    <col min="1227" max="1227" width="15.85546875" bestFit="1" customWidth="1"/>
    <col min="1228" max="1228" width="12.5703125" bestFit="1" customWidth="1"/>
    <col min="1229" max="1229" width="20.5703125" bestFit="1" customWidth="1"/>
    <col min="1230" max="1230" width="15.85546875" bestFit="1" customWidth="1"/>
    <col min="1231" max="1231" width="12.5703125" bestFit="1" customWidth="1"/>
    <col min="1232" max="1232" width="20.5703125" bestFit="1" customWidth="1"/>
    <col min="1233" max="1233" width="15.85546875" bestFit="1" customWidth="1"/>
    <col min="1234" max="1234" width="12.5703125" bestFit="1" customWidth="1"/>
    <col min="1235" max="1235" width="20.5703125" bestFit="1" customWidth="1"/>
    <col min="1236" max="1236" width="15.85546875" bestFit="1" customWidth="1"/>
    <col min="1237" max="1237" width="12.5703125" bestFit="1" customWidth="1"/>
    <col min="1238" max="1238" width="20.5703125" bestFit="1" customWidth="1"/>
    <col min="1239" max="1239" width="15.85546875" bestFit="1" customWidth="1"/>
    <col min="1240" max="1240" width="12.5703125" bestFit="1" customWidth="1"/>
    <col min="1241" max="1241" width="20.5703125" bestFit="1" customWidth="1"/>
    <col min="1242" max="1242" width="15.85546875" bestFit="1" customWidth="1"/>
    <col min="1243" max="1243" width="12.5703125" bestFit="1" customWidth="1"/>
    <col min="1244" max="1244" width="20.5703125" bestFit="1" customWidth="1"/>
    <col min="1245" max="1245" width="15.85546875" bestFit="1" customWidth="1"/>
    <col min="1246" max="1246" width="12.5703125" bestFit="1" customWidth="1"/>
    <col min="1247" max="1247" width="20.5703125" bestFit="1" customWidth="1"/>
    <col min="1248" max="1248" width="15.85546875" bestFit="1" customWidth="1"/>
    <col min="1249" max="1249" width="12.5703125" bestFit="1" customWidth="1"/>
    <col min="1250" max="1250" width="20.5703125" bestFit="1" customWidth="1"/>
    <col min="1251" max="1251" width="15.85546875" bestFit="1" customWidth="1"/>
    <col min="1252" max="1252" width="12.5703125" bestFit="1" customWidth="1"/>
    <col min="1253" max="1253" width="20.5703125" bestFit="1" customWidth="1"/>
    <col min="1254" max="1254" width="15.85546875" bestFit="1" customWidth="1"/>
    <col min="1255" max="1255" width="12.5703125" bestFit="1" customWidth="1"/>
    <col min="1256" max="1256" width="20.5703125" bestFit="1" customWidth="1"/>
    <col min="1257" max="1257" width="15.85546875" bestFit="1" customWidth="1"/>
    <col min="1258" max="1258" width="12.5703125" bestFit="1" customWidth="1"/>
    <col min="1259" max="1259" width="20.5703125" bestFit="1" customWidth="1"/>
    <col min="1260" max="1260" width="15.85546875" bestFit="1" customWidth="1"/>
    <col min="1261" max="1261" width="12.5703125" bestFit="1" customWidth="1"/>
    <col min="1262" max="1262" width="20.5703125" bestFit="1" customWidth="1"/>
    <col min="1263" max="1263" width="15.85546875" bestFit="1" customWidth="1"/>
    <col min="1264" max="1264" width="12.5703125" bestFit="1" customWidth="1"/>
    <col min="1265" max="1265" width="20.5703125" bestFit="1" customWidth="1"/>
    <col min="1266" max="1266" width="15.85546875" bestFit="1" customWidth="1"/>
    <col min="1267" max="1267" width="12.5703125" bestFit="1" customWidth="1"/>
    <col min="1268" max="1268" width="20.5703125" bestFit="1" customWidth="1"/>
    <col min="1269" max="1269" width="15.85546875" bestFit="1" customWidth="1"/>
    <col min="1270" max="1270" width="12.5703125" bestFit="1" customWidth="1"/>
    <col min="1271" max="1271" width="20.5703125" bestFit="1" customWidth="1"/>
    <col min="1272" max="1272" width="15.85546875" bestFit="1" customWidth="1"/>
    <col min="1273" max="1273" width="12.5703125" bestFit="1" customWidth="1"/>
    <col min="1274" max="1274" width="20.5703125" bestFit="1" customWidth="1"/>
    <col min="1275" max="1275" width="15.85546875" bestFit="1" customWidth="1"/>
    <col min="1276" max="1276" width="12.5703125" bestFit="1" customWidth="1"/>
    <col min="1277" max="1277" width="20.5703125" bestFit="1" customWidth="1"/>
    <col min="1278" max="1278" width="15.85546875" bestFit="1" customWidth="1"/>
    <col min="1279" max="1279" width="12.5703125" bestFit="1" customWidth="1"/>
    <col min="1280" max="1280" width="20.5703125" bestFit="1" customWidth="1"/>
    <col min="1281" max="1281" width="15.85546875" bestFit="1" customWidth="1"/>
    <col min="1282" max="1282" width="12.5703125" bestFit="1" customWidth="1"/>
    <col min="1283" max="1283" width="20.5703125" bestFit="1" customWidth="1"/>
    <col min="1284" max="1284" width="15.85546875" bestFit="1" customWidth="1"/>
    <col min="1285" max="1285" width="12.5703125" bestFit="1" customWidth="1"/>
    <col min="1286" max="1286" width="20.5703125" bestFit="1" customWidth="1"/>
    <col min="1287" max="1287" width="15.85546875" bestFit="1" customWidth="1"/>
    <col min="1288" max="1288" width="12.5703125" bestFit="1" customWidth="1"/>
    <col min="1289" max="1289" width="20.5703125" bestFit="1" customWidth="1"/>
    <col min="1290" max="1290" width="15.85546875" bestFit="1" customWidth="1"/>
    <col min="1291" max="1291" width="12.5703125" bestFit="1" customWidth="1"/>
    <col min="1292" max="1292" width="20.5703125" bestFit="1" customWidth="1"/>
    <col min="1293" max="1293" width="15.85546875" bestFit="1" customWidth="1"/>
    <col min="1294" max="1294" width="12.5703125" bestFit="1" customWidth="1"/>
    <col min="1295" max="1295" width="20.5703125" bestFit="1" customWidth="1"/>
    <col min="1296" max="1296" width="15.85546875" bestFit="1" customWidth="1"/>
    <col min="1297" max="1297" width="12.5703125" bestFit="1" customWidth="1"/>
    <col min="1298" max="1298" width="20.5703125" bestFit="1" customWidth="1"/>
    <col min="1299" max="1299" width="15.85546875" bestFit="1" customWidth="1"/>
    <col min="1300" max="1300" width="12.5703125" bestFit="1" customWidth="1"/>
    <col min="1301" max="1301" width="20.5703125" bestFit="1" customWidth="1"/>
    <col min="1302" max="1302" width="15.85546875" bestFit="1" customWidth="1"/>
    <col min="1303" max="1303" width="12.5703125" bestFit="1" customWidth="1"/>
    <col min="1304" max="1304" width="20.5703125" bestFit="1" customWidth="1"/>
    <col min="1305" max="1305" width="15.85546875" bestFit="1" customWidth="1"/>
    <col min="1306" max="1306" width="12.5703125" bestFit="1" customWidth="1"/>
    <col min="1307" max="1307" width="20.5703125" bestFit="1" customWidth="1"/>
    <col min="1308" max="1308" width="15.85546875" bestFit="1" customWidth="1"/>
    <col min="1309" max="1309" width="12.5703125" bestFit="1" customWidth="1"/>
    <col min="1310" max="1310" width="20.5703125" bestFit="1" customWidth="1"/>
    <col min="1311" max="1311" width="15.85546875" bestFit="1" customWidth="1"/>
    <col min="1312" max="1312" width="12.5703125" bestFit="1" customWidth="1"/>
    <col min="1313" max="1313" width="20.5703125" bestFit="1" customWidth="1"/>
    <col min="1314" max="1314" width="15.85546875" bestFit="1" customWidth="1"/>
    <col min="1315" max="1315" width="12.5703125" bestFit="1" customWidth="1"/>
    <col min="1316" max="1316" width="20.5703125" bestFit="1" customWidth="1"/>
    <col min="1317" max="1317" width="15.85546875" bestFit="1" customWidth="1"/>
    <col min="1318" max="1318" width="12.5703125" bestFit="1" customWidth="1"/>
    <col min="1319" max="1319" width="20.5703125" bestFit="1" customWidth="1"/>
    <col min="1320" max="1320" width="15.85546875" bestFit="1" customWidth="1"/>
    <col min="1321" max="1321" width="12.5703125" bestFit="1" customWidth="1"/>
    <col min="1322" max="1322" width="20.5703125" bestFit="1" customWidth="1"/>
    <col min="1323" max="1323" width="15.85546875" bestFit="1" customWidth="1"/>
    <col min="1324" max="1324" width="12.5703125" bestFit="1" customWidth="1"/>
    <col min="1325" max="1325" width="20.5703125" bestFit="1" customWidth="1"/>
    <col min="1326" max="1326" width="15.85546875" bestFit="1" customWidth="1"/>
    <col min="1327" max="1327" width="12.5703125" bestFit="1" customWidth="1"/>
    <col min="1328" max="1328" width="20.5703125" bestFit="1" customWidth="1"/>
    <col min="1329" max="1329" width="15.85546875" bestFit="1" customWidth="1"/>
    <col min="1330" max="1330" width="12.5703125" bestFit="1" customWidth="1"/>
    <col min="1331" max="1331" width="20.5703125" bestFit="1" customWidth="1"/>
    <col min="1332" max="1332" width="15.85546875" bestFit="1" customWidth="1"/>
    <col min="1333" max="1333" width="12.5703125" bestFit="1" customWidth="1"/>
    <col min="1334" max="1334" width="20.5703125" bestFit="1" customWidth="1"/>
    <col min="1335" max="1335" width="15.85546875" bestFit="1" customWidth="1"/>
    <col min="1336" max="1336" width="12.5703125" bestFit="1" customWidth="1"/>
    <col min="1337" max="1337" width="20.5703125" bestFit="1" customWidth="1"/>
    <col min="1338" max="1338" width="15.85546875" bestFit="1" customWidth="1"/>
    <col min="1339" max="1339" width="12.5703125" bestFit="1" customWidth="1"/>
    <col min="1340" max="1340" width="20.5703125" bestFit="1" customWidth="1"/>
    <col min="1341" max="1341" width="15.85546875" bestFit="1" customWidth="1"/>
    <col min="1342" max="1342" width="12.5703125" bestFit="1" customWidth="1"/>
    <col min="1343" max="1343" width="20.5703125" bestFit="1" customWidth="1"/>
    <col min="1344" max="1344" width="15.85546875" bestFit="1" customWidth="1"/>
    <col min="1345" max="1345" width="12.5703125" bestFit="1" customWidth="1"/>
    <col min="1346" max="1346" width="20.5703125" bestFit="1" customWidth="1"/>
    <col min="1347" max="1347" width="15.85546875" bestFit="1" customWidth="1"/>
    <col min="1348" max="1348" width="12.5703125" bestFit="1" customWidth="1"/>
    <col min="1349" max="1349" width="20.5703125" bestFit="1" customWidth="1"/>
    <col min="1350" max="1350" width="15.85546875" bestFit="1" customWidth="1"/>
    <col min="1351" max="1351" width="12.5703125" bestFit="1" customWidth="1"/>
    <col min="1352" max="1352" width="20.5703125" bestFit="1" customWidth="1"/>
    <col min="1353" max="1353" width="15.85546875" bestFit="1" customWidth="1"/>
    <col min="1354" max="1354" width="12.5703125" bestFit="1" customWidth="1"/>
    <col min="1355" max="1355" width="20.5703125" bestFit="1" customWidth="1"/>
    <col min="1356" max="1356" width="15.85546875" bestFit="1" customWidth="1"/>
    <col min="1357" max="1357" width="12.5703125" bestFit="1" customWidth="1"/>
    <col min="1358" max="1358" width="20.5703125" bestFit="1" customWidth="1"/>
    <col min="1359" max="1359" width="15.85546875" bestFit="1" customWidth="1"/>
    <col min="1360" max="1360" width="12.5703125" bestFit="1" customWidth="1"/>
    <col min="1361" max="1361" width="20.5703125" bestFit="1" customWidth="1"/>
    <col min="1362" max="1362" width="15.85546875" bestFit="1" customWidth="1"/>
    <col min="1363" max="1363" width="12.5703125" bestFit="1" customWidth="1"/>
    <col min="1364" max="1364" width="20.5703125" bestFit="1" customWidth="1"/>
    <col min="1365" max="1365" width="15.85546875" bestFit="1" customWidth="1"/>
    <col min="1366" max="1366" width="12.5703125" bestFit="1" customWidth="1"/>
    <col min="1367" max="1367" width="20.5703125" bestFit="1" customWidth="1"/>
    <col min="1368" max="1368" width="15.85546875" bestFit="1" customWidth="1"/>
    <col min="1369" max="1369" width="12.5703125" bestFit="1" customWidth="1"/>
    <col min="1370" max="1370" width="20.5703125" bestFit="1" customWidth="1"/>
    <col min="1371" max="1371" width="15.85546875" bestFit="1" customWidth="1"/>
    <col min="1372" max="1372" width="12.5703125" bestFit="1" customWidth="1"/>
    <col min="1373" max="1373" width="20.5703125" bestFit="1" customWidth="1"/>
    <col min="1374" max="1374" width="15.85546875" bestFit="1" customWidth="1"/>
    <col min="1375" max="1375" width="12.5703125" bestFit="1" customWidth="1"/>
    <col min="1376" max="1376" width="20.5703125" bestFit="1" customWidth="1"/>
    <col min="1377" max="1377" width="15.85546875" bestFit="1" customWidth="1"/>
    <col min="1378" max="1378" width="12.5703125" bestFit="1" customWidth="1"/>
    <col min="1379" max="1379" width="20.5703125" bestFit="1" customWidth="1"/>
    <col min="1380" max="1380" width="15.85546875" bestFit="1" customWidth="1"/>
    <col min="1381" max="1381" width="12.5703125" bestFit="1" customWidth="1"/>
    <col min="1382" max="1382" width="20.5703125" bestFit="1" customWidth="1"/>
    <col min="1383" max="1383" width="15.85546875" bestFit="1" customWidth="1"/>
    <col min="1384" max="1384" width="12.5703125" bestFit="1" customWidth="1"/>
    <col min="1385" max="1385" width="20.5703125" bestFit="1" customWidth="1"/>
    <col min="1386" max="1386" width="15.85546875" bestFit="1" customWidth="1"/>
    <col min="1387" max="1387" width="12.5703125" bestFit="1" customWidth="1"/>
    <col min="1388" max="1388" width="20.5703125" bestFit="1" customWidth="1"/>
    <col min="1389" max="1389" width="15.85546875" bestFit="1" customWidth="1"/>
    <col min="1390" max="1390" width="12.5703125" bestFit="1" customWidth="1"/>
    <col min="1391" max="1391" width="20.5703125" bestFit="1" customWidth="1"/>
    <col min="1392" max="1392" width="15.85546875" bestFit="1" customWidth="1"/>
    <col min="1393" max="1393" width="12.5703125" bestFit="1" customWidth="1"/>
    <col min="1394" max="1394" width="20.5703125" bestFit="1" customWidth="1"/>
    <col min="1395" max="1395" width="15.85546875" bestFit="1" customWidth="1"/>
    <col min="1396" max="1396" width="12.5703125" bestFit="1" customWidth="1"/>
    <col min="1397" max="1397" width="20.5703125" bestFit="1" customWidth="1"/>
    <col min="1398" max="1398" width="15.85546875" bestFit="1" customWidth="1"/>
    <col min="1399" max="1399" width="12.5703125" bestFit="1" customWidth="1"/>
    <col min="1400" max="1400" width="20.5703125" bestFit="1" customWidth="1"/>
    <col min="1401" max="1401" width="15.85546875" bestFit="1" customWidth="1"/>
    <col min="1402" max="1402" width="12.5703125" bestFit="1" customWidth="1"/>
    <col min="1403" max="1403" width="20.5703125" bestFit="1" customWidth="1"/>
    <col min="1404" max="1404" width="15.85546875" bestFit="1" customWidth="1"/>
    <col min="1405" max="1405" width="12.5703125" bestFit="1" customWidth="1"/>
    <col min="1406" max="1406" width="20.5703125" bestFit="1" customWidth="1"/>
    <col min="1407" max="1407" width="15.85546875" bestFit="1" customWidth="1"/>
    <col min="1408" max="1408" width="12.5703125" bestFit="1" customWidth="1"/>
    <col min="1409" max="1409" width="20.5703125" bestFit="1" customWidth="1"/>
    <col min="1410" max="1410" width="15.85546875" bestFit="1" customWidth="1"/>
    <col min="1411" max="1411" width="12.5703125" bestFit="1" customWidth="1"/>
    <col min="1412" max="1412" width="20.5703125" bestFit="1" customWidth="1"/>
    <col min="1413" max="1413" width="15.85546875" bestFit="1" customWidth="1"/>
    <col min="1414" max="1414" width="12.5703125" bestFit="1" customWidth="1"/>
    <col min="1415" max="1415" width="20.5703125" bestFit="1" customWidth="1"/>
    <col min="1416" max="1416" width="15.85546875" bestFit="1" customWidth="1"/>
    <col min="1417" max="1417" width="12.5703125" bestFit="1" customWidth="1"/>
    <col min="1418" max="1418" width="20.5703125" bestFit="1" customWidth="1"/>
    <col min="1419" max="1419" width="15.85546875" bestFit="1" customWidth="1"/>
    <col min="1420" max="1420" width="12.5703125" bestFit="1" customWidth="1"/>
    <col min="1421" max="1421" width="20.5703125" bestFit="1" customWidth="1"/>
    <col min="1422" max="1422" width="15.85546875" bestFit="1" customWidth="1"/>
    <col min="1423" max="1423" width="12.5703125" bestFit="1" customWidth="1"/>
    <col min="1424" max="1424" width="20.5703125" bestFit="1" customWidth="1"/>
    <col min="1425" max="1425" width="15.85546875" bestFit="1" customWidth="1"/>
    <col min="1426" max="1426" width="12.5703125" bestFit="1" customWidth="1"/>
    <col min="1427" max="1427" width="20.5703125" bestFit="1" customWidth="1"/>
    <col min="1428" max="1428" width="15.85546875" bestFit="1" customWidth="1"/>
    <col min="1429" max="1429" width="12.5703125" bestFit="1" customWidth="1"/>
    <col min="1430" max="1430" width="20.5703125" bestFit="1" customWidth="1"/>
    <col min="1431" max="1431" width="15.85546875" bestFit="1" customWidth="1"/>
    <col min="1432" max="1432" width="12.5703125" bestFit="1" customWidth="1"/>
    <col min="1433" max="1433" width="20.5703125" bestFit="1" customWidth="1"/>
    <col min="1434" max="1434" width="15.85546875" bestFit="1" customWidth="1"/>
    <col min="1435" max="1435" width="12.5703125" bestFit="1" customWidth="1"/>
    <col min="1436" max="1436" width="20.5703125" bestFit="1" customWidth="1"/>
    <col min="1437" max="1437" width="15.85546875" bestFit="1" customWidth="1"/>
    <col min="1438" max="1438" width="12.5703125" bestFit="1" customWidth="1"/>
    <col min="1439" max="1439" width="20.5703125" bestFit="1" customWidth="1"/>
    <col min="1440" max="1440" width="15.85546875" bestFit="1" customWidth="1"/>
    <col min="1441" max="1441" width="12.5703125" bestFit="1" customWidth="1"/>
    <col min="1442" max="1442" width="20.5703125" bestFit="1" customWidth="1"/>
    <col min="1443" max="1443" width="15.85546875" bestFit="1" customWidth="1"/>
    <col min="1444" max="1444" width="12.5703125" bestFit="1" customWidth="1"/>
    <col min="1445" max="1445" width="20.5703125" bestFit="1" customWidth="1"/>
    <col min="1446" max="1446" width="15.85546875" bestFit="1" customWidth="1"/>
    <col min="1447" max="1447" width="12.5703125" bestFit="1" customWidth="1"/>
    <col min="1448" max="1448" width="20.5703125" bestFit="1" customWidth="1"/>
    <col min="1449" max="1449" width="15.85546875" bestFit="1" customWidth="1"/>
    <col min="1450" max="1450" width="12.5703125" bestFit="1" customWidth="1"/>
    <col min="1451" max="1451" width="20.5703125" bestFit="1" customWidth="1"/>
    <col min="1452" max="1452" width="15.85546875" bestFit="1" customWidth="1"/>
    <col min="1453" max="1453" width="12.5703125" bestFit="1" customWidth="1"/>
    <col min="1454" max="1454" width="28.140625" bestFit="1" customWidth="1"/>
    <col min="1455" max="1455" width="23.42578125" bestFit="1" customWidth="1"/>
    <col min="1456" max="1456" width="20.140625" bestFit="1" customWidth="1"/>
    <col min="1457" max="1457" width="20.5703125" bestFit="1" customWidth="1"/>
    <col min="1458" max="1458" width="15.85546875" bestFit="1" customWidth="1"/>
    <col min="1459" max="1459" width="12.5703125" bestFit="1" customWidth="1"/>
    <col min="1460" max="1460" width="20.5703125" bestFit="1" customWidth="1"/>
    <col min="1461" max="1461" width="15.85546875" bestFit="1" customWidth="1"/>
    <col min="1462" max="1462" width="12.5703125" bestFit="1" customWidth="1"/>
    <col min="1463" max="1463" width="20.5703125" bestFit="1" customWidth="1"/>
    <col min="1464" max="1464" width="15.85546875" bestFit="1" customWidth="1"/>
    <col min="1465" max="1465" width="12.5703125" bestFit="1" customWidth="1"/>
    <col min="1466" max="1466" width="20.5703125" bestFit="1" customWidth="1"/>
    <col min="1467" max="1467" width="15.85546875" bestFit="1" customWidth="1"/>
    <col min="1468" max="1468" width="12.5703125" bestFit="1" customWidth="1"/>
    <col min="1469" max="1469" width="20.5703125" bestFit="1" customWidth="1"/>
    <col min="1470" max="1470" width="15.85546875" bestFit="1" customWidth="1"/>
    <col min="1471" max="1471" width="12.5703125" bestFit="1" customWidth="1"/>
    <col min="1472" max="1472" width="20.5703125" bestFit="1" customWidth="1"/>
    <col min="1473" max="1473" width="15.85546875" bestFit="1" customWidth="1"/>
    <col min="1474" max="1474" width="12.5703125" bestFit="1" customWidth="1"/>
    <col min="1475" max="1475" width="20.5703125" bestFit="1" customWidth="1"/>
    <col min="1476" max="1476" width="15.85546875" bestFit="1" customWidth="1"/>
    <col min="1477" max="1477" width="12.5703125" bestFit="1" customWidth="1"/>
    <col min="1478" max="1478" width="20.5703125" bestFit="1" customWidth="1"/>
    <col min="1479" max="1479" width="15.85546875" bestFit="1" customWidth="1"/>
    <col min="1480" max="1480" width="12.5703125" bestFit="1" customWidth="1"/>
    <col min="1481" max="1481" width="20.5703125" bestFit="1" customWidth="1"/>
    <col min="1482" max="1482" width="15.85546875" bestFit="1" customWidth="1"/>
    <col min="1483" max="1483" width="12.5703125" bestFit="1" customWidth="1"/>
    <col min="1484" max="1484" width="20.5703125" bestFit="1" customWidth="1"/>
    <col min="1485" max="1485" width="15.85546875" bestFit="1" customWidth="1"/>
    <col min="1486" max="1486" width="12.5703125" bestFit="1" customWidth="1"/>
    <col min="1487" max="1487" width="20.5703125" bestFit="1" customWidth="1"/>
    <col min="1488" max="1488" width="15.85546875" bestFit="1" customWidth="1"/>
    <col min="1489" max="1489" width="12.5703125" bestFit="1" customWidth="1"/>
    <col min="1490" max="1490" width="20.5703125" bestFit="1" customWidth="1"/>
    <col min="1491" max="1491" width="15.85546875" bestFit="1" customWidth="1"/>
    <col min="1492" max="1492" width="12.5703125" bestFit="1" customWidth="1"/>
    <col min="1493" max="1493" width="20.5703125" bestFit="1" customWidth="1"/>
    <col min="1494" max="1494" width="15.85546875" bestFit="1" customWidth="1"/>
    <col min="1495" max="1495" width="12.5703125" bestFit="1" customWidth="1"/>
    <col min="1496" max="1496" width="20.5703125" bestFit="1" customWidth="1"/>
    <col min="1497" max="1497" width="15.85546875" bestFit="1" customWidth="1"/>
    <col min="1498" max="1498" width="12.5703125" bestFit="1" customWidth="1"/>
    <col min="1499" max="1499" width="20.5703125" bestFit="1" customWidth="1"/>
    <col min="1500" max="1500" width="15.85546875" bestFit="1" customWidth="1"/>
    <col min="1501" max="1501" width="12.5703125" bestFit="1" customWidth="1"/>
    <col min="1502" max="1502" width="20.5703125" bestFit="1" customWidth="1"/>
    <col min="1503" max="1503" width="15.85546875" bestFit="1" customWidth="1"/>
    <col min="1504" max="1504" width="12.5703125" bestFit="1" customWidth="1"/>
    <col min="1505" max="1505" width="20.5703125" bestFit="1" customWidth="1"/>
    <col min="1506" max="1506" width="15.85546875" bestFit="1" customWidth="1"/>
    <col min="1507" max="1507" width="12.5703125" bestFit="1" customWidth="1"/>
    <col min="1508" max="1508" width="20.5703125" bestFit="1" customWidth="1"/>
    <col min="1509" max="1509" width="15.85546875" bestFit="1" customWidth="1"/>
    <col min="1510" max="1510" width="12.5703125" bestFit="1" customWidth="1"/>
    <col min="1511" max="1511" width="20.5703125" bestFit="1" customWidth="1"/>
    <col min="1512" max="1512" width="15.85546875" bestFit="1" customWidth="1"/>
    <col min="1513" max="1513" width="12.5703125" bestFit="1" customWidth="1"/>
    <col min="1514" max="1514" width="20.5703125" bestFit="1" customWidth="1"/>
    <col min="1515" max="1515" width="15.85546875" bestFit="1" customWidth="1"/>
    <col min="1516" max="1516" width="12.5703125" bestFit="1" customWidth="1"/>
    <col min="1517" max="1517" width="20.5703125" bestFit="1" customWidth="1"/>
    <col min="1518" max="1518" width="15.85546875" bestFit="1" customWidth="1"/>
    <col min="1519" max="1519" width="12.5703125" bestFit="1" customWidth="1"/>
    <col min="1520" max="1520" width="20.5703125" bestFit="1" customWidth="1"/>
    <col min="1521" max="1521" width="15.85546875" bestFit="1" customWidth="1"/>
    <col min="1522" max="1522" width="12.5703125" bestFit="1" customWidth="1"/>
    <col min="1523" max="1523" width="20.5703125" bestFit="1" customWidth="1"/>
    <col min="1524" max="1524" width="15.85546875" bestFit="1" customWidth="1"/>
    <col min="1525" max="1525" width="12.5703125" bestFit="1" customWidth="1"/>
    <col min="1526" max="1526" width="20.5703125" bestFit="1" customWidth="1"/>
    <col min="1527" max="1527" width="15.85546875" bestFit="1" customWidth="1"/>
    <col min="1528" max="1528" width="12.5703125" bestFit="1" customWidth="1"/>
    <col min="1529" max="1529" width="20.5703125" bestFit="1" customWidth="1"/>
    <col min="1530" max="1530" width="15.85546875" bestFit="1" customWidth="1"/>
    <col min="1531" max="1531" width="12.5703125" bestFit="1" customWidth="1"/>
    <col min="1532" max="1532" width="20.5703125" bestFit="1" customWidth="1"/>
    <col min="1533" max="1533" width="15.85546875" bestFit="1" customWidth="1"/>
    <col min="1534" max="1534" width="12.5703125" bestFit="1" customWidth="1"/>
    <col min="1535" max="1535" width="20.5703125" bestFit="1" customWidth="1"/>
    <col min="1536" max="1536" width="15.85546875" bestFit="1" customWidth="1"/>
    <col min="1537" max="1537" width="12.5703125" bestFit="1" customWidth="1"/>
    <col min="1538" max="1538" width="20.5703125" bestFit="1" customWidth="1"/>
    <col min="1539" max="1539" width="15.85546875" bestFit="1" customWidth="1"/>
    <col min="1540" max="1540" width="12.5703125" bestFit="1" customWidth="1"/>
    <col min="1541" max="1541" width="20.5703125" bestFit="1" customWidth="1"/>
    <col min="1542" max="1542" width="15.85546875" bestFit="1" customWidth="1"/>
    <col min="1543" max="1543" width="12.5703125" bestFit="1" customWidth="1"/>
    <col min="1544" max="1544" width="20.5703125" bestFit="1" customWidth="1"/>
    <col min="1545" max="1545" width="15.85546875" bestFit="1" customWidth="1"/>
    <col min="1546" max="1546" width="12.5703125" bestFit="1" customWidth="1"/>
    <col min="1547" max="1547" width="20.5703125" bestFit="1" customWidth="1"/>
    <col min="1548" max="1548" width="15.85546875" bestFit="1" customWidth="1"/>
    <col min="1549" max="1549" width="12.5703125" bestFit="1" customWidth="1"/>
    <col min="1550" max="1550" width="20.5703125" bestFit="1" customWidth="1"/>
    <col min="1551" max="1551" width="15.85546875" bestFit="1" customWidth="1"/>
    <col min="1552" max="1552" width="12.5703125" bestFit="1" customWidth="1"/>
    <col min="1553" max="1553" width="20.5703125" bestFit="1" customWidth="1"/>
    <col min="1554" max="1554" width="15.85546875" bestFit="1" customWidth="1"/>
    <col min="1555" max="1555" width="12.5703125" bestFit="1" customWidth="1"/>
    <col min="1556" max="1556" width="20.5703125" bestFit="1" customWidth="1"/>
    <col min="1557" max="1557" width="15.85546875" bestFit="1" customWidth="1"/>
    <col min="1558" max="1558" width="12.5703125" bestFit="1" customWidth="1"/>
    <col min="1559" max="1559" width="20.5703125" bestFit="1" customWidth="1"/>
    <col min="1560" max="1560" width="15.85546875" bestFit="1" customWidth="1"/>
    <col min="1561" max="1561" width="12.5703125" bestFit="1" customWidth="1"/>
    <col min="1562" max="1562" width="20.5703125" bestFit="1" customWidth="1"/>
    <col min="1563" max="1563" width="15.85546875" bestFit="1" customWidth="1"/>
    <col min="1564" max="1564" width="12.5703125" bestFit="1" customWidth="1"/>
    <col min="1565" max="1565" width="20.5703125" bestFit="1" customWidth="1"/>
    <col min="1566" max="1566" width="15.85546875" bestFit="1" customWidth="1"/>
    <col min="1567" max="1567" width="12.5703125" bestFit="1" customWidth="1"/>
    <col min="1568" max="1568" width="20.5703125" bestFit="1" customWidth="1"/>
    <col min="1569" max="1569" width="15.85546875" bestFit="1" customWidth="1"/>
    <col min="1570" max="1570" width="12.5703125" bestFit="1" customWidth="1"/>
    <col min="1571" max="1571" width="20.5703125" bestFit="1" customWidth="1"/>
    <col min="1572" max="1572" width="15.85546875" bestFit="1" customWidth="1"/>
    <col min="1573" max="1573" width="12.5703125" bestFit="1" customWidth="1"/>
    <col min="1574" max="1574" width="20.5703125" bestFit="1" customWidth="1"/>
    <col min="1575" max="1575" width="15.85546875" bestFit="1" customWidth="1"/>
    <col min="1576" max="1576" width="12.5703125" bestFit="1" customWidth="1"/>
    <col min="1577" max="1577" width="20.5703125" bestFit="1" customWidth="1"/>
    <col min="1578" max="1578" width="15.85546875" bestFit="1" customWidth="1"/>
    <col min="1579" max="1579" width="12.5703125" bestFit="1" customWidth="1"/>
    <col min="1580" max="1580" width="20.5703125" bestFit="1" customWidth="1"/>
    <col min="1581" max="1581" width="15.85546875" bestFit="1" customWidth="1"/>
    <col min="1582" max="1582" width="12.5703125" bestFit="1" customWidth="1"/>
    <col min="1583" max="1583" width="20.5703125" bestFit="1" customWidth="1"/>
    <col min="1584" max="1584" width="15.85546875" bestFit="1" customWidth="1"/>
    <col min="1585" max="1585" width="12.5703125" bestFit="1" customWidth="1"/>
    <col min="1586" max="1586" width="20.5703125" bestFit="1" customWidth="1"/>
    <col min="1587" max="1587" width="15.85546875" bestFit="1" customWidth="1"/>
    <col min="1588" max="1588" width="12.5703125" bestFit="1" customWidth="1"/>
    <col min="1589" max="1589" width="20.5703125" bestFit="1" customWidth="1"/>
    <col min="1590" max="1590" width="15.85546875" bestFit="1" customWidth="1"/>
    <col min="1591" max="1591" width="12.5703125" bestFit="1" customWidth="1"/>
    <col min="1592" max="1592" width="20.5703125" bestFit="1" customWidth="1"/>
    <col min="1593" max="1593" width="15.85546875" bestFit="1" customWidth="1"/>
    <col min="1594" max="1594" width="12.5703125" bestFit="1" customWidth="1"/>
    <col min="1595" max="1595" width="20.5703125" bestFit="1" customWidth="1"/>
    <col min="1596" max="1596" width="15.85546875" bestFit="1" customWidth="1"/>
    <col min="1597" max="1597" width="12.5703125" bestFit="1" customWidth="1"/>
    <col min="1598" max="1598" width="20.5703125" bestFit="1" customWidth="1"/>
    <col min="1599" max="1599" width="15.85546875" bestFit="1" customWidth="1"/>
    <col min="1600" max="1600" width="12.5703125" bestFit="1" customWidth="1"/>
    <col min="1601" max="1601" width="20.5703125" bestFit="1" customWidth="1"/>
    <col min="1602" max="1602" width="15.85546875" bestFit="1" customWidth="1"/>
    <col min="1603" max="1603" width="12.5703125" bestFit="1" customWidth="1"/>
    <col min="1604" max="1604" width="20.5703125" bestFit="1" customWidth="1"/>
    <col min="1605" max="1605" width="15.85546875" bestFit="1" customWidth="1"/>
    <col min="1606" max="1606" width="12.5703125" bestFit="1" customWidth="1"/>
    <col min="1607" max="1607" width="20.5703125" bestFit="1" customWidth="1"/>
    <col min="1608" max="1608" width="15.85546875" bestFit="1" customWidth="1"/>
    <col min="1609" max="1609" width="12.5703125" bestFit="1" customWidth="1"/>
    <col min="1610" max="1610" width="20.5703125" bestFit="1" customWidth="1"/>
    <col min="1611" max="1611" width="15.85546875" bestFit="1" customWidth="1"/>
    <col min="1612" max="1612" width="12.5703125" bestFit="1" customWidth="1"/>
    <col min="1613" max="1613" width="20.5703125" bestFit="1" customWidth="1"/>
    <col min="1614" max="1614" width="15.85546875" bestFit="1" customWidth="1"/>
    <col min="1615" max="1615" width="12.5703125" bestFit="1" customWidth="1"/>
    <col min="1616" max="1616" width="20.5703125" bestFit="1" customWidth="1"/>
    <col min="1617" max="1617" width="15.85546875" bestFit="1" customWidth="1"/>
    <col min="1618" max="1618" width="12.5703125" bestFit="1" customWidth="1"/>
    <col min="1619" max="1619" width="20.5703125" bestFit="1" customWidth="1"/>
    <col min="1620" max="1620" width="15.85546875" bestFit="1" customWidth="1"/>
    <col min="1621" max="1621" width="12.5703125" bestFit="1" customWidth="1"/>
    <col min="1622" max="1622" width="20.5703125" bestFit="1" customWidth="1"/>
    <col min="1623" max="1623" width="15.85546875" bestFit="1" customWidth="1"/>
    <col min="1624" max="1624" width="12.5703125" bestFit="1" customWidth="1"/>
    <col min="1625" max="1625" width="20.5703125" bestFit="1" customWidth="1"/>
    <col min="1626" max="1626" width="15.85546875" bestFit="1" customWidth="1"/>
    <col min="1627" max="1627" width="12.5703125" bestFit="1" customWidth="1"/>
    <col min="1628" max="1628" width="20.5703125" bestFit="1" customWidth="1"/>
    <col min="1629" max="1629" width="15.85546875" bestFit="1" customWidth="1"/>
    <col min="1630" max="1630" width="12.5703125" bestFit="1" customWidth="1"/>
    <col min="1631" max="1631" width="20.5703125" bestFit="1" customWidth="1"/>
    <col min="1632" max="1632" width="15.85546875" bestFit="1" customWidth="1"/>
    <col min="1633" max="1633" width="12.5703125" bestFit="1" customWidth="1"/>
    <col min="1634" max="1634" width="20.5703125" bestFit="1" customWidth="1"/>
    <col min="1635" max="1635" width="15.85546875" bestFit="1" customWidth="1"/>
    <col min="1636" max="1636" width="12.5703125" bestFit="1" customWidth="1"/>
    <col min="1637" max="1637" width="20.5703125" bestFit="1" customWidth="1"/>
    <col min="1638" max="1638" width="15.85546875" bestFit="1" customWidth="1"/>
    <col min="1639" max="1639" width="12.5703125" bestFit="1" customWidth="1"/>
    <col min="1640" max="1640" width="20.5703125" bestFit="1" customWidth="1"/>
    <col min="1641" max="1641" width="15.85546875" bestFit="1" customWidth="1"/>
    <col min="1642" max="1642" width="12.5703125" bestFit="1" customWidth="1"/>
    <col min="1643" max="1643" width="20.5703125" bestFit="1" customWidth="1"/>
    <col min="1644" max="1644" width="15.85546875" bestFit="1" customWidth="1"/>
    <col min="1645" max="1645" width="12.5703125" bestFit="1" customWidth="1"/>
    <col min="1646" max="1646" width="20.5703125" bestFit="1" customWidth="1"/>
    <col min="1647" max="1647" width="15.85546875" bestFit="1" customWidth="1"/>
    <col min="1648" max="1648" width="12.5703125" bestFit="1" customWidth="1"/>
    <col min="1649" max="1649" width="20.5703125" bestFit="1" customWidth="1"/>
    <col min="1650" max="1650" width="15.85546875" bestFit="1" customWidth="1"/>
    <col min="1651" max="1651" width="12.5703125" bestFit="1" customWidth="1"/>
    <col min="1652" max="1652" width="20.5703125" bestFit="1" customWidth="1"/>
    <col min="1653" max="1653" width="15.85546875" bestFit="1" customWidth="1"/>
    <col min="1654" max="1654" width="12.5703125" bestFit="1" customWidth="1"/>
    <col min="1655" max="1655" width="20.5703125" bestFit="1" customWidth="1"/>
    <col min="1656" max="1656" width="15.85546875" bestFit="1" customWidth="1"/>
    <col min="1657" max="1657" width="12.5703125" bestFit="1" customWidth="1"/>
    <col min="1658" max="1658" width="20.5703125" bestFit="1" customWidth="1"/>
    <col min="1659" max="1659" width="15.85546875" bestFit="1" customWidth="1"/>
    <col min="1660" max="1660" width="12.5703125" bestFit="1" customWidth="1"/>
    <col min="1661" max="1661" width="20.5703125" bestFit="1" customWidth="1"/>
    <col min="1662" max="1662" width="15.85546875" bestFit="1" customWidth="1"/>
    <col min="1663" max="1663" width="12.5703125" bestFit="1" customWidth="1"/>
    <col min="1664" max="1664" width="20.5703125" bestFit="1" customWidth="1"/>
    <col min="1665" max="1665" width="15.85546875" bestFit="1" customWidth="1"/>
    <col min="1666" max="1666" width="12.5703125" bestFit="1" customWidth="1"/>
    <col min="1667" max="1667" width="20.5703125" bestFit="1" customWidth="1"/>
    <col min="1668" max="1668" width="15.85546875" bestFit="1" customWidth="1"/>
    <col min="1669" max="1669" width="12.5703125" bestFit="1" customWidth="1"/>
    <col min="1670" max="1670" width="20.5703125" bestFit="1" customWidth="1"/>
    <col min="1671" max="1671" width="15.85546875" bestFit="1" customWidth="1"/>
    <col min="1672" max="1672" width="12.5703125" bestFit="1" customWidth="1"/>
    <col min="1673" max="1673" width="20.5703125" bestFit="1" customWidth="1"/>
    <col min="1674" max="1674" width="15.85546875" bestFit="1" customWidth="1"/>
    <col min="1675" max="1675" width="12.5703125" bestFit="1" customWidth="1"/>
    <col min="1676" max="1676" width="20.5703125" bestFit="1" customWidth="1"/>
    <col min="1677" max="1677" width="15.85546875" bestFit="1" customWidth="1"/>
    <col min="1678" max="1678" width="12.5703125" bestFit="1" customWidth="1"/>
    <col min="1679" max="1679" width="20.5703125" bestFit="1" customWidth="1"/>
    <col min="1680" max="1680" width="15.85546875" bestFit="1" customWidth="1"/>
    <col min="1681" max="1681" width="12.5703125" bestFit="1" customWidth="1"/>
    <col min="1682" max="1682" width="20.5703125" bestFit="1" customWidth="1"/>
    <col min="1683" max="1683" width="15.85546875" bestFit="1" customWidth="1"/>
    <col min="1684" max="1684" width="12.5703125" bestFit="1" customWidth="1"/>
    <col min="1685" max="1685" width="20.5703125" bestFit="1" customWidth="1"/>
    <col min="1686" max="1686" width="15.85546875" bestFit="1" customWidth="1"/>
    <col min="1687" max="1687" width="12.5703125" bestFit="1" customWidth="1"/>
    <col min="1688" max="1688" width="20.5703125" bestFit="1" customWidth="1"/>
    <col min="1689" max="1689" width="15.85546875" bestFit="1" customWidth="1"/>
    <col min="1690" max="1690" width="12.5703125" bestFit="1" customWidth="1"/>
    <col min="1691" max="1691" width="20.5703125" bestFit="1" customWidth="1"/>
    <col min="1692" max="1692" width="15.85546875" bestFit="1" customWidth="1"/>
    <col min="1693" max="1693" width="12.5703125" bestFit="1" customWidth="1"/>
    <col min="1694" max="1694" width="20.5703125" bestFit="1" customWidth="1"/>
    <col min="1695" max="1695" width="15.85546875" bestFit="1" customWidth="1"/>
    <col min="1696" max="1696" width="12.5703125" bestFit="1" customWidth="1"/>
    <col min="1697" max="1697" width="20.5703125" bestFit="1" customWidth="1"/>
    <col min="1698" max="1698" width="15.85546875" bestFit="1" customWidth="1"/>
    <col min="1699" max="1699" width="12.5703125" bestFit="1" customWidth="1"/>
    <col min="1700" max="1700" width="20.5703125" bestFit="1" customWidth="1"/>
    <col min="1701" max="1701" width="15.85546875" bestFit="1" customWidth="1"/>
    <col min="1702" max="1702" width="12.5703125" bestFit="1" customWidth="1"/>
    <col min="1703" max="1703" width="20.5703125" bestFit="1" customWidth="1"/>
    <col min="1704" max="1704" width="15.85546875" bestFit="1" customWidth="1"/>
    <col min="1705" max="1705" width="12.5703125" bestFit="1" customWidth="1"/>
    <col min="1706" max="1706" width="20.5703125" bestFit="1" customWidth="1"/>
    <col min="1707" max="1707" width="15.85546875" bestFit="1" customWidth="1"/>
    <col min="1708" max="1708" width="12.5703125" bestFit="1" customWidth="1"/>
    <col min="1709" max="1709" width="20.5703125" bestFit="1" customWidth="1"/>
    <col min="1710" max="1710" width="15.85546875" bestFit="1" customWidth="1"/>
    <col min="1711" max="1711" width="12.5703125" bestFit="1" customWidth="1"/>
    <col min="1712" max="1712" width="20.5703125" bestFit="1" customWidth="1"/>
    <col min="1713" max="1713" width="15.85546875" bestFit="1" customWidth="1"/>
    <col min="1714" max="1714" width="12.5703125" bestFit="1" customWidth="1"/>
    <col min="1715" max="1715" width="20.5703125" bestFit="1" customWidth="1"/>
    <col min="1716" max="1716" width="15.85546875" bestFit="1" customWidth="1"/>
    <col min="1717" max="1717" width="12.5703125" bestFit="1" customWidth="1"/>
    <col min="1718" max="1718" width="20.5703125" bestFit="1" customWidth="1"/>
    <col min="1719" max="1719" width="15.85546875" bestFit="1" customWidth="1"/>
    <col min="1720" max="1720" width="12.5703125" bestFit="1" customWidth="1"/>
    <col min="1721" max="1721" width="20.5703125" bestFit="1" customWidth="1"/>
    <col min="1722" max="1722" width="15.85546875" bestFit="1" customWidth="1"/>
    <col min="1723" max="1723" width="12.5703125" bestFit="1" customWidth="1"/>
    <col min="1724" max="1724" width="20.5703125" bestFit="1" customWidth="1"/>
    <col min="1725" max="1725" width="15.85546875" bestFit="1" customWidth="1"/>
    <col min="1726" max="1726" width="12.5703125" bestFit="1" customWidth="1"/>
    <col min="1727" max="1727" width="28.140625" bestFit="1" customWidth="1"/>
    <col min="1728" max="1728" width="23.42578125" bestFit="1" customWidth="1"/>
    <col min="1729" max="1729" width="20.140625" bestFit="1" customWidth="1"/>
    <col min="1730" max="1730" width="20.5703125" bestFit="1" customWidth="1"/>
    <col min="1731" max="1731" width="15.85546875" bestFit="1" customWidth="1"/>
    <col min="1732" max="1732" width="12.5703125" bestFit="1" customWidth="1"/>
    <col min="1733" max="1733" width="20.5703125" bestFit="1" customWidth="1"/>
    <col min="1734" max="1734" width="15.85546875" bestFit="1" customWidth="1"/>
    <col min="1735" max="1735" width="12.5703125" bestFit="1" customWidth="1"/>
    <col min="1736" max="1736" width="20.5703125" bestFit="1" customWidth="1"/>
    <col min="1737" max="1737" width="15.85546875" bestFit="1" customWidth="1"/>
    <col min="1738" max="1738" width="12.5703125" bestFit="1" customWidth="1"/>
    <col min="1739" max="1739" width="20.5703125" bestFit="1" customWidth="1"/>
    <col min="1740" max="1740" width="15.85546875" bestFit="1" customWidth="1"/>
    <col min="1741" max="1741" width="12.5703125" bestFit="1" customWidth="1"/>
    <col min="1742" max="1742" width="20.5703125" bestFit="1" customWidth="1"/>
    <col min="1743" max="1743" width="15.85546875" bestFit="1" customWidth="1"/>
    <col min="1744" max="1744" width="12.5703125" bestFit="1" customWidth="1"/>
    <col min="1745" max="1745" width="20.5703125" bestFit="1" customWidth="1"/>
    <col min="1746" max="1746" width="15.85546875" bestFit="1" customWidth="1"/>
    <col min="1747" max="1747" width="12.5703125" bestFit="1" customWidth="1"/>
    <col min="1748" max="1748" width="20.5703125" bestFit="1" customWidth="1"/>
    <col min="1749" max="1749" width="15.85546875" bestFit="1" customWidth="1"/>
    <col min="1750" max="1750" width="12.5703125" bestFit="1" customWidth="1"/>
    <col min="1751" max="1751" width="20.5703125" bestFit="1" customWidth="1"/>
    <col min="1752" max="1752" width="15.85546875" bestFit="1" customWidth="1"/>
    <col min="1753" max="1753" width="12.5703125" bestFit="1" customWidth="1"/>
    <col min="1754" max="1754" width="20.5703125" bestFit="1" customWidth="1"/>
    <col min="1755" max="1755" width="15.85546875" bestFit="1" customWidth="1"/>
    <col min="1756" max="1756" width="12.5703125" bestFit="1" customWidth="1"/>
    <col min="1757" max="1757" width="20.5703125" bestFit="1" customWidth="1"/>
    <col min="1758" max="1758" width="15.85546875" bestFit="1" customWidth="1"/>
    <col min="1759" max="1759" width="12.5703125" bestFit="1" customWidth="1"/>
    <col min="1760" max="1760" width="20.5703125" bestFit="1" customWidth="1"/>
    <col min="1761" max="1761" width="15.85546875" bestFit="1" customWidth="1"/>
    <col min="1762" max="1762" width="12.5703125" bestFit="1" customWidth="1"/>
    <col min="1763" max="1763" width="20.5703125" bestFit="1" customWidth="1"/>
    <col min="1764" max="1764" width="15.85546875" bestFit="1" customWidth="1"/>
    <col min="1765" max="1765" width="12.5703125" bestFit="1" customWidth="1"/>
    <col min="1766" max="1766" width="20.5703125" bestFit="1" customWidth="1"/>
    <col min="1767" max="1767" width="15.85546875" bestFit="1" customWidth="1"/>
    <col min="1768" max="1768" width="12.5703125" bestFit="1" customWidth="1"/>
    <col min="1769" max="1769" width="20.5703125" bestFit="1" customWidth="1"/>
    <col min="1770" max="1770" width="15.85546875" bestFit="1" customWidth="1"/>
    <col min="1771" max="1771" width="12.5703125" bestFit="1" customWidth="1"/>
    <col min="1772" max="1772" width="20.5703125" bestFit="1" customWidth="1"/>
    <col min="1773" max="1773" width="15.85546875" bestFit="1" customWidth="1"/>
    <col min="1774" max="1774" width="12.5703125" bestFit="1" customWidth="1"/>
    <col min="1775" max="1775" width="20.5703125" bestFit="1" customWidth="1"/>
    <col min="1776" max="1776" width="15.85546875" bestFit="1" customWidth="1"/>
    <col min="1777" max="1777" width="12.5703125" bestFit="1" customWidth="1"/>
    <col min="1778" max="1778" width="20.5703125" bestFit="1" customWidth="1"/>
    <col min="1779" max="1779" width="15.85546875" bestFit="1" customWidth="1"/>
    <col min="1780" max="1780" width="12.5703125" bestFit="1" customWidth="1"/>
    <col min="1781" max="1781" width="20.5703125" bestFit="1" customWidth="1"/>
    <col min="1782" max="1782" width="15.85546875" bestFit="1" customWidth="1"/>
    <col min="1783" max="1783" width="12.5703125" bestFit="1" customWidth="1"/>
    <col min="1784" max="1784" width="20.5703125" bestFit="1" customWidth="1"/>
    <col min="1785" max="1785" width="15.85546875" bestFit="1" customWidth="1"/>
    <col min="1786" max="1786" width="12.5703125" bestFit="1" customWidth="1"/>
    <col min="1787" max="1787" width="20.5703125" bestFit="1" customWidth="1"/>
    <col min="1788" max="1788" width="15.85546875" bestFit="1" customWidth="1"/>
    <col min="1789" max="1789" width="12.5703125" bestFit="1" customWidth="1"/>
    <col min="1790" max="1790" width="20.5703125" bestFit="1" customWidth="1"/>
    <col min="1791" max="1791" width="15.85546875" bestFit="1" customWidth="1"/>
    <col min="1792" max="1792" width="12.5703125" bestFit="1" customWidth="1"/>
    <col min="1793" max="1793" width="20.5703125" bestFit="1" customWidth="1"/>
    <col min="1794" max="1794" width="15.85546875" bestFit="1" customWidth="1"/>
    <col min="1795" max="1795" width="12.5703125" bestFit="1" customWidth="1"/>
    <col min="1796" max="1796" width="20.5703125" bestFit="1" customWidth="1"/>
    <col min="1797" max="1797" width="15.85546875" bestFit="1" customWidth="1"/>
    <col min="1798" max="1798" width="12.5703125" bestFit="1" customWidth="1"/>
    <col min="1799" max="1799" width="20.5703125" bestFit="1" customWidth="1"/>
    <col min="1800" max="1800" width="15.85546875" bestFit="1" customWidth="1"/>
    <col min="1801" max="1801" width="12.5703125" bestFit="1" customWidth="1"/>
    <col min="1802" max="1802" width="20.5703125" bestFit="1" customWidth="1"/>
    <col min="1803" max="1803" width="15.85546875" bestFit="1" customWidth="1"/>
    <col min="1804" max="1804" width="12.5703125" bestFit="1" customWidth="1"/>
    <col min="1805" max="1805" width="20.5703125" bestFit="1" customWidth="1"/>
    <col min="1806" max="1806" width="15.85546875" bestFit="1" customWidth="1"/>
    <col min="1807" max="1807" width="12.5703125" bestFit="1" customWidth="1"/>
    <col min="1808" max="1808" width="20.5703125" bestFit="1" customWidth="1"/>
    <col min="1809" max="1809" width="15.85546875" bestFit="1" customWidth="1"/>
    <col min="1810" max="1810" width="12.5703125" bestFit="1" customWidth="1"/>
    <col min="1811" max="1811" width="20.5703125" bestFit="1" customWidth="1"/>
    <col min="1812" max="1812" width="15.85546875" bestFit="1" customWidth="1"/>
    <col min="1813" max="1813" width="12.5703125" bestFit="1" customWidth="1"/>
    <col min="1814" max="1814" width="20.5703125" bestFit="1" customWidth="1"/>
    <col min="1815" max="1815" width="15.85546875" bestFit="1" customWidth="1"/>
    <col min="1816" max="1816" width="12.5703125" bestFit="1" customWidth="1"/>
    <col min="1817" max="1817" width="20.5703125" bestFit="1" customWidth="1"/>
    <col min="1818" max="1818" width="15.85546875" bestFit="1" customWidth="1"/>
    <col min="1819" max="1819" width="12.5703125" bestFit="1" customWidth="1"/>
    <col min="1820" max="1820" width="20.5703125" bestFit="1" customWidth="1"/>
    <col min="1821" max="1821" width="15.85546875" bestFit="1" customWidth="1"/>
    <col min="1822" max="1822" width="12.5703125" bestFit="1" customWidth="1"/>
    <col min="1823" max="1823" width="20.5703125" bestFit="1" customWidth="1"/>
    <col min="1824" max="1824" width="15.85546875" bestFit="1" customWidth="1"/>
    <col min="1825" max="1825" width="12.5703125" bestFit="1" customWidth="1"/>
    <col min="1826" max="1826" width="20.5703125" bestFit="1" customWidth="1"/>
    <col min="1827" max="1827" width="15.85546875" bestFit="1" customWidth="1"/>
    <col min="1828" max="1828" width="12.5703125" bestFit="1" customWidth="1"/>
    <col min="1829" max="1829" width="20.5703125" bestFit="1" customWidth="1"/>
    <col min="1830" max="1830" width="15.85546875" bestFit="1" customWidth="1"/>
    <col min="1831" max="1831" width="12.5703125" bestFit="1" customWidth="1"/>
    <col min="1832" max="1832" width="20.5703125" bestFit="1" customWidth="1"/>
    <col min="1833" max="1833" width="15.85546875" bestFit="1" customWidth="1"/>
    <col min="1834" max="1834" width="12.5703125" bestFit="1" customWidth="1"/>
    <col min="1835" max="1835" width="20.5703125" bestFit="1" customWidth="1"/>
    <col min="1836" max="1836" width="15.85546875" bestFit="1" customWidth="1"/>
    <col min="1837" max="1837" width="12.5703125" bestFit="1" customWidth="1"/>
    <col min="1838" max="1838" width="20.5703125" bestFit="1" customWidth="1"/>
    <col min="1839" max="1839" width="15.85546875" bestFit="1" customWidth="1"/>
    <col min="1840" max="1840" width="12.5703125" bestFit="1" customWidth="1"/>
    <col min="1841" max="1841" width="20.5703125" bestFit="1" customWidth="1"/>
    <col min="1842" max="1842" width="15.85546875" bestFit="1" customWidth="1"/>
    <col min="1843" max="1843" width="12.5703125" bestFit="1" customWidth="1"/>
    <col min="1844" max="1844" width="20.5703125" bestFit="1" customWidth="1"/>
    <col min="1845" max="1845" width="15.85546875" bestFit="1" customWidth="1"/>
    <col min="1846" max="1846" width="12.5703125" bestFit="1" customWidth="1"/>
    <col min="1847" max="1847" width="20.5703125" bestFit="1" customWidth="1"/>
    <col min="1848" max="1848" width="15.85546875" bestFit="1" customWidth="1"/>
    <col min="1849" max="1849" width="12.5703125" bestFit="1" customWidth="1"/>
    <col min="1850" max="1850" width="20.5703125" bestFit="1" customWidth="1"/>
    <col min="1851" max="1851" width="15.85546875" bestFit="1" customWidth="1"/>
    <col min="1852" max="1852" width="12.5703125" bestFit="1" customWidth="1"/>
    <col min="1853" max="1853" width="20.5703125" bestFit="1" customWidth="1"/>
    <col min="1854" max="1854" width="15.85546875" bestFit="1" customWidth="1"/>
    <col min="1855" max="1855" width="12.5703125" bestFit="1" customWidth="1"/>
    <col min="1856" max="1856" width="20.5703125" bestFit="1" customWidth="1"/>
    <col min="1857" max="1857" width="15.85546875" bestFit="1" customWidth="1"/>
    <col min="1858" max="1858" width="12.5703125" bestFit="1" customWidth="1"/>
    <col min="1859" max="1859" width="20.5703125" bestFit="1" customWidth="1"/>
    <col min="1860" max="1860" width="15.85546875" bestFit="1" customWidth="1"/>
    <col min="1861" max="1861" width="12.5703125" bestFit="1" customWidth="1"/>
    <col min="1862" max="1862" width="20.5703125" bestFit="1" customWidth="1"/>
    <col min="1863" max="1863" width="15.85546875" bestFit="1" customWidth="1"/>
    <col min="1864" max="1864" width="12.5703125" bestFit="1" customWidth="1"/>
    <col min="1865" max="1865" width="20.5703125" bestFit="1" customWidth="1"/>
    <col min="1866" max="1866" width="15.85546875" bestFit="1" customWidth="1"/>
    <col min="1867" max="1867" width="12.5703125" bestFit="1" customWidth="1"/>
    <col min="1868" max="1868" width="20.5703125" bestFit="1" customWidth="1"/>
    <col min="1869" max="1869" width="15.85546875" bestFit="1" customWidth="1"/>
    <col min="1870" max="1870" width="12.5703125" bestFit="1" customWidth="1"/>
    <col min="1871" max="1871" width="20.5703125" bestFit="1" customWidth="1"/>
    <col min="1872" max="1872" width="15.85546875" bestFit="1" customWidth="1"/>
    <col min="1873" max="1873" width="12.5703125" bestFit="1" customWidth="1"/>
    <col min="1874" max="1874" width="20.5703125" bestFit="1" customWidth="1"/>
    <col min="1875" max="1875" width="15.85546875" bestFit="1" customWidth="1"/>
    <col min="1876" max="1876" width="12.5703125" bestFit="1" customWidth="1"/>
    <col min="1877" max="1877" width="20.5703125" bestFit="1" customWidth="1"/>
    <col min="1878" max="1878" width="15.85546875" bestFit="1" customWidth="1"/>
    <col min="1879" max="1879" width="12.5703125" bestFit="1" customWidth="1"/>
    <col min="1880" max="1880" width="20.5703125" bestFit="1" customWidth="1"/>
    <col min="1881" max="1881" width="15.85546875" bestFit="1" customWidth="1"/>
    <col min="1882" max="1882" width="12.5703125" bestFit="1" customWidth="1"/>
    <col min="1883" max="1883" width="20.5703125" bestFit="1" customWidth="1"/>
    <col min="1884" max="1884" width="15.85546875" bestFit="1" customWidth="1"/>
    <col min="1885" max="1885" width="12.5703125" bestFit="1" customWidth="1"/>
    <col min="1886" max="1886" width="20.5703125" bestFit="1" customWidth="1"/>
    <col min="1887" max="1887" width="15.85546875" bestFit="1" customWidth="1"/>
    <col min="1888" max="1888" width="12.5703125" bestFit="1" customWidth="1"/>
    <col min="1889" max="1889" width="20.5703125" bestFit="1" customWidth="1"/>
    <col min="1890" max="1890" width="15.85546875" bestFit="1" customWidth="1"/>
    <col min="1891" max="1891" width="12.5703125" bestFit="1" customWidth="1"/>
    <col min="1892" max="1892" width="20.5703125" bestFit="1" customWidth="1"/>
    <col min="1893" max="1893" width="15.85546875" bestFit="1" customWidth="1"/>
    <col min="1894" max="1894" width="12.5703125" bestFit="1" customWidth="1"/>
    <col min="1895" max="1895" width="20.5703125" bestFit="1" customWidth="1"/>
    <col min="1896" max="1896" width="15.85546875" bestFit="1" customWidth="1"/>
    <col min="1897" max="1897" width="12.5703125" bestFit="1" customWidth="1"/>
    <col min="1898" max="1898" width="20.5703125" bestFit="1" customWidth="1"/>
    <col min="1899" max="1899" width="15.85546875" bestFit="1" customWidth="1"/>
    <col min="1900" max="1900" width="12.5703125" bestFit="1" customWidth="1"/>
    <col min="1901" max="1901" width="20.5703125" bestFit="1" customWidth="1"/>
    <col min="1902" max="1902" width="15.85546875" bestFit="1" customWidth="1"/>
    <col min="1903" max="1903" width="12.5703125" bestFit="1" customWidth="1"/>
    <col min="1904" max="1904" width="20.5703125" bestFit="1" customWidth="1"/>
    <col min="1905" max="1905" width="15.85546875" bestFit="1" customWidth="1"/>
    <col min="1906" max="1906" width="12.5703125" bestFit="1" customWidth="1"/>
    <col min="1907" max="1907" width="20.5703125" bestFit="1" customWidth="1"/>
    <col min="1908" max="1908" width="15.85546875" bestFit="1" customWidth="1"/>
    <col min="1909" max="1909" width="12.5703125" bestFit="1" customWidth="1"/>
    <col min="1910" max="1910" width="20.5703125" bestFit="1" customWidth="1"/>
    <col min="1911" max="1911" width="15.85546875" bestFit="1" customWidth="1"/>
    <col min="1912" max="1912" width="12.5703125" bestFit="1" customWidth="1"/>
    <col min="1913" max="1913" width="20.5703125" bestFit="1" customWidth="1"/>
    <col min="1914" max="1914" width="15.85546875" bestFit="1" customWidth="1"/>
    <col min="1915" max="1915" width="12.5703125" bestFit="1" customWidth="1"/>
    <col min="1916" max="1916" width="20.5703125" bestFit="1" customWidth="1"/>
    <col min="1917" max="1917" width="15.85546875" bestFit="1" customWidth="1"/>
    <col min="1918" max="1918" width="12.5703125" bestFit="1" customWidth="1"/>
    <col min="1919" max="1919" width="20.5703125" bestFit="1" customWidth="1"/>
    <col min="1920" max="1920" width="15.85546875" bestFit="1" customWidth="1"/>
    <col min="1921" max="1921" width="12.5703125" bestFit="1" customWidth="1"/>
    <col min="1922" max="1922" width="20.5703125" bestFit="1" customWidth="1"/>
    <col min="1923" max="1923" width="15.85546875" bestFit="1" customWidth="1"/>
    <col min="1924" max="1924" width="12.5703125" bestFit="1" customWidth="1"/>
    <col min="1925" max="1925" width="20.5703125" bestFit="1" customWidth="1"/>
    <col min="1926" max="1926" width="15.85546875" bestFit="1" customWidth="1"/>
    <col min="1927" max="1927" width="12.5703125" bestFit="1" customWidth="1"/>
    <col min="1928" max="1928" width="20.5703125" bestFit="1" customWidth="1"/>
    <col min="1929" max="1929" width="15.85546875" bestFit="1" customWidth="1"/>
    <col min="1930" max="1930" width="12.5703125" bestFit="1" customWidth="1"/>
    <col min="1931" max="1931" width="20.5703125" bestFit="1" customWidth="1"/>
    <col min="1932" max="1932" width="15.85546875" bestFit="1" customWidth="1"/>
    <col min="1933" max="1933" width="12.5703125" bestFit="1" customWidth="1"/>
    <col min="1934" max="1934" width="20.5703125" bestFit="1" customWidth="1"/>
    <col min="1935" max="1935" width="15.85546875" bestFit="1" customWidth="1"/>
    <col min="1936" max="1936" width="12.5703125" bestFit="1" customWidth="1"/>
    <col min="1937" max="1937" width="20.5703125" bestFit="1" customWidth="1"/>
    <col min="1938" max="1938" width="15.85546875" bestFit="1" customWidth="1"/>
    <col min="1939" max="1939" width="12.5703125" bestFit="1" customWidth="1"/>
    <col min="1940" max="1940" width="20.5703125" bestFit="1" customWidth="1"/>
    <col min="1941" max="1941" width="15.85546875" bestFit="1" customWidth="1"/>
    <col min="1942" max="1942" width="12.5703125" bestFit="1" customWidth="1"/>
    <col min="1943" max="1943" width="20.5703125" bestFit="1" customWidth="1"/>
    <col min="1944" max="1944" width="15.85546875" bestFit="1" customWidth="1"/>
    <col min="1945" max="1945" width="12.5703125" bestFit="1" customWidth="1"/>
    <col min="1946" max="1946" width="20.5703125" bestFit="1" customWidth="1"/>
    <col min="1947" max="1947" width="15.85546875" bestFit="1" customWidth="1"/>
    <col min="1948" max="1948" width="12.5703125" bestFit="1" customWidth="1"/>
    <col min="1949" max="1949" width="20.5703125" bestFit="1" customWidth="1"/>
    <col min="1950" max="1950" width="15.85546875" bestFit="1" customWidth="1"/>
    <col min="1951" max="1951" width="12.5703125" bestFit="1" customWidth="1"/>
    <col min="1952" max="1952" width="20.5703125" bestFit="1" customWidth="1"/>
    <col min="1953" max="1953" width="15.85546875" bestFit="1" customWidth="1"/>
    <col min="1954" max="1954" width="12.5703125" bestFit="1" customWidth="1"/>
    <col min="1955" max="1955" width="20.5703125" bestFit="1" customWidth="1"/>
    <col min="1956" max="1956" width="15.85546875" bestFit="1" customWidth="1"/>
    <col min="1957" max="1957" width="12.5703125" bestFit="1" customWidth="1"/>
    <col min="1958" max="1958" width="20.5703125" bestFit="1" customWidth="1"/>
    <col min="1959" max="1959" width="15.85546875" bestFit="1" customWidth="1"/>
    <col min="1960" max="1960" width="12.5703125" bestFit="1" customWidth="1"/>
    <col min="1961" max="1961" width="20.5703125" bestFit="1" customWidth="1"/>
    <col min="1962" max="1962" width="15.85546875" bestFit="1" customWidth="1"/>
    <col min="1963" max="1963" width="12.5703125" bestFit="1" customWidth="1"/>
    <col min="1964" max="1964" width="20.5703125" bestFit="1" customWidth="1"/>
    <col min="1965" max="1965" width="15.85546875" bestFit="1" customWidth="1"/>
    <col min="1966" max="1966" width="12.5703125" bestFit="1" customWidth="1"/>
    <col min="1967" max="1967" width="20.5703125" bestFit="1" customWidth="1"/>
    <col min="1968" max="1968" width="15.85546875" bestFit="1" customWidth="1"/>
    <col min="1969" max="1969" width="12.5703125" bestFit="1" customWidth="1"/>
    <col min="1970" max="1970" width="20.5703125" bestFit="1" customWidth="1"/>
    <col min="1971" max="1971" width="15.85546875" bestFit="1" customWidth="1"/>
    <col min="1972" max="1972" width="12.5703125" bestFit="1" customWidth="1"/>
    <col min="1973" max="1973" width="20.5703125" bestFit="1" customWidth="1"/>
    <col min="1974" max="1974" width="15.85546875" bestFit="1" customWidth="1"/>
    <col min="1975" max="1975" width="12.5703125" bestFit="1" customWidth="1"/>
    <col min="1976" max="1976" width="20.5703125" bestFit="1" customWidth="1"/>
    <col min="1977" max="1977" width="15.85546875" bestFit="1" customWidth="1"/>
    <col min="1978" max="1978" width="12.5703125" bestFit="1" customWidth="1"/>
    <col min="1979" max="1979" width="20.5703125" bestFit="1" customWidth="1"/>
    <col min="1980" max="1980" width="15.85546875" bestFit="1" customWidth="1"/>
    <col min="1981" max="1981" width="12.5703125" bestFit="1" customWidth="1"/>
    <col min="1982" max="1982" width="20.5703125" bestFit="1" customWidth="1"/>
    <col min="1983" max="1983" width="15.85546875" bestFit="1" customWidth="1"/>
    <col min="1984" max="1984" width="12.5703125" bestFit="1" customWidth="1"/>
    <col min="1985" max="1985" width="20.5703125" bestFit="1" customWidth="1"/>
    <col min="1986" max="1986" width="15.85546875" bestFit="1" customWidth="1"/>
    <col min="1987" max="1987" width="12.5703125" bestFit="1" customWidth="1"/>
    <col min="1988" max="1988" width="20.5703125" bestFit="1" customWidth="1"/>
    <col min="1989" max="1989" width="15.85546875" bestFit="1" customWidth="1"/>
    <col min="1990" max="1990" width="12.5703125" bestFit="1" customWidth="1"/>
    <col min="1991" max="1991" width="20.5703125" bestFit="1" customWidth="1"/>
    <col min="1992" max="1992" width="15.85546875" bestFit="1" customWidth="1"/>
    <col min="1993" max="1993" width="12.5703125" bestFit="1" customWidth="1"/>
    <col min="1994" max="1994" width="28.140625" bestFit="1" customWidth="1"/>
    <col min="1995" max="1995" width="23.42578125" bestFit="1" customWidth="1"/>
    <col min="1996" max="1996" width="20.140625" bestFit="1" customWidth="1"/>
    <col min="1997" max="1997" width="20.5703125" bestFit="1" customWidth="1"/>
    <col min="1998" max="1998" width="15.85546875" bestFit="1" customWidth="1"/>
    <col min="1999" max="1999" width="12.5703125" bestFit="1" customWidth="1"/>
    <col min="2000" max="2000" width="20.5703125" bestFit="1" customWidth="1"/>
    <col min="2001" max="2001" width="15.85546875" bestFit="1" customWidth="1"/>
    <col min="2002" max="2002" width="12.5703125" bestFit="1" customWidth="1"/>
    <col min="2003" max="2003" width="20.5703125" bestFit="1" customWidth="1"/>
    <col min="2004" max="2004" width="15.85546875" bestFit="1" customWidth="1"/>
    <col min="2005" max="2005" width="12.5703125" bestFit="1" customWidth="1"/>
    <col min="2006" max="2006" width="20.5703125" bestFit="1" customWidth="1"/>
    <col min="2007" max="2007" width="15.85546875" bestFit="1" customWidth="1"/>
    <col min="2008" max="2008" width="12.5703125" bestFit="1" customWidth="1"/>
    <col min="2009" max="2009" width="20.5703125" bestFit="1" customWidth="1"/>
    <col min="2010" max="2010" width="15.85546875" bestFit="1" customWidth="1"/>
    <col min="2011" max="2011" width="12.5703125" bestFit="1" customWidth="1"/>
    <col min="2012" max="2012" width="20.5703125" bestFit="1" customWidth="1"/>
    <col min="2013" max="2013" width="15.85546875" bestFit="1" customWidth="1"/>
    <col min="2014" max="2014" width="12.5703125" bestFit="1" customWidth="1"/>
    <col min="2015" max="2015" width="20.5703125" bestFit="1" customWidth="1"/>
    <col min="2016" max="2016" width="15.85546875" bestFit="1" customWidth="1"/>
    <col min="2017" max="2017" width="12.5703125" bestFit="1" customWidth="1"/>
    <col min="2018" max="2018" width="20.5703125" bestFit="1" customWidth="1"/>
    <col min="2019" max="2019" width="15.85546875" bestFit="1" customWidth="1"/>
    <col min="2020" max="2020" width="12.5703125" bestFit="1" customWidth="1"/>
    <col min="2021" max="2021" width="20.5703125" bestFit="1" customWidth="1"/>
    <col min="2022" max="2022" width="15.85546875" bestFit="1" customWidth="1"/>
    <col min="2023" max="2023" width="12.5703125" bestFit="1" customWidth="1"/>
    <col min="2024" max="2024" width="20.5703125" bestFit="1" customWidth="1"/>
    <col min="2025" max="2025" width="15.85546875" bestFit="1" customWidth="1"/>
    <col min="2026" max="2026" width="12.5703125" bestFit="1" customWidth="1"/>
    <col min="2027" max="2027" width="20.5703125" bestFit="1" customWidth="1"/>
    <col min="2028" max="2028" width="15.85546875" bestFit="1" customWidth="1"/>
    <col min="2029" max="2029" width="12.5703125" bestFit="1" customWidth="1"/>
    <col min="2030" max="2030" width="20.5703125" bestFit="1" customWidth="1"/>
    <col min="2031" max="2031" width="15.85546875" bestFit="1" customWidth="1"/>
    <col min="2032" max="2032" width="12.5703125" bestFit="1" customWidth="1"/>
    <col min="2033" max="2033" width="20.5703125" bestFit="1" customWidth="1"/>
    <col min="2034" max="2034" width="15.85546875" bestFit="1" customWidth="1"/>
    <col min="2035" max="2035" width="12.5703125" bestFit="1" customWidth="1"/>
    <col min="2036" max="2036" width="20.5703125" bestFit="1" customWidth="1"/>
    <col min="2037" max="2037" width="15.85546875" bestFit="1" customWidth="1"/>
    <col min="2038" max="2038" width="12.5703125" bestFit="1" customWidth="1"/>
    <col min="2039" max="2039" width="20.5703125" bestFit="1" customWidth="1"/>
    <col min="2040" max="2040" width="15.85546875" bestFit="1" customWidth="1"/>
    <col min="2041" max="2041" width="12.5703125" bestFit="1" customWidth="1"/>
    <col min="2042" max="2042" width="20.5703125" bestFit="1" customWidth="1"/>
    <col min="2043" max="2043" width="15.85546875" bestFit="1" customWidth="1"/>
    <col min="2044" max="2044" width="12.5703125" bestFit="1" customWidth="1"/>
    <col min="2045" max="2045" width="20.5703125" bestFit="1" customWidth="1"/>
    <col min="2046" max="2046" width="15.85546875" bestFit="1" customWidth="1"/>
    <col min="2047" max="2047" width="12.5703125" bestFit="1" customWidth="1"/>
    <col min="2048" max="2048" width="20.5703125" bestFit="1" customWidth="1"/>
    <col min="2049" max="2049" width="15.85546875" bestFit="1" customWidth="1"/>
    <col min="2050" max="2050" width="12.5703125" bestFit="1" customWidth="1"/>
    <col min="2051" max="2051" width="20.5703125" bestFit="1" customWidth="1"/>
    <col min="2052" max="2052" width="15.85546875" bestFit="1" customWidth="1"/>
    <col min="2053" max="2053" width="12.5703125" bestFit="1" customWidth="1"/>
    <col min="2054" max="2054" width="20.5703125" bestFit="1" customWidth="1"/>
    <col min="2055" max="2055" width="15.85546875" bestFit="1" customWidth="1"/>
    <col min="2056" max="2056" width="12.5703125" bestFit="1" customWidth="1"/>
    <col min="2057" max="2057" width="20.5703125" bestFit="1" customWidth="1"/>
    <col min="2058" max="2058" width="15.85546875" bestFit="1" customWidth="1"/>
    <col min="2059" max="2059" width="12.5703125" bestFit="1" customWidth="1"/>
    <col min="2060" max="2060" width="20.5703125" bestFit="1" customWidth="1"/>
    <col min="2061" max="2061" width="15.85546875" bestFit="1" customWidth="1"/>
    <col min="2062" max="2062" width="12.5703125" bestFit="1" customWidth="1"/>
    <col min="2063" max="2063" width="20.5703125" bestFit="1" customWidth="1"/>
    <col min="2064" max="2064" width="15.85546875" bestFit="1" customWidth="1"/>
    <col min="2065" max="2065" width="12.5703125" bestFit="1" customWidth="1"/>
    <col min="2066" max="2066" width="20.5703125" bestFit="1" customWidth="1"/>
    <col min="2067" max="2067" width="15.85546875" bestFit="1" customWidth="1"/>
    <col min="2068" max="2068" width="12.5703125" bestFit="1" customWidth="1"/>
    <col min="2069" max="2069" width="20.5703125" bestFit="1" customWidth="1"/>
    <col min="2070" max="2070" width="15.85546875" bestFit="1" customWidth="1"/>
    <col min="2071" max="2071" width="12.5703125" bestFit="1" customWidth="1"/>
    <col min="2072" max="2072" width="20.5703125" bestFit="1" customWidth="1"/>
    <col min="2073" max="2073" width="15.85546875" bestFit="1" customWidth="1"/>
    <col min="2074" max="2074" width="12.5703125" bestFit="1" customWidth="1"/>
    <col min="2075" max="2075" width="20.5703125" bestFit="1" customWidth="1"/>
    <col min="2076" max="2076" width="15.85546875" bestFit="1" customWidth="1"/>
    <col min="2077" max="2077" width="12.5703125" bestFit="1" customWidth="1"/>
    <col min="2078" max="2078" width="20.5703125" bestFit="1" customWidth="1"/>
    <col min="2079" max="2079" width="15.85546875" bestFit="1" customWidth="1"/>
    <col min="2080" max="2080" width="12.5703125" bestFit="1" customWidth="1"/>
    <col min="2081" max="2081" width="20.5703125" bestFit="1" customWidth="1"/>
    <col min="2082" max="2082" width="15.85546875" bestFit="1" customWidth="1"/>
    <col min="2083" max="2083" width="12.5703125" bestFit="1" customWidth="1"/>
    <col min="2084" max="2084" width="20.5703125" bestFit="1" customWidth="1"/>
    <col min="2085" max="2085" width="15.85546875" bestFit="1" customWidth="1"/>
    <col min="2086" max="2086" width="12.5703125" bestFit="1" customWidth="1"/>
    <col min="2087" max="2087" width="20.5703125" bestFit="1" customWidth="1"/>
    <col min="2088" max="2088" width="15.85546875" bestFit="1" customWidth="1"/>
    <col min="2089" max="2089" width="12.5703125" bestFit="1" customWidth="1"/>
    <col min="2090" max="2090" width="20.5703125" bestFit="1" customWidth="1"/>
    <col min="2091" max="2091" width="15.85546875" bestFit="1" customWidth="1"/>
    <col min="2092" max="2092" width="12.5703125" bestFit="1" customWidth="1"/>
    <col min="2093" max="2093" width="20.5703125" bestFit="1" customWidth="1"/>
    <col min="2094" max="2094" width="15.85546875" bestFit="1" customWidth="1"/>
    <col min="2095" max="2095" width="12.5703125" bestFit="1" customWidth="1"/>
    <col min="2096" max="2096" width="20.5703125" bestFit="1" customWidth="1"/>
    <col min="2097" max="2097" width="15.85546875" bestFit="1" customWidth="1"/>
    <col min="2098" max="2098" width="12.5703125" bestFit="1" customWidth="1"/>
    <col min="2099" max="2099" width="20.5703125" bestFit="1" customWidth="1"/>
    <col min="2100" max="2100" width="15.85546875" bestFit="1" customWidth="1"/>
    <col min="2101" max="2101" width="12.5703125" bestFit="1" customWidth="1"/>
    <col min="2102" max="2102" width="20.5703125" bestFit="1" customWidth="1"/>
    <col min="2103" max="2103" width="15.85546875" bestFit="1" customWidth="1"/>
    <col min="2104" max="2104" width="12.5703125" bestFit="1" customWidth="1"/>
    <col min="2105" max="2105" width="20.5703125" bestFit="1" customWidth="1"/>
    <col min="2106" max="2106" width="15.85546875" bestFit="1" customWidth="1"/>
    <col min="2107" max="2107" width="12.5703125" bestFit="1" customWidth="1"/>
    <col min="2108" max="2108" width="20.5703125" bestFit="1" customWidth="1"/>
    <col min="2109" max="2109" width="15.85546875" bestFit="1" customWidth="1"/>
    <col min="2110" max="2110" width="12.5703125" bestFit="1" customWidth="1"/>
    <col min="2111" max="2111" width="20.5703125" bestFit="1" customWidth="1"/>
    <col min="2112" max="2112" width="15.85546875" bestFit="1" customWidth="1"/>
    <col min="2113" max="2113" width="12.5703125" bestFit="1" customWidth="1"/>
    <col min="2114" max="2114" width="20.5703125" bestFit="1" customWidth="1"/>
    <col min="2115" max="2115" width="15.85546875" bestFit="1" customWidth="1"/>
    <col min="2116" max="2116" width="12.5703125" bestFit="1" customWidth="1"/>
    <col min="2117" max="2117" width="20.5703125" bestFit="1" customWidth="1"/>
    <col min="2118" max="2118" width="15.85546875" bestFit="1" customWidth="1"/>
    <col min="2119" max="2119" width="12.5703125" bestFit="1" customWidth="1"/>
    <col min="2120" max="2120" width="20.5703125" bestFit="1" customWidth="1"/>
    <col min="2121" max="2121" width="15.85546875" bestFit="1" customWidth="1"/>
    <col min="2122" max="2122" width="12.5703125" bestFit="1" customWidth="1"/>
    <col min="2123" max="2123" width="20.5703125" bestFit="1" customWidth="1"/>
    <col min="2124" max="2124" width="15.85546875" bestFit="1" customWidth="1"/>
    <col min="2125" max="2125" width="12.5703125" bestFit="1" customWidth="1"/>
    <col min="2126" max="2126" width="20.5703125" bestFit="1" customWidth="1"/>
    <col min="2127" max="2127" width="15.85546875" bestFit="1" customWidth="1"/>
    <col min="2128" max="2128" width="12.5703125" bestFit="1" customWidth="1"/>
    <col min="2129" max="2129" width="20.5703125" bestFit="1" customWidth="1"/>
    <col min="2130" max="2130" width="15.85546875" bestFit="1" customWidth="1"/>
    <col min="2131" max="2131" width="12.5703125" bestFit="1" customWidth="1"/>
    <col min="2132" max="2132" width="20.5703125" bestFit="1" customWidth="1"/>
    <col min="2133" max="2133" width="15.85546875" bestFit="1" customWidth="1"/>
    <col min="2134" max="2134" width="12.5703125" bestFit="1" customWidth="1"/>
    <col min="2135" max="2135" width="20.5703125" bestFit="1" customWidth="1"/>
    <col min="2136" max="2136" width="15.85546875" bestFit="1" customWidth="1"/>
    <col min="2137" max="2137" width="12.5703125" bestFit="1" customWidth="1"/>
    <col min="2138" max="2138" width="20.5703125" bestFit="1" customWidth="1"/>
    <col min="2139" max="2139" width="15.85546875" bestFit="1" customWidth="1"/>
    <col min="2140" max="2140" width="12.5703125" bestFit="1" customWidth="1"/>
    <col min="2141" max="2141" width="20.5703125" bestFit="1" customWidth="1"/>
    <col min="2142" max="2142" width="15.85546875" bestFit="1" customWidth="1"/>
    <col min="2143" max="2143" width="12.5703125" bestFit="1" customWidth="1"/>
    <col min="2144" max="2144" width="20.5703125" bestFit="1" customWidth="1"/>
    <col min="2145" max="2145" width="15.85546875" bestFit="1" customWidth="1"/>
    <col min="2146" max="2146" width="12.5703125" bestFit="1" customWidth="1"/>
    <col min="2147" max="2147" width="20.5703125" bestFit="1" customWidth="1"/>
    <col min="2148" max="2148" width="15.85546875" bestFit="1" customWidth="1"/>
    <col min="2149" max="2149" width="12.5703125" bestFit="1" customWidth="1"/>
    <col min="2150" max="2150" width="20.5703125" bestFit="1" customWidth="1"/>
    <col min="2151" max="2151" width="15.85546875" bestFit="1" customWidth="1"/>
    <col min="2152" max="2152" width="12.5703125" bestFit="1" customWidth="1"/>
    <col min="2153" max="2153" width="20.5703125" bestFit="1" customWidth="1"/>
    <col min="2154" max="2154" width="15.85546875" bestFit="1" customWidth="1"/>
    <col min="2155" max="2155" width="12.5703125" bestFit="1" customWidth="1"/>
    <col min="2156" max="2156" width="20.5703125" bestFit="1" customWidth="1"/>
    <col min="2157" max="2157" width="15.85546875" bestFit="1" customWidth="1"/>
    <col min="2158" max="2158" width="12.5703125" bestFit="1" customWidth="1"/>
    <col min="2159" max="2159" width="20.5703125" bestFit="1" customWidth="1"/>
    <col min="2160" max="2160" width="15.85546875" bestFit="1" customWidth="1"/>
    <col min="2161" max="2161" width="12.5703125" bestFit="1" customWidth="1"/>
    <col min="2162" max="2162" width="20.5703125" bestFit="1" customWidth="1"/>
    <col min="2163" max="2163" width="15.85546875" bestFit="1" customWidth="1"/>
    <col min="2164" max="2164" width="12.5703125" bestFit="1" customWidth="1"/>
    <col min="2165" max="2165" width="20.5703125" bestFit="1" customWidth="1"/>
    <col min="2166" max="2166" width="15.85546875" bestFit="1" customWidth="1"/>
    <col min="2167" max="2167" width="12.5703125" bestFit="1" customWidth="1"/>
    <col min="2168" max="2168" width="20.5703125" bestFit="1" customWidth="1"/>
    <col min="2169" max="2169" width="15.85546875" bestFit="1" customWidth="1"/>
    <col min="2170" max="2170" width="12.5703125" bestFit="1" customWidth="1"/>
    <col min="2171" max="2171" width="20.5703125" bestFit="1" customWidth="1"/>
    <col min="2172" max="2172" width="15.85546875" bestFit="1" customWidth="1"/>
    <col min="2173" max="2173" width="12.5703125" bestFit="1" customWidth="1"/>
    <col min="2174" max="2174" width="20.5703125" bestFit="1" customWidth="1"/>
    <col min="2175" max="2175" width="15.85546875" bestFit="1" customWidth="1"/>
    <col min="2176" max="2176" width="12.5703125" bestFit="1" customWidth="1"/>
    <col min="2177" max="2177" width="20.5703125" bestFit="1" customWidth="1"/>
    <col min="2178" max="2178" width="15.85546875" bestFit="1" customWidth="1"/>
    <col min="2179" max="2179" width="12.5703125" bestFit="1" customWidth="1"/>
    <col min="2180" max="2180" width="20.5703125" bestFit="1" customWidth="1"/>
    <col min="2181" max="2181" width="15.85546875" bestFit="1" customWidth="1"/>
    <col min="2182" max="2182" width="12.5703125" bestFit="1" customWidth="1"/>
    <col min="2183" max="2183" width="20.5703125" bestFit="1" customWidth="1"/>
    <col min="2184" max="2184" width="15.85546875" bestFit="1" customWidth="1"/>
    <col min="2185" max="2185" width="12.5703125" bestFit="1" customWidth="1"/>
    <col min="2186" max="2186" width="20.5703125" bestFit="1" customWidth="1"/>
    <col min="2187" max="2187" width="15.85546875" bestFit="1" customWidth="1"/>
    <col min="2188" max="2188" width="12.5703125" bestFit="1" customWidth="1"/>
    <col min="2189" max="2189" width="20.5703125" bestFit="1" customWidth="1"/>
    <col min="2190" max="2190" width="15.85546875" bestFit="1" customWidth="1"/>
    <col min="2191" max="2191" width="12.5703125" bestFit="1" customWidth="1"/>
    <col min="2192" max="2192" width="20.5703125" bestFit="1" customWidth="1"/>
    <col min="2193" max="2193" width="15.85546875" bestFit="1" customWidth="1"/>
    <col min="2194" max="2194" width="12.5703125" bestFit="1" customWidth="1"/>
    <col min="2195" max="2195" width="20.5703125" bestFit="1" customWidth="1"/>
    <col min="2196" max="2196" width="15.85546875" bestFit="1" customWidth="1"/>
    <col min="2197" max="2197" width="12.5703125" bestFit="1" customWidth="1"/>
    <col min="2198" max="2198" width="20.5703125" bestFit="1" customWidth="1"/>
    <col min="2199" max="2199" width="15.85546875" bestFit="1" customWidth="1"/>
    <col min="2200" max="2200" width="12.5703125" bestFit="1" customWidth="1"/>
    <col min="2201" max="2201" width="20.5703125" bestFit="1" customWidth="1"/>
    <col min="2202" max="2202" width="15.85546875" bestFit="1" customWidth="1"/>
    <col min="2203" max="2203" width="12.5703125" bestFit="1" customWidth="1"/>
    <col min="2204" max="2204" width="20.5703125" bestFit="1" customWidth="1"/>
    <col min="2205" max="2205" width="15.85546875" bestFit="1" customWidth="1"/>
    <col min="2206" max="2206" width="12.5703125" bestFit="1" customWidth="1"/>
    <col min="2207" max="2207" width="20.5703125" bestFit="1" customWidth="1"/>
    <col min="2208" max="2208" width="15.85546875" bestFit="1" customWidth="1"/>
    <col min="2209" max="2209" width="12.5703125" bestFit="1" customWidth="1"/>
    <col min="2210" max="2210" width="20.5703125" bestFit="1" customWidth="1"/>
    <col min="2211" max="2211" width="15.85546875" bestFit="1" customWidth="1"/>
    <col min="2212" max="2212" width="12.5703125" bestFit="1" customWidth="1"/>
    <col min="2213" max="2213" width="20.5703125" bestFit="1" customWidth="1"/>
    <col min="2214" max="2214" width="15.85546875" bestFit="1" customWidth="1"/>
    <col min="2215" max="2215" width="12.5703125" bestFit="1" customWidth="1"/>
    <col min="2216" max="2216" width="20.5703125" bestFit="1" customWidth="1"/>
    <col min="2217" max="2217" width="15.85546875" bestFit="1" customWidth="1"/>
    <col min="2218" max="2218" width="12.5703125" bestFit="1" customWidth="1"/>
    <col min="2219" max="2219" width="20.5703125" bestFit="1" customWidth="1"/>
    <col min="2220" max="2220" width="15.85546875" bestFit="1" customWidth="1"/>
    <col min="2221" max="2221" width="12.5703125" bestFit="1" customWidth="1"/>
    <col min="2222" max="2222" width="20.5703125" bestFit="1" customWidth="1"/>
    <col min="2223" max="2223" width="15.85546875" bestFit="1" customWidth="1"/>
    <col min="2224" max="2224" width="12.5703125" bestFit="1" customWidth="1"/>
    <col min="2225" max="2225" width="20.5703125" bestFit="1" customWidth="1"/>
    <col min="2226" max="2226" width="15.85546875" bestFit="1" customWidth="1"/>
    <col min="2227" max="2227" width="12.5703125" bestFit="1" customWidth="1"/>
    <col min="2228" max="2228" width="20.5703125" bestFit="1" customWidth="1"/>
    <col min="2229" max="2229" width="15.85546875" bestFit="1" customWidth="1"/>
    <col min="2230" max="2230" width="12.5703125" bestFit="1" customWidth="1"/>
    <col min="2231" max="2231" width="20.5703125" bestFit="1" customWidth="1"/>
    <col min="2232" max="2232" width="15.85546875" bestFit="1" customWidth="1"/>
    <col min="2233" max="2233" width="12.5703125" bestFit="1" customWidth="1"/>
    <col min="2234" max="2234" width="20.5703125" bestFit="1" customWidth="1"/>
    <col min="2235" max="2235" width="15.85546875" bestFit="1" customWidth="1"/>
    <col min="2236" max="2236" width="12.5703125" bestFit="1" customWidth="1"/>
    <col min="2237" max="2237" width="20.5703125" bestFit="1" customWidth="1"/>
    <col min="2238" max="2238" width="15.85546875" bestFit="1" customWidth="1"/>
    <col min="2239" max="2239" width="12.5703125" bestFit="1" customWidth="1"/>
    <col min="2240" max="2240" width="20.5703125" bestFit="1" customWidth="1"/>
    <col min="2241" max="2241" width="15.85546875" bestFit="1" customWidth="1"/>
    <col min="2242" max="2242" width="12.5703125" bestFit="1" customWidth="1"/>
    <col min="2243" max="2243" width="20.5703125" bestFit="1" customWidth="1"/>
    <col min="2244" max="2244" width="15.85546875" bestFit="1" customWidth="1"/>
    <col min="2245" max="2245" width="12.5703125" bestFit="1" customWidth="1"/>
    <col min="2246" max="2246" width="20.5703125" bestFit="1" customWidth="1"/>
    <col min="2247" max="2247" width="15.85546875" bestFit="1" customWidth="1"/>
    <col min="2248" max="2248" width="12.5703125" bestFit="1" customWidth="1"/>
    <col min="2249" max="2249" width="20.5703125" bestFit="1" customWidth="1"/>
    <col min="2250" max="2250" width="15.85546875" bestFit="1" customWidth="1"/>
    <col min="2251" max="2251" width="12.5703125" bestFit="1" customWidth="1"/>
    <col min="2252" max="2252" width="20.5703125" bestFit="1" customWidth="1"/>
    <col min="2253" max="2253" width="15.85546875" bestFit="1" customWidth="1"/>
    <col min="2254" max="2254" width="12.5703125" bestFit="1" customWidth="1"/>
    <col min="2255" max="2255" width="20.5703125" bestFit="1" customWidth="1"/>
    <col min="2256" max="2256" width="15.85546875" bestFit="1" customWidth="1"/>
    <col min="2257" max="2257" width="12.5703125" bestFit="1" customWidth="1"/>
    <col min="2258" max="2258" width="20.5703125" bestFit="1" customWidth="1"/>
    <col min="2259" max="2259" width="15.85546875" bestFit="1" customWidth="1"/>
    <col min="2260" max="2260" width="12.5703125" bestFit="1" customWidth="1"/>
    <col min="2261" max="2261" width="20.5703125" bestFit="1" customWidth="1"/>
    <col min="2262" max="2262" width="15.85546875" bestFit="1" customWidth="1"/>
    <col min="2263" max="2263" width="12.5703125" bestFit="1" customWidth="1"/>
    <col min="2264" max="2264" width="20.5703125" bestFit="1" customWidth="1"/>
    <col min="2265" max="2265" width="15.85546875" bestFit="1" customWidth="1"/>
    <col min="2266" max="2266" width="12.5703125" bestFit="1" customWidth="1"/>
    <col min="2267" max="2267" width="28.140625" bestFit="1" customWidth="1"/>
    <col min="2268" max="2268" width="23.42578125" bestFit="1" customWidth="1"/>
    <col min="2269" max="2269" width="20.140625" bestFit="1" customWidth="1"/>
    <col min="2270" max="2270" width="20.5703125" bestFit="1" customWidth="1"/>
    <col min="2271" max="2271" width="15.85546875" bestFit="1" customWidth="1"/>
    <col min="2272" max="2272" width="12.5703125" bestFit="1" customWidth="1"/>
    <col min="2273" max="2273" width="20.5703125" bestFit="1" customWidth="1"/>
    <col min="2274" max="2274" width="15.85546875" bestFit="1" customWidth="1"/>
    <col min="2275" max="2275" width="12.5703125" bestFit="1" customWidth="1"/>
    <col min="2276" max="2276" width="20.5703125" bestFit="1" customWidth="1"/>
    <col min="2277" max="2277" width="15.85546875" bestFit="1" customWidth="1"/>
    <col min="2278" max="2278" width="12.5703125" bestFit="1" customWidth="1"/>
    <col min="2279" max="2279" width="20.5703125" bestFit="1" customWidth="1"/>
    <col min="2280" max="2280" width="15.85546875" bestFit="1" customWidth="1"/>
    <col min="2281" max="2281" width="12.5703125" bestFit="1" customWidth="1"/>
    <col min="2282" max="2282" width="20.5703125" bestFit="1" customWidth="1"/>
    <col min="2283" max="2283" width="15.85546875" bestFit="1" customWidth="1"/>
    <col min="2284" max="2284" width="12.5703125" bestFit="1" customWidth="1"/>
    <col min="2285" max="2285" width="20.5703125" bestFit="1" customWidth="1"/>
    <col min="2286" max="2286" width="15.85546875" bestFit="1" customWidth="1"/>
    <col min="2287" max="2287" width="12.5703125" bestFit="1" customWidth="1"/>
    <col min="2288" max="2288" width="20.5703125" bestFit="1" customWidth="1"/>
    <col min="2289" max="2289" width="15.85546875" bestFit="1" customWidth="1"/>
    <col min="2290" max="2290" width="12.5703125" bestFit="1" customWidth="1"/>
    <col min="2291" max="2291" width="20.5703125" bestFit="1" customWidth="1"/>
    <col min="2292" max="2292" width="15.85546875" bestFit="1" customWidth="1"/>
    <col min="2293" max="2293" width="12.5703125" bestFit="1" customWidth="1"/>
    <col min="2294" max="2294" width="20.5703125" bestFit="1" customWidth="1"/>
    <col min="2295" max="2295" width="15.85546875" bestFit="1" customWidth="1"/>
    <col min="2296" max="2296" width="12.5703125" bestFit="1" customWidth="1"/>
    <col min="2297" max="2297" width="20.5703125" bestFit="1" customWidth="1"/>
    <col min="2298" max="2298" width="15.85546875" bestFit="1" customWidth="1"/>
    <col min="2299" max="2299" width="12.5703125" bestFit="1" customWidth="1"/>
    <col min="2300" max="2300" width="20.5703125" bestFit="1" customWidth="1"/>
    <col min="2301" max="2301" width="15.85546875" bestFit="1" customWidth="1"/>
    <col min="2302" max="2302" width="12.5703125" bestFit="1" customWidth="1"/>
    <col min="2303" max="2303" width="20.5703125" bestFit="1" customWidth="1"/>
    <col min="2304" max="2304" width="15.85546875" bestFit="1" customWidth="1"/>
    <col min="2305" max="2305" width="12.5703125" bestFit="1" customWidth="1"/>
    <col min="2306" max="2306" width="20.5703125" bestFit="1" customWidth="1"/>
    <col min="2307" max="2307" width="15.85546875" bestFit="1" customWidth="1"/>
    <col min="2308" max="2308" width="12.5703125" bestFit="1" customWidth="1"/>
    <col min="2309" max="2309" width="20.5703125" bestFit="1" customWidth="1"/>
    <col min="2310" max="2310" width="15.85546875" bestFit="1" customWidth="1"/>
    <col min="2311" max="2311" width="12.5703125" bestFit="1" customWidth="1"/>
    <col min="2312" max="2312" width="20.5703125" bestFit="1" customWidth="1"/>
    <col min="2313" max="2313" width="15.85546875" bestFit="1" customWidth="1"/>
    <col min="2314" max="2314" width="12.5703125" bestFit="1" customWidth="1"/>
    <col min="2315" max="2315" width="20.5703125" bestFit="1" customWidth="1"/>
    <col min="2316" max="2316" width="15.85546875" bestFit="1" customWidth="1"/>
    <col min="2317" max="2317" width="12.5703125" bestFit="1" customWidth="1"/>
    <col min="2318" max="2318" width="20.5703125" bestFit="1" customWidth="1"/>
    <col min="2319" max="2319" width="15.85546875" bestFit="1" customWidth="1"/>
    <col min="2320" max="2320" width="12.5703125" bestFit="1" customWidth="1"/>
    <col min="2321" max="2321" width="20.5703125" bestFit="1" customWidth="1"/>
    <col min="2322" max="2322" width="15.85546875" bestFit="1" customWidth="1"/>
    <col min="2323" max="2323" width="12.5703125" bestFit="1" customWidth="1"/>
    <col min="2324" max="2324" width="20.5703125" bestFit="1" customWidth="1"/>
    <col min="2325" max="2325" width="15.85546875" bestFit="1" customWidth="1"/>
    <col min="2326" max="2326" width="12.5703125" bestFit="1" customWidth="1"/>
    <col min="2327" max="2327" width="20.5703125" bestFit="1" customWidth="1"/>
    <col min="2328" max="2328" width="15.85546875" bestFit="1" customWidth="1"/>
    <col min="2329" max="2329" width="12.5703125" bestFit="1" customWidth="1"/>
    <col min="2330" max="2330" width="20.5703125" bestFit="1" customWidth="1"/>
    <col min="2331" max="2331" width="15.85546875" bestFit="1" customWidth="1"/>
    <col min="2332" max="2332" width="12.5703125" bestFit="1" customWidth="1"/>
    <col min="2333" max="2333" width="20.5703125" bestFit="1" customWidth="1"/>
    <col min="2334" max="2334" width="15.85546875" bestFit="1" customWidth="1"/>
    <col min="2335" max="2335" width="12.5703125" bestFit="1" customWidth="1"/>
    <col min="2336" max="2336" width="20.5703125" bestFit="1" customWidth="1"/>
    <col min="2337" max="2337" width="15.85546875" bestFit="1" customWidth="1"/>
    <col min="2338" max="2338" width="12.5703125" bestFit="1" customWidth="1"/>
    <col min="2339" max="2339" width="20.5703125" bestFit="1" customWidth="1"/>
    <col min="2340" max="2340" width="15.85546875" bestFit="1" customWidth="1"/>
    <col min="2341" max="2341" width="12.5703125" bestFit="1" customWidth="1"/>
    <col min="2342" max="2342" width="20.5703125" bestFit="1" customWidth="1"/>
    <col min="2343" max="2343" width="15.85546875" bestFit="1" customWidth="1"/>
    <col min="2344" max="2344" width="12.5703125" bestFit="1" customWidth="1"/>
    <col min="2345" max="2345" width="20.5703125" bestFit="1" customWidth="1"/>
    <col min="2346" max="2346" width="15.85546875" bestFit="1" customWidth="1"/>
    <col min="2347" max="2347" width="12.5703125" bestFit="1" customWidth="1"/>
    <col min="2348" max="2348" width="20.5703125" bestFit="1" customWidth="1"/>
    <col min="2349" max="2349" width="15.85546875" bestFit="1" customWidth="1"/>
    <col min="2350" max="2350" width="12.5703125" bestFit="1" customWidth="1"/>
    <col min="2351" max="2351" width="20.5703125" bestFit="1" customWidth="1"/>
    <col min="2352" max="2352" width="15.85546875" bestFit="1" customWidth="1"/>
    <col min="2353" max="2353" width="12.5703125" bestFit="1" customWidth="1"/>
    <col min="2354" max="2354" width="20.5703125" bestFit="1" customWidth="1"/>
    <col min="2355" max="2355" width="15.85546875" bestFit="1" customWidth="1"/>
    <col min="2356" max="2356" width="12.5703125" bestFit="1" customWidth="1"/>
    <col min="2357" max="2357" width="20.5703125" bestFit="1" customWidth="1"/>
    <col min="2358" max="2358" width="15.85546875" bestFit="1" customWidth="1"/>
    <col min="2359" max="2359" width="12.5703125" bestFit="1" customWidth="1"/>
    <col min="2360" max="2360" width="20.5703125" bestFit="1" customWidth="1"/>
    <col min="2361" max="2361" width="15.85546875" bestFit="1" customWidth="1"/>
    <col min="2362" max="2362" width="12.5703125" bestFit="1" customWidth="1"/>
    <col min="2363" max="2363" width="20.5703125" bestFit="1" customWidth="1"/>
    <col min="2364" max="2364" width="15.85546875" bestFit="1" customWidth="1"/>
    <col min="2365" max="2365" width="12.5703125" bestFit="1" customWidth="1"/>
    <col min="2366" max="2366" width="20.5703125" bestFit="1" customWidth="1"/>
    <col min="2367" max="2367" width="15.85546875" bestFit="1" customWidth="1"/>
    <col min="2368" max="2368" width="12.5703125" bestFit="1" customWidth="1"/>
    <col min="2369" max="2369" width="20.5703125" bestFit="1" customWidth="1"/>
    <col min="2370" max="2370" width="15.85546875" bestFit="1" customWidth="1"/>
    <col min="2371" max="2371" width="12.5703125" bestFit="1" customWidth="1"/>
    <col min="2372" max="2372" width="20.5703125" bestFit="1" customWidth="1"/>
    <col min="2373" max="2373" width="15.85546875" bestFit="1" customWidth="1"/>
    <col min="2374" max="2374" width="12.5703125" bestFit="1" customWidth="1"/>
    <col min="2375" max="2375" width="20.5703125" bestFit="1" customWidth="1"/>
    <col min="2376" max="2376" width="15.85546875" bestFit="1" customWidth="1"/>
    <col min="2377" max="2377" width="12.5703125" bestFit="1" customWidth="1"/>
    <col min="2378" max="2378" width="20.5703125" bestFit="1" customWidth="1"/>
    <col min="2379" max="2379" width="15.85546875" bestFit="1" customWidth="1"/>
    <col min="2380" max="2380" width="12.5703125" bestFit="1" customWidth="1"/>
    <col min="2381" max="2381" width="20.5703125" bestFit="1" customWidth="1"/>
    <col min="2382" max="2382" width="15.85546875" bestFit="1" customWidth="1"/>
    <col min="2383" max="2383" width="12.5703125" bestFit="1" customWidth="1"/>
    <col min="2384" max="2384" width="20.5703125" bestFit="1" customWidth="1"/>
    <col min="2385" max="2385" width="15.85546875" bestFit="1" customWidth="1"/>
    <col min="2386" max="2386" width="12.5703125" bestFit="1" customWidth="1"/>
    <col min="2387" max="2387" width="20.5703125" bestFit="1" customWidth="1"/>
    <col min="2388" max="2388" width="15.85546875" bestFit="1" customWidth="1"/>
    <col min="2389" max="2389" width="12.5703125" bestFit="1" customWidth="1"/>
    <col min="2390" max="2390" width="20.5703125" bestFit="1" customWidth="1"/>
    <col min="2391" max="2391" width="15.85546875" bestFit="1" customWidth="1"/>
    <col min="2392" max="2392" width="12.5703125" bestFit="1" customWidth="1"/>
    <col min="2393" max="2393" width="20.5703125" bestFit="1" customWidth="1"/>
    <col min="2394" max="2394" width="15.85546875" bestFit="1" customWidth="1"/>
    <col min="2395" max="2395" width="12.5703125" bestFit="1" customWidth="1"/>
    <col min="2396" max="2396" width="20.5703125" bestFit="1" customWidth="1"/>
    <col min="2397" max="2397" width="15.85546875" bestFit="1" customWidth="1"/>
    <col min="2398" max="2398" width="12.5703125" bestFit="1" customWidth="1"/>
    <col min="2399" max="2399" width="20.5703125" bestFit="1" customWidth="1"/>
    <col min="2400" max="2400" width="15.85546875" bestFit="1" customWidth="1"/>
    <col min="2401" max="2401" width="12.5703125" bestFit="1" customWidth="1"/>
    <col min="2402" max="2402" width="20.5703125" bestFit="1" customWidth="1"/>
    <col min="2403" max="2403" width="15.85546875" bestFit="1" customWidth="1"/>
    <col min="2404" max="2404" width="12.5703125" bestFit="1" customWidth="1"/>
    <col min="2405" max="2405" width="20.5703125" bestFit="1" customWidth="1"/>
    <col min="2406" max="2406" width="15.85546875" bestFit="1" customWidth="1"/>
    <col min="2407" max="2407" width="12.5703125" bestFit="1" customWidth="1"/>
    <col min="2408" max="2408" width="20.5703125" bestFit="1" customWidth="1"/>
    <col min="2409" max="2409" width="15.85546875" bestFit="1" customWidth="1"/>
    <col min="2410" max="2410" width="12.5703125" bestFit="1" customWidth="1"/>
    <col min="2411" max="2411" width="20.5703125" bestFit="1" customWidth="1"/>
    <col min="2412" max="2412" width="15.85546875" bestFit="1" customWidth="1"/>
    <col min="2413" max="2413" width="12.5703125" bestFit="1" customWidth="1"/>
    <col min="2414" max="2414" width="20.5703125" bestFit="1" customWidth="1"/>
    <col min="2415" max="2415" width="15.85546875" bestFit="1" customWidth="1"/>
    <col min="2416" max="2416" width="12.5703125" bestFit="1" customWidth="1"/>
    <col min="2417" max="2417" width="20.5703125" bestFit="1" customWidth="1"/>
    <col min="2418" max="2418" width="15.85546875" bestFit="1" customWidth="1"/>
    <col min="2419" max="2419" width="12.5703125" bestFit="1" customWidth="1"/>
    <col min="2420" max="2420" width="20.5703125" bestFit="1" customWidth="1"/>
    <col min="2421" max="2421" width="15.85546875" bestFit="1" customWidth="1"/>
    <col min="2422" max="2422" width="12.5703125" bestFit="1" customWidth="1"/>
    <col min="2423" max="2423" width="20.5703125" bestFit="1" customWidth="1"/>
    <col min="2424" max="2424" width="15.85546875" bestFit="1" customWidth="1"/>
    <col min="2425" max="2425" width="12.5703125" bestFit="1" customWidth="1"/>
    <col min="2426" max="2426" width="20.5703125" bestFit="1" customWidth="1"/>
    <col min="2427" max="2427" width="15.85546875" bestFit="1" customWidth="1"/>
    <col min="2428" max="2428" width="12.5703125" bestFit="1" customWidth="1"/>
    <col min="2429" max="2429" width="20.5703125" bestFit="1" customWidth="1"/>
    <col min="2430" max="2430" width="15.85546875" bestFit="1" customWidth="1"/>
    <col min="2431" max="2431" width="12.5703125" bestFit="1" customWidth="1"/>
    <col min="2432" max="2432" width="20.5703125" bestFit="1" customWidth="1"/>
    <col min="2433" max="2433" width="15.85546875" bestFit="1" customWidth="1"/>
    <col min="2434" max="2434" width="12.5703125" bestFit="1" customWidth="1"/>
    <col min="2435" max="2435" width="20.5703125" bestFit="1" customWidth="1"/>
    <col min="2436" max="2436" width="15.85546875" bestFit="1" customWidth="1"/>
    <col min="2437" max="2437" width="12.5703125" bestFit="1" customWidth="1"/>
    <col min="2438" max="2438" width="20.5703125" bestFit="1" customWidth="1"/>
    <col min="2439" max="2439" width="15.85546875" bestFit="1" customWidth="1"/>
    <col min="2440" max="2440" width="12.5703125" bestFit="1" customWidth="1"/>
    <col min="2441" max="2441" width="20.5703125" bestFit="1" customWidth="1"/>
    <col min="2442" max="2442" width="15.85546875" bestFit="1" customWidth="1"/>
    <col min="2443" max="2443" width="12.5703125" bestFit="1" customWidth="1"/>
    <col min="2444" max="2444" width="20.5703125" bestFit="1" customWidth="1"/>
    <col min="2445" max="2445" width="15.85546875" bestFit="1" customWidth="1"/>
    <col min="2446" max="2446" width="12.5703125" bestFit="1" customWidth="1"/>
    <col min="2447" max="2447" width="20.5703125" bestFit="1" customWidth="1"/>
    <col min="2448" max="2448" width="15.85546875" bestFit="1" customWidth="1"/>
    <col min="2449" max="2449" width="12.5703125" bestFit="1" customWidth="1"/>
    <col min="2450" max="2450" width="20.5703125" bestFit="1" customWidth="1"/>
    <col min="2451" max="2451" width="15.85546875" bestFit="1" customWidth="1"/>
    <col min="2452" max="2452" width="12.5703125" bestFit="1" customWidth="1"/>
    <col min="2453" max="2453" width="20.5703125" bestFit="1" customWidth="1"/>
    <col min="2454" max="2454" width="15.85546875" bestFit="1" customWidth="1"/>
    <col min="2455" max="2455" width="12.5703125" bestFit="1" customWidth="1"/>
    <col min="2456" max="2456" width="20.5703125" bestFit="1" customWidth="1"/>
    <col min="2457" max="2457" width="15.85546875" bestFit="1" customWidth="1"/>
    <col min="2458" max="2458" width="12.5703125" bestFit="1" customWidth="1"/>
    <col min="2459" max="2459" width="20.5703125" bestFit="1" customWidth="1"/>
    <col min="2460" max="2460" width="15.85546875" bestFit="1" customWidth="1"/>
    <col min="2461" max="2461" width="12.5703125" bestFit="1" customWidth="1"/>
    <col min="2462" max="2462" width="20.5703125" bestFit="1" customWidth="1"/>
    <col min="2463" max="2463" width="15.85546875" bestFit="1" customWidth="1"/>
    <col min="2464" max="2464" width="12.5703125" bestFit="1" customWidth="1"/>
    <col min="2465" max="2465" width="20.5703125" bestFit="1" customWidth="1"/>
    <col min="2466" max="2466" width="15.85546875" bestFit="1" customWidth="1"/>
    <col min="2467" max="2467" width="12.5703125" bestFit="1" customWidth="1"/>
    <col min="2468" max="2468" width="20.5703125" bestFit="1" customWidth="1"/>
    <col min="2469" max="2469" width="15.85546875" bestFit="1" customWidth="1"/>
    <col min="2470" max="2470" width="12.5703125" bestFit="1" customWidth="1"/>
    <col min="2471" max="2471" width="20.5703125" bestFit="1" customWidth="1"/>
    <col min="2472" max="2472" width="15.85546875" bestFit="1" customWidth="1"/>
    <col min="2473" max="2473" width="12.5703125" bestFit="1" customWidth="1"/>
    <col min="2474" max="2474" width="20.5703125" bestFit="1" customWidth="1"/>
    <col min="2475" max="2475" width="15.85546875" bestFit="1" customWidth="1"/>
    <col min="2476" max="2476" width="12.5703125" bestFit="1" customWidth="1"/>
    <col min="2477" max="2477" width="20.5703125" bestFit="1" customWidth="1"/>
    <col min="2478" max="2478" width="15.85546875" bestFit="1" customWidth="1"/>
    <col min="2479" max="2479" width="12.5703125" bestFit="1" customWidth="1"/>
    <col min="2480" max="2480" width="20.5703125" bestFit="1" customWidth="1"/>
    <col min="2481" max="2481" width="15.85546875" bestFit="1" customWidth="1"/>
    <col min="2482" max="2482" width="12.5703125" bestFit="1" customWidth="1"/>
    <col min="2483" max="2483" width="20.5703125" bestFit="1" customWidth="1"/>
    <col min="2484" max="2484" width="15.85546875" bestFit="1" customWidth="1"/>
    <col min="2485" max="2485" width="12.5703125" bestFit="1" customWidth="1"/>
    <col min="2486" max="2486" width="20.5703125" bestFit="1" customWidth="1"/>
    <col min="2487" max="2487" width="15.85546875" bestFit="1" customWidth="1"/>
    <col min="2488" max="2488" width="12.5703125" bestFit="1" customWidth="1"/>
    <col min="2489" max="2489" width="20.5703125" bestFit="1" customWidth="1"/>
    <col min="2490" max="2490" width="15.85546875" bestFit="1" customWidth="1"/>
    <col min="2491" max="2491" width="12.5703125" bestFit="1" customWidth="1"/>
    <col min="2492" max="2492" width="20.5703125" bestFit="1" customWidth="1"/>
    <col min="2493" max="2493" width="15.85546875" bestFit="1" customWidth="1"/>
    <col min="2494" max="2494" width="12.5703125" bestFit="1" customWidth="1"/>
    <col min="2495" max="2495" width="20.5703125" bestFit="1" customWidth="1"/>
    <col min="2496" max="2496" width="15.85546875" bestFit="1" customWidth="1"/>
    <col min="2497" max="2497" width="12.5703125" bestFit="1" customWidth="1"/>
    <col min="2498" max="2498" width="20.5703125" bestFit="1" customWidth="1"/>
    <col min="2499" max="2499" width="15.85546875" bestFit="1" customWidth="1"/>
    <col min="2500" max="2500" width="12.5703125" bestFit="1" customWidth="1"/>
    <col min="2501" max="2501" width="20.5703125" bestFit="1" customWidth="1"/>
    <col min="2502" max="2502" width="15.85546875" bestFit="1" customWidth="1"/>
    <col min="2503" max="2503" width="12.5703125" bestFit="1" customWidth="1"/>
    <col min="2504" max="2504" width="20.5703125" bestFit="1" customWidth="1"/>
    <col min="2505" max="2505" width="15.85546875" bestFit="1" customWidth="1"/>
    <col min="2506" max="2506" width="12.5703125" bestFit="1" customWidth="1"/>
    <col min="2507" max="2507" width="20.5703125" bestFit="1" customWidth="1"/>
    <col min="2508" max="2508" width="15.85546875" bestFit="1" customWidth="1"/>
    <col min="2509" max="2509" width="12.5703125" bestFit="1" customWidth="1"/>
    <col min="2510" max="2510" width="20.5703125" bestFit="1" customWidth="1"/>
    <col min="2511" max="2511" width="15.85546875" bestFit="1" customWidth="1"/>
    <col min="2512" max="2512" width="12.5703125" bestFit="1" customWidth="1"/>
    <col min="2513" max="2513" width="20.5703125" bestFit="1" customWidth="1"/>
    <col min="2514" max="2514" width="15.85546875" bestFit="1" customWidth="1"/>
    <col min="2515" max="2515" width="12.5703125" bestFit="1" customWidth="1"/>
    <col min="2516" max="2516" width="20.5703125" bestFit="1" customWidth="1"/>
    <col min="2517" max="2517" width="15.85546875" bestFit="1" customWidth="1"/>
    <col min="2518" max="2518" width="12.5703125" bestFit="1" customWidth="1"/>
    <col min="2519" max="2519" width="20.5703125" bestFit="1" customWidth="1"/>
    <col min="2520" max="2520" width="15.85546875" bestFit="1" customWidth="1"/>
    <col min="2521" max="2521" width="12.5703125" bestFit="1" customWidth="1"/>
    <col min="2522" max="2522" width="20.5703125" bestFit="1" customWidth="1"/>
    <col min="2523" max="2523" width="15.85546875" bestFit="1" customWidth="1"/>
    <col min="2524" max="2524" width="12.5703125" bestFit="1" customWidth="1"/>
    <col min="2525" max="2525" width="20.5703125" bestFit="1" customWidth="1"/>
    <col min="2526" max="2526" width="15.85546875" bestFit="1" customWidth="1"/>
    <col min="2527" max="2527" width="12.5703125" bestFit="1" customWidth="1"/>
    <col min="2528" max="2528" width="20.5703125" bestFit="1" customWidth="1"/>
    <col min="2529" max="2529" width="15.85546875" bestFit="1" customWidth="1"/>
    <col min="2530" max="2530" width="12.5703125" bestFit="1" customWidth="1"/>
    <col min="2531" max="2531" width="20.5703125" bestFit="1" customWidth="1"/>
    <col min="2532" max="2532" width="15.85546875" bestFit="1" customWidth="1"/>
    <col min="2533" max="2533" width="12.5703125" bestFit="1" customWidth="1"/>
    <col min="2534" max="2534" width="28.140625" bestFit="1" customWidth="1"/>
    <col min="2535" max="2535" width="23.42578125" bestFit="1" customWidth="1"/>
    <col min="2536" max="2536" width="20.140625" bestFit="1" customWidth="1"/>
    <col min="2537" max="2537" width="20.5703125" bestFit="1" customWidth="1"/>
    <col min="2538" max="2538" width="15.85546875" bestFit="1" customWidth="1"/>
    <col min="2539" max="2539" width="12.5703125" bestFit="1" customWidth="1"/>
    <col min="2540" max="2540" width="20.5703125" bestFit="1" customWidth="1"/>
    <col min="2541" max="2541" width="15.85546875" bestFit="1" customWidth="1"/>
    <col min="2542" max="2542" width="12.5703125" bestFit="1" customWidth="1"/>
    <col min="2543" max="2543" width="20.5703125" bestFit="1" customWidth="1"/>
    <col min="2544" max="2544" width="15.85546875" bestFit="1" customWidth="1"/>
    <col min="2545" max="2545" width="12.5703125" bestFit="1" customWidth="1"/>
    <col min="2546" max="2546" width="20.5703125" bestFit="1" customWidth="1"/>
    <col min="2547" max="2547" width="15.85546875" bestFit="1" customWidth="1"/>
    <col min="2548" max="2548" width="12.5703125" bestFit="1" customWidth="1"/>
    <col min="2549" max="2549" width="20.5703125" bestFit="1" customWidth="1"/>
    <col min="2550" max="2550" width="15.85546875" bestFit="1" customWidth="1"/>
    <col min="2551" max="2551" width="12.5703125" bestFit="1" customWidth="1"/>
    <col min="2552" max="2552" width="20.5703125" bestFit="1" customWidth="1"/>
    <col min="2553" max="2553" width="15.85546875" bestFit="1" customWidth="1"/>
    <col min="2554" max="2554" width="12.5703125" bestFit="1" customWidth="1"/>
    <col min="2555" max="2555" width="20.5703125" bestFit="1" customWidth="1"/>
    <col min="2556" max="2556" width="15.85546875" bestFit="1" customWidth="1"/>
    <col min="2557" max="2557" width="12.5703125" bestFit="1" customWidth="1"/>
    <col min="2558" max="2558" width="20.5703125" bestFit="1" customWidth="1"/>
    <col min="2559" max="2559" width="15.85546875" bestFit="1" customWidth="1"/>
    <col min="2560" max="2560" width="12.5703125" bestFit="1" customWidth="1"/>
    <col min="2561" max="2561" width="20.5703125" bestFit="1" customWidth="1"/>
    <col min="2562" max="2562" width="15.85546875" bestFit="1" customWidth="1"/>
    <col min="2563" max="2563" width="12.5703125" bestFit="1" customWidth="1"/>
    <col min="2564" max="2564" width="20.5703125" bestFit="1" customWidth="1"/>
    <col min="2565" max="2565" width="15.85546875" bestFit="1" customWidth="1"/>
    <col min="2566" max="2566" width="12.5703125" bestFit="1" customWidth="1"/>
    <col min="2567" max="2567" width="20.5703125" bestFit="1" customWidth="1"/>
    <col min="2568" max="2568" width="15.85546875" bestFit="1" customWidth="1"/>
    <col min="2569" max="2569" width="12.5703125" bestFit="1" customWidth="1"/>
    <col min="2570" max="2570" width="20.5703125" bestFit="1" customWidth="1"/>
    <col min="2571" max="2571" width="15.85546875" bestFit="1" customWidth="1"/>
    <col min="2572" max="2572" width="12.5703125" bestFit="1" customWidth="1"/>
    <col min="2573" max="2573" width="20.5703125" bestFit="1" customWidth="1"/>
    <col min="2574" max="2574" width="15.85546875" bestFit="1" customWidth="1"/>
    <col min="2575" max="2575" width="12.5703125" bestFit="1" customWidth="1"/>
    <col min="2576" max="2576" width="20.5703125" bestFit="1" customWidth="1"/>
    <col min="2577" max="2577" width="15.85546875" bestFit="1" customWidth="1"/>
    <col min="2578" max="2578" width="12.5703125" bestFit="1" customWidth="1"/>
    <col min="2579" max="2579" width="20.5703125" bestFit="1" customWidth="1"/>
    <col min="2580" max="2580" width="15.85546875" bestFit="1" customWidth="1"/>
    <col min="2581" max="2581" width="12.5703125" bestFit="1" customWidth="1"/>
    <col min="2582" max="2582" width="20.5703125" bestFit="1" customWidth="1"/>
    <col min="2583" max="2583" width="15.85546875" bestFit="1" customWidth="1"/>
    <col min="2584" max="2584" width="12.5703125" bestFit="1" customWidth="1"/>
    <col min="2585" max="2585" width="20.5703125" bestFit="1" customWidth="1"/>
    <col min="2586" max="2586" width="15.85546875" bestFit="1" customWidth="1"/>
    <col min="2587" max="2587" width="12.5703125" bestFit="1" customWidth="1"/>
    <col min="2588" max="2588" width="20.5703125" bestFit="1" customWidth="1"/>
    <col min="2589" max="2589" width="15.85546875" bestFit="1" customWidth="1"/>
    <col min="2590" max="2590" width="12.5703125" bestFit="1" customWidth="1"/>
    <col min="2591" max="2591" width="20.5703125" bestFit="1" customWidth="1"/>
    <col min="2592" max="2592" width="15.85546875" bestFit="1" customWidth="1"/>
    <col min="2593" max="2593" width="12.5703125" bestFit="1" customWidth="1"/>
    <col min="2594" max="2594" width="20.5703125" bestFit="1" customWidth="1"/>
    <col min="2595" max="2595" width="15.85546875" bestFit="1" customWidth="1"/>
    <col min="2596" max="2596" width="12.5703125" bestFit="1" customWidth="1"/>
    <col min="2597" max="2597" width="20.5703125" bestFit="1" customWidth="1"/>
    <col min="2598" max="2598" width="15.85546875" bestFit="1" customWidth="1"/>
    <col min="2599" max="2599" width="12.5703125" bestFit="1" customWidth="1"/>
    <col min="2600" max="2600" width="20.5703125" bestFit="1" customWidth="1"/>
    <col min="2601" max="2601" width="15.85546875" bestFit="1" customWidth="1"/>
    <col min="2602" max="2602" width="12.5703125" bestFit="1" customWidth="1"/>
    <col min="2603" max="2603" width="20.5703125" bestFit="1" customWidth="1"/>
    <col min="2604" max="2604" width="15.85546875" bestFit="1" customWidth="1"/>
    <col min="2605" max="2605" width="12.5703125" bestFit="1" customWidth="1"/>
    <col min="2606" max="2606" width="20.5703125" bestFit="1" customWidth="1"/>
    <col min="2607" max="2607" width="15.85546875" bestFit="1" customWidth="1"/>
    <col min="2608" max="2608" width="12.5703125" bestFit="1" customWidth="1"/>
    <col min="2609" max="2609" width="20.5703125" bestFit="1" customWidth="1"/>
    <col min="2610" max="2610" width="15.85546875" bestFit="1" customWidth="1"/>
    <col min="2611" max="2611" width="12.5703125" bestFit="1" customWidth="1"/>
    <col min="2612" max="2612" width="20.5703125" bestFit="1" customWidth="1"/>
    <col min="2613" max="2613" width="15.85546875" bestFit="1" customWidth="1"/>
    <col min="2614" max="2614" width="12.5703125" bestFit="1" customWidth="1"/>
    <col min="2615" max="2615" width="20.5703125" bestFit="1" customWidth="1"/>
    <col min="2616" max="2616" width="15.85546875" bestFit="1" customWidth="1"/>
    <col min="2617" max="2617" width="12.5703125" bestFit="1" customWidth="1"/>
    <col min="2618" max="2618" width="20.5703125" bestFit="1" customWidth="1"/>
    <col min="2619" max="2619" width="15.85546875" bestFit="1" customWidth="1"/>
    <col min="2620" max="2620" width="12.5703125" bestFit="1" customWidth="1"/>
    <col min="2621" max="2621" width="20.5703125" bestFit="1" customWidth="1"/>
    <col min="2622" max="2622" width="15.85546875" bestFit="1" customWidth="1"/>
    <col min="2623" max="2623" width="12.5703125" bestFit="1" customWidth="1"/>
    <col min="2624" max="2624" width="20.5703125" bestFit="1" customWidth="1"/>
    <col min="2625" max="2625" width="15.85546875" bestFit="1" customWidth="1"/>
    <col min="2626" max="2626" width="12.5703125" bestFit="1" customWidth="1"/>
    <col min="2627" max="2627" width="20.5703125" bestFit="1" customWidth="1"/>
    <col min="2628" max="2628" width="15.85546875" bestFit="1" customWidth="1"/>
    <col min="2629" max="2629" width="12.5703125" bestFit="1" customWidth="1"/>
    <col min="2630" max="2630" width="20.5703125" bestFit="1" customWidth="1"/>
    <col min="2631" max="2631" width="15.85546875" bestFit="1" customWidth="1"/>
    <col min="2632" max="2632" width="12.5703125" bestFit="1" customWidth="1"/>
    <col min="2633" max="2633" width="20.5703125" bestFit="1" customWidth="1"/>
    <col min="2634" max="2634" width="15.85546875" bestFit="1" customWidth="1"/>
    <col min="2635" max="2635" width="12.5703125" bestFit="1" customWidth="1"/>
    <col min="2636" max="2636" width="20.5703125" bestFit="1" customWidth="1"/>
    <col min="2637" max="2637" width="15.85546875" bestFit="1" customWidth="1"/>
    <col min="2638" max="2638" width="12.5703125" bestFit="1" customWidth="1"/>
    <col min="2639" max="2639" width="20.5703125" bestFit="1" customWidth="1"/>
    <col min="2640" max="2640" width="15.85546875" bestFit="1" customWidth="1"/>
    <col min="2641" max="2641" width="12.5703125" bestFit="1" customWidth="1"/>
    <col min="2642" max="2642" width="20.5703125" bestFit="1" customWidth="1"/>
    <col min="2643" max="2643" width="15.85546875" bestFit="1" customWidth="1"/>
    <col min="2644" max="2644" width="12.5703125" bestFit="1" customWidth="1"/>
    <col min="2645" max="2645" width="20.5703125" bestFit="1" customWidth="1"/>
    <col min="2646" max="2646" width="15.85546875" bestFit="1" customWidth="1"/>
    <col min="2647" max="2647" width="12.5703125" bestFit="1" customWidth="1"/>
    <col min="2648" max="2648" width="20.5703125" bestFit="1" customWidth="1"/>
    <col min="2649" max="2649" width="15.85546875" bestFit="1" customWidth="1"/>
    <col min="2650" max="2650" width="12.5703125" bestFit="1" customWidth="1"/>
    <col min="2651" max="2651" width="20.5703125" bestFit="1" customWidth="1"/>
    <col min="2652" max="2652" width="15.85546875" bestFit="1" customWidth="1"/>
    <col min="2653" max="2653" width="12.5703125" bestFit="1" customWidth="1"/>
    <col min="2654" max="2654" width="20.5703125" bestFit="1" customWidth="1"/>
    <col min="2655" max="2655" width="15.85546875" bestFit="1" customWidth="1"/>
    <col min="2656" max="2656" width="12.5703125" bestFit="1" customWidth="1"/>
    <col min="2657" max="2657" width="20.5703125" bestFit="1" customWidth="1"/>
    <col min="2658" max="2658" width="15.85546875" bestFit="1" customWidth="1"/>
    <col min="2659" max="2659" width="12.5703125" bestFit="1" customWidth="1"/>
    <col min="2660" max="2660" width="20.5703125" bestFit="1" customWidth="1"/>
    <col min="2661" max="2661" width="15.85546875" bestFit="1" customWidth="1"/>
    <col min="2662" max="2662" width="12.5703125" bestFit="1" customWidth="1"/>
    <col min="2663" max="2663" width="20.5703125" bestFit="1" customWidth="1"/>
    <col min="2664" max="2664" width="15.85546875" bestFit="1" customWidth="1"/>
    <col min="2665" max="2665" width="12.5703125" bestFit="1" customWidth="1"/>
    <col min="2666" max="2666" width="20.5703125" bestFit="1" customWidth="1"/>
    <col min="2667" max="2667" width="15.85546875" bestFit="1" customWidth="1"/>
    <col min="2668" max="2668" width="12.5703125" bestFit="1" customWidth="1"/>
    <col min="2669" max="2669" width="20.5703125" bestFit="1" customWidth="1"/>
    <col min="2670" max="2670" width="15.85546875" bestFit="1" customWidth="1"/>
    <col min="2671" max="2671" width="12.5703125" bestFit="1" customWidth="1"/>
    <col min="2672" max="2672" width="20.5703125" bestFit="1" customWidth="1"/>
    <col min="2673" max="2673" width="15.85546875" bestFit="1" customWidth="1"/>
    <col min="2674" max="2674" width="12.5703125" bestFit="1" customWidth="1"/>
    <col min="2675" max="2675" width="20.5703125" bestFit="1" customWidth="1"/>
    <col min="2676" max="2676" width="15.85546875" bestFit="1" customWidth="1"/>
    <col min="2677" max="2677" width="12.5703125" bestFit="1" customWidth="1"/>
    <col min="2678" max="2678" width="20.5703125" bestFit="1" customWidth="1"/>
    <col min="2679" max="2679" width="15.85546875" bestFit="1" customWidth="1"/>
    <col min="2680" max="2680" width="12.5703125" bestFit="1" customWidth="1"/>
    <col min="2681" max="2681" width="20.5703125" bestFit="1" customWidth="1"/>
    <col min="2682" max="2682" width="15.85546875" bestFit="1" customWidth="1"/>
    <col min="2683" max="2683" width="12.5703125" bestFit="1" customWidth="1"/>
    <col min="2684" max="2684" width="20.5703125" bestFit="1" customWidth="1"/>
    <col min="2685" max="2685" width="15.85546875" bestFit="1" customWidth="1"/>
    <col min="2686" max="2686" width="12.5703125" bestFit="1" customWidth="1"/>
    <col min="2687" max="2687" width="20.5703125" bestFit="1" customWidth="1"/>
    <col min="2688" max="2688" width="15.85546875" bestFit="1" customWidth="1"/>
    <col min="2689" max="2689" width="12.5703125" bestFit="1" customWidth="1"/>
    <col min="2690" max="2690" width="20.5703125" bestFit="1" customWidth="1"/>
    <col min="2691" max="2691" width="15.85546875" bestFit="1" customWidth="1"/>
    <col min="2692" max="2692" width="12.5703125" bestFit="1" customWidth="1"/>
    <col min="2693" max="2693" width="20.5703125" bestFit="1" customWidth="1"/>
    <col min="2694" max="2694" width="15.85546875" bestFit="1" customWidth="1"/>
    <col min="2695" max="2695" width="12.5703125" bestFit="1" customWidth="1"/>
    <col min="2696" max="2696" width="20.5703125" bestFit="1" customWidth="1"/>
    <col min="2697" max="2697" width="15.85546875" bestFit="1" customWidth="1"/>
    <col min="2698" max="2698" width="12.5703125" bestFit="1" customWidth="1"/>
    <col min="2699" max="2699" width="20.5703125" bestFit="1" customWidth="1"/>
    <col min="2700" max="2700" width="15.85546875" bestFit="1" customWidth="1"/>
    <col min="2701" max="2701" width="12.5703125" bestFit="1" customWidth="1"/>
    <col min="2702" max="2702" width="20.5703125" bestFit="1" customWidth="1"/>
    <col min="2703" max="2703" width="15.85546875" bestFit="1" customWidth="1"/>
    <col min="2704" max="2704" width="12.5703125" bestFit="1" customWidth="1"/>
    <col min="2705" max="2705" width="20.5703125" bestFit="1" customWidth="1"/>
    <col min="2706" max="2706" width="15.85546875" bestFit="1" customWidth="1"/>
    <col min="2707" max="2707" width="12.5703125" bestFit="1" customWidth="1"/>
    <col min="2708" max="2708" width="20.5703125" bestFit="1" customWidth="1"/>
    <col min="2709" max="2709" width="15.85546875" bestFit="1" customWidth="1"/>
    <col min="2710" max="2710" width="12.5703125" bestFit="1" customWidth="1"/>
    <col min="2711" max="2711" width="20.5703125" bestFit="1" customWidth="1"/>
    <col min="2712" max="2712" width="15.85546875" bestFit="1" customWidth="1"/>
    <col min="2713" max="2713" width="12.5703125" bestFit="1" customWidth="1"/>
    <col min="2714" max="2714" width="20.5703125" bestFit="1" customWidth="1"/>
    <col min="2715" max="2715" width="15.85546875" bestFit="1" customWidth="1"/>
    <col min="2716" max="2716" width="12.5703125" bestFit="1" customWidth="1"/>
    <col min="2717" max="2717" width="20.5703125" bestFit="1" customWidth="1"/>
    <col min="2718" max="2718" width="15.85546875" bestFit="1" customWidth="1"/>
    <col min="2719" max="2719" width="12.5703125" bestFit="1" customWidth="1"/>
    <col min="2720" max="2720" width="20.5703125" bestFit="1" customWidth="1"/>
    <col min="2721" max="2721" width="15.85546875" bestFit="1" customWidth="1"/>
    <col min="2722" max="2722" width="12.5703125" bestFit="1" customWidth="1"/>
    <col min="2723" max="2723" width="20.5703125" bestFit="1" customWidth="1"/>
    <col min="2724" max="2724" width="15.85546875" bestFit="1" customWidth="1"/>
    <col min="2725" max="2725" width="12.5703125" bestFit="1" customWidth="1"/>
    <col min="2726" max="2726" width="20.5703125" bestFit="1" customWidth="1"/>
    <col min="2727" max="2727" width="15.85546875" bestFit="1" customWidth="1"/>
    <col min="2728" max="2728" width="12.5703125" bestFit="1" customWidth="1"/>
    <col min="2729" max="2729" width="20.5703125" bestFit="1" customWidth="1"/>
    <col min="2730" max="2730" width="15.85546875" bestFit="1" customWidth="1"/>
    <col min="2731" max="2731" width="12.5703125" bestFit="1" customWidth="1"/>
    <col min="2732" max="2732" width="20.5703125" bestFit="1" customWidth="1"/>
    <col min="2733" max="2733" width="15.85546875" bestFit="1" customWidth="1"/>
    <col min="2734" max="2734" width="12.5703125" bestFit="1" customWidth="1"/>
    <col min="2735" max="2735" width="20.5703125" bestFit="1" customWidth="1"/>
    <col min="2736" max="2736" width="15.85546875" bestFit="1" customWidth="1"/>
    <col min="2737" max="2737" width="12.5703125" bestFit="1" customWidth="1"/>
    <col min="2738" max="2738" width="20.5703125" bestFit="1" customWidth="1"/>
    <col min="2739" max="2739" width="15.85546875" bestFit="1" customWidth="1"/>
    <col min="2740" max="2740" width="12.5703125" bestFit="1" customWidth="1"/>
    <col min="2741" max="2741" width="20.5703125" bestFit="1" customWidth="1"/>
    <col min="2742" max="2742" width="15.85546875" bestFit="1" customWidth="1"/>
    <col min="2743" max="2743" width="12.5703125" bestFit="1" customWidth="1"/>
    <col min="2744" max="2744" width="20.5703125" bestFit="1" customWidth="1"/>
    <col min="2745" max="2745" width="15.85546875" bestFit="1" customWidth="1"/>
    <col min="2746" max="2746" width="12.5703125" bestFit="1" customWidth="1"/>
    <col min="2747" max="2747" width="20.5703125" bestFit="1" customWidth="1"/>
    <col min="2748" max="2748" width="15.85546875" bestFit="1" customWidth="1"/>
    <col min="2749" max="2749" width="12.5703125" bestFit="1" customWidth="1"/>
    <col min="2750" max="2750" width="20.5703125" bestFit="1" customWidth="1"/>
    <col min="2751" max="2751" width="15.85546875" bestFit="1" customWidth="1"/>
    <col min="2752" max="2752" width="12.5703125" bestFit="1" customWidth="1"/>
    <col min="2753" max="2753" width="20.5703125" bestFit="1" customWidth="1"/>
    <col min="2754" max="2754" width="15.85546875" bestFit="1" customWidth="1"/>
    <col min="2755" max="2755" width="12.5703125" bestFit="1" customWidth="1"/>
    <col min="2756" max="2756" width="20.5703125" bestFit="1" customWidth="1"/>
    <col min="2757" max="2757" width="15.85546875" bestFit="1" customWidth="1"/>
    <col min="2758" max="2758" width="12.5703125" bestFit="1" customWidth="1"/>
    <col min="2759" max="2759" width="20.5703125" bestFit="1" customWidth="1"/>
    <col min="2760" max="2760" width="15.85546875" bestFit="1" customWidth="1"/>
    <col min="2761" max="2761" width="12.5703125" bestFit="1" customWidth="1"/>
    <col min="2762" max="2762" width="20.5703125" bestFit="1" customWidth="1"/>
    <col min="2763" max="2763" width="15.85546875" bestFit="1" customWidth="1"/>
    <col min="2764" max="2764" width="12.5703125" bestFit="1" customWidth="1"/>
    <col min="2765" max="2765" width="20.5703125" bestFit="1" customWidth="1"/>
    <col min="2766" max="2766" width="15.85546875" bestFit="1" customWidth="1"/>
    <col min="2767" max="2767" width="12.5703125" bestFit="1" customWidth="1"/>
    <col min="2768" max="2768" width="20.5703125" bestFit="1" customWidth="1"/>
    <col min="2769" max="2769" width="15.85546875" bestFit="1" customWidth="1"/>
    <col min="2770" max="2770" width="12.5703125" bestFit="1" customWidth="1"/>
    <col min="2771" max="2771" width="20.5703125" bestFit="1" customWidth="1"/>
    <col min="2772" max="2772" width="15.85546875" bestFit="1" customWidth="1"/>
    <col min="2773" max="2773" width="12.5703125" bestFit="1" customWidth="1"/>
    <col min="2774" max="2774" width="20.5703125" bestFit="1" customWidth="1"/>
    <col min="2775" max="2775" width="15.85546875" bestFit="1" customWidth="1"/>
    <col min="2776" max="2776" width="12.5703125" bestFit="1" customWidth="1"/>
    <col min="2777" max="2777" width="20.5703125" bestFit="1" customWidth="1"/>
    <col min="2778" max="2778" width="15.85546875" bestFit="1" customWidth="1"/>
    <col min="2779" max="2779" width="12.5703125" bestFit="1" customWidth="1"/>
    <col min="2780" max="2780" width="20.5703125" bestFit="1" customWidth="1"/>
    <col min="2781" max="2781" width="15.85546875" bestFit="1" customWidth="1"/>
    <col min="2782" max="2782" width="12.5703125" bestFit="1" customWidth="1"/>
    <col min="2783" max="2783" width="20.5703125" bestFit="1" customWidth="1"/>
    <col min="2784" max="2784" width="15.85546875" bestFit="1" customWidth="1"/>
    <col min="2785" max="2785" width="12.5703125" bestFit="1" customWidth="1"/>
    <col min="2786" max="2786" width="20.5703125" bestFit="1" customWidth="1"/>
    <col min="2787" max="2787" width="15.85546875" bestFit="1" customWidth="1"/>
    <col min="2788" max="2788" width="12.5703125" bestFit="1" customWidth="1"/>
    <col min="2789" max="2789" width="20.5703125" bestFit="1" customWidth="1"/>
    <col min="2790" max="2790" width="15.85546875" bestFit="1" customWidth="1"/>
    <col min="2791" max="2791" width="12.5703125" bestFit="1" customWidth="1"/>
    <col min="2792" max="2792" width="20.5703125" bestFit="1" customWidth="1"/>
    <col min="2793" max="2793" width="15.85546875" bestFit="1" customWidth="1"/>
    <col min="2794" max="2794" width="12.5703125" bestFit="1" customWidth="1"/>
    <col min="2795" max="2795" width="20.5703125" bestFit="1" customWidth="1"/>
    <col min="2796" max="2796" width="15.85546875" bestFit="1" customWidth="1"/>
    <col min="2797" max="2797" width="12.5703125" bestFit="1" customWidth="1"/>
    <col min="2798" max="2798" width="20.5703125" bestFit="1" customWidth="1"/>
    <col min="2799" max="2799" width="15.85546875" bestFit="1" customWidth="1"/>
    <col min="2800" max="2800" width="12.5703125" bestFit="1" customWidth="1"/>
    <col min="2801" max="2801" width="20.5703125" bestFit="1" customWidth="1"/>
    <col min="2802" max="2802" width="15.85546875" bestFit="1" customWidth="1"/>
    <col min="2803" max="2803" width="12.5703125" bestFit="1" customWidth="1"/>
    <col min="2804" max="2804" width="28.140625" bestFit="1" customWidth="1"/>
    <col min="2805" max="2805" width="23.42578125" bestFit="1" customWidth="1"/>
    <col min="2806" max="2806" width="20.140625" bestFit="1" customWidth="1"/>
    <col min="2807" max="2807" width="20.5703125" bestFit="1" customWidth="1"/>
    <col min="2808" max="2808" width="15.85546875" bestFit="1" customWidth="1"/>
    <col min="2809" max="2809" width="12.5703125" bestFit="1" customWidth="1"/>
    <col min="2810" max="2810" width="20.5703125" bestFit="1" customWidth="1"/>
    <col min="2811" max="2811" width="15.85546875" bestFit="1" customWidth="1"/>
    <col min="2812" max="2812" width="12.5703125" bestFit="1" customWidth="1"/>
    <col min="2813" max="2813" width="20.5703125" bestFit="1" customWidth="1"/>
    <col min="2814" max="2814" width="15.85546875" bestFit="1" customWidth="1"/>
    <col min="2815" max="2815" width="12.5703125" bestFit="1" customWidth="1"/>
    <col min="2816" max="2816" width="20.5703125" bestFit="1" customWidth="1"/>
    <col min="2817" max="2817" width="15.85546875" bestFit="1" customWidth="1"/>
    <col min="2818" max="2818" width="12.5703125" bestFit="1" customWidth="1"/>
    <col min="2819" max="2819" width="20.5703125" bestFit="1" customWidth="1"/>
    <col min="2820" max="2820" width="15.85546875" bestFit="1" customWidth="1"/>
    <col min="2821" max="2821" width="12.5703125" bestFit="1" customWidth="1"/>
    <col min="2822" max="2822" width="20.5703125" bestFit="1" customWidth="1"/>
    <col min="2823" max="2823" width="15.85546875" bestFit="1" customWidth="1"/>
    <col min="2824" max="2824" width="12.5703125" bestFit="1" customWidth="1"/>
    <col min="2825" max="2825" width="20.5703125" bestFit="1" customWidth="1"/>
    <col min="2826" max="2826" width="15.85546875" bestFit="1" customWidth="1"/>
    <col min="2827" max="2827" width="12.5703125" bestFit="1" customWidth="1"/>
    <col min="2828" max="2828" width="20.5703125" bestFit="1" customWidth="1"/>
    <col min="2829" max="2829" width="15.85546875" bestFit="1" customWidth="1"/>
    <col min="2830" max="2830" width="12.5703125" bestFit="1" customWidth="1"/>
    <col min="2831" max="2831" width="20.5703125" bestFit="1" customWidth="1"/>
    <col min="2832" max="2832" width="15.85546875" bestFit="1" customWidth="1"/>
    <col min="2833" max="2833" width="12.5703125" bestFit="1" customWidth="1"/>
    <col min="2834" max="2834" width="20.5703125" bestFit="1" customWidth="1"/>
    <col min="2835" max="2835" width="15.85546875" bestFit="1" customWidth="1"/>
    <col min="2836" max="2836" width="12.5703125" bestFit="1" customWidth="1"/>
    <col min="2837" max="2837" width="20.5703125" bestFit="1" customWidth="1"/>
    <col min="2838" max="2838" width="15.85546875" bestFit="1" customWidth="1"/>
    <col min="2839" max="2839" width="12.5703125" bestFit="1" customWidth="1"/>
    <col min="2840" max="2840" width="20.5703125" bestFit="1" customWidth="1"/>
    <col min="2841" max="2841" width="15.85546875" bestFit="1" customWidth="1"/>
    <col min="2842" max="2842" width="12.5703125" bestFit="1" customWidth="1"/>
    <col min="2843" max="2843" width="20.5703125" bestFit="1" customWidth="1"/>
    <col min="2844" max="2844" width="15.85546875" bestFit="1" customWidth="1"/>
    <col min="2845" max="2845" width="12.5703125" bestFit="1" customWidth="1"/>
    <col min="2846" max="2846" width="20.5703125" bestFit="1" customWidth="1"/>
    <col min="2847" max="2847" width="15.85546875" bestFit="1" customWidth="1"/>
    <col min="2848" max="2848" width="12.5703125" bestFit="1" customWidth="1"/>
    <col min="2849" max="2849" width="20.5703125" bestFit="1" customWidth="1"/>
    <col min="2850" max="2850" width="15.85546875" bestFit="1" customWidth="1"/>
    <col min="2851" max="2851" width="12.5703125" bestFit="1" customWidth="1"/>
    <col min="2852" max="2852" width="20.5703125" bestFit="1" customWidth="1"/>
    <col min="2853" max="2853" width="15.85546875" bestFit="1" customWidth="1"/>
    <col min="2854" max="2854" width="12.5703125" bestFit="1" customWidth="1"/>
    <col min="2855" max="2855" width="20.5703125" bestFit="1" customWidth="1"/>
    <col min="2856" max="2856" width="15.85546875" bestFit="1" customWidth="1"/>
    <col min="2857" max="2857" width="12.5703125" bestFit="1" customWidth="1"/>
    <col min="2858" max="2858" width="20.5703125" bestFit="1" customWidth="1"/>
    <col min="2859" max="2859" width="15.85546875" bestFit="1" customWidth="1"/>
    <col min="2860" max="2860" width="12.5703125" bestFit="1" customWidth="1"/>
    <col min="2861" max="2861" width="20.5703125" bestFit="1" customWidth="1"/>
    <col min="2862" max="2862" width="15.85546875" bestFit="1" customWidth="1"/>
    <col min="2863" max="2863" width="12.5703125" bestFit="1" customWidth="1"/>
    <col min="2864" max="2864" width="20.5703125" bestFit="1" customWidth="1"/>
    <col min="2865" max="2865" width="15.85546875" bestFit="1" customWidth="1"/>
    <col min="2866" max="2866" width="12.5703125" bestFit="1" customWidth="1"/>
    <col min="2867" max="2867" width="20.5703125" bestFit="1" customWidth="1"/>
    <col min="2868" max="2868" width="15.85546875" bestFit="1" customWidth="1"/>
    <col min="2869" max="2869" width="12.5703125" bestFit="1" customWidth="1"/>
    <col min="2870" max="2870" width="20.5703125" bestFit="1" customWidth="1"/>
    <col min="2871" max="2871" width="15.85546875" bestFit="1" customWidth="1"/>
    <col min="2872" max="2872" width="12.5703125" bestFit="1" customWidth="1"/>
    <col min="2873" max="2873" width="20.5703125" bestFit="1" customWidth="1"/>
    <col min="2874" max="2874" width="15.85546875" bestFit="1" customWidth="1"/>
    <col min="2875" max="2875" width="12.5703125" bestFit="1" customWidth="1"/>
    <col min="2876" max="2876" width="20.5703125" bestFit="1" customWidth="1"/>
    <col min="2877" max="2877" width="15.85546875" bestFit="1" customWidth="1"/>
    <col min="2878" max="2878" width="12.5703125" bestFit="1" customWidth="1"/>
    <col min="2879" max="2879" width="20.5703125" bestFit="1" customWidth="1"/>
    <col min="2880" max="2880" width="15.85546875" bestFit="1" customWidth="1"/>
    <col min="2881" max="2881" width="12.5703125" bestFit="1" customWidth="1"/>
    <col min="2882" max="2882" width="20.5703125" bestFit="1" customWidth="1"/>
    <col min="2883" max="2883" width="15.85546875" bestFit="1" customWidth="1"/>
    <col min="2884" max="2884" width="12.5703125" bestFit="1" customWidth="1"/>
    <col min="2885" max="2885" width="20.5703125" bestFit="1" customWidth="1"/>
    <col min="2886" max="2886" width="15.85546875" bestFit="1" customWidth="1"/>
    <col min="2887" max="2887" width="12.5703125" bestFit="1" customWidth="1"/>
    <col min="2888" max="2888" width="20.5703125" bestFit="1" customWidth="1"/>
    <col min="2889" max="2889" width="15.85546875" bestFit="1" customWidth="1"/>
    <col min="2890" max="2890" width="12.5703125" bestFit="1" customWidth="1"/>
    <col min="2891" max="2891" width="20.5703125" bestFit="1" customWidth="1"/>
    <col min="2892" max="2892" width="15.85546875" bestFit="1" customWidth="1"/>
    <col min="2893" max="2893" width="12.5703125" bestFit="1" customWidth="1"/>
    <col min="2894" max="2894" width="20.5703125" bestFit="1" customWidth="1"/>
    <col min="2895" max="2895" width="15.85546875" bestFit="1" customWidth="1"/>
    <col min="2896" max="2896" width="12.5703125" bestFit="1" customWidth="1"/>
    <col min="2897" max="2897" width="20.5703125" bestFit="1" customWidth="1"/>
    <col min="2898" max="2898" width="15.85546875" bestFit="1" customWidth="1"/>
    <col min="2899" max="2899" width="12.5703125" bestFit="1" customWidth="1"/>
    <col min="2900" max="2900" width="20.5703125" bestFit="1" customWidth="1"/>
    <col min="2901" max="2901" width="15.85546875" bestFit="1" customWidth="1"/>
    <col min="2902" max="2902" width="12.5703125" bestFit="1" customWidth="1"/>
    <col min="2903" max="2903" width="20.5703125" bestFit="1" customWidth="1"/>
    <col min="2904" max="2904" width="15.85546875" bestFit="1" customWidth="1"/>
    <col min="2905" max="2905" width="12.5703125" bestFit="1" customWidth="1"/>
    <col min="2906" max="2906" width="20.5703125" bestFit="1" customWidth="1"/>
    <col min="2907" max="2907" width="15.85546875" bestFit="1" customWidth="1"/>
    <col min="2908" max="2908" width="12.5703125" bestFit="1" customWidth="1"/>
    <col min="2909" max="2909" width="20.5703125" bestFit="1" customWidth="1"/>
    <col min="2910" max="2910" width="15.85546875" bestFit="1" customWidth="1"/>
    <col min="2911" max="2911" width="12.5703125" bestFit="1" customWidth="1"/>
    <col min="2912" max="2912" width="20.5703125" bestFit="1" customWidth="1"/>
    <col min="2913" max="2913" width="15.85546875" bestFit="1" customWidth="1"/>
    <col min="2914" max="2914" width="12.5703125" bestFit="1" customWidth="1"/>
    <col min="2915" max="2915" width="20.5703125" bestFit="1" customWidth="1"/>
    <col min="2916" max="2916" width="15.85546875" bestFit="1" customWidth="1"/>
    <col min="2917" max="2917" width="12.5703125" bestFit="1" customWidth="1"/>
    <col min="2918" max="2918" width="20.5703125" bestFit="1" customWidth="1"/>
    <col min="2919" max="2919" width="15.85546875" bestFit="1" customWidth="1"/>
    <col min="2920" max="2920" width="12.5703125" bestFit="1" customWidth="1"/>
    <col min="2921" max="2921" width="20.5703125" bestFit="1" customWidth="1"/>
    <col min="2922" max="2922" width="15.85546875" bestFit="1" customWidth="1"/>
    <col min="2923" max="2923" width="12.5703125" bestFit="1" customWidth="1"/>
    <col min="2924" max="2924" width="20.5703125" bestFit="1" customWidth="1"/>
    <col min="2925" max="2925" width="15.85546875" bestFit="1" customWidth="1"/>
    <col min="2926" max="2926" width="12.5703125" bestFit="1" customWidth="1"/>
    <col min="2927" max="2927" width="20.5703125" bestFit="1" customWidth="1"/>
    <col min="2928" max="2928" width="15.85546875" bestFit="1" customWidth="1"/>
    <col min="2929" max="2929" width="12.5703125" bestFit="1" customWidth="1"/>
    <col min="2930" max="2930" width="20.5703125" bestFit="1" customWidth="1"/>
    <col min="2931" max="2931" width="15.85546875" bestFit="1" customWidth="1"/>
    <col min="2932" max="2932" width="12.5703125" bestFit="1" customWidth="1"/>
    <col min="2933" max="2933" width="20.5703125" bestFit="1" customWidth="1"/>
    <col min="2934" max="2934" width="15.85546875" bestFit="1" customWidth="1"/>
    <col min="2935" max="2935" width="12.5703125" bestFit="1" customWidth="1"/>
    <col min="2936" max="2936" width="20.5703125" bestFit="1" customWidth="1"/>
    <col min="2937" max="2937" width="15.85546875" bestFit="1" customWidth="1"/>
    <col min="2938" max="2938" width="12.5703125" bestFit="1" customWidth="1"/>
    <col min="2939" max="2939" width="20.5703125" bestFit="1" customWidth="1"/>
    <col min="2940" max="2940" width="15.85546875" bestFit="1" customWidth="1"/>
    <col min="2941" max="2941" width="12.5703125" bestFit="1" customWidth="1"/>
    <col min="2942" max="2942" width="20.5703125" bestFit="1" customWidth="1"/>
    <col min="2943" max="2943" width="15.85546875" bestFit="1" customWidth="1"/>
    <col min="2944" max="2944" width="12.5703125" bestFit="1" customWidth="1"/>
    <col min="2945" max="2945" width="20.5703125" bestFit="1" customWidth="1"/>
    <col min="2946" max="2946" width="15.85546875" bestFit="1" customWidth="1"/>
    <col min="2947" max="2947" width="12.5703125" bestFit="1" customWidth="1"/>
    <col min="2948" max="2948" width="20.5703125" bestFit="1" customWidth="1"/>
    <col min="2949" max="2949" width="15.85546875" bestFit="1" customWidth="1"/>
    <col min="2950" max="2950" width="12.5703125" bestFit="1" customWidth="1"/>
    <col min="2951" max="2951" width="20.5703125" bestFit="1" customWidth="1"/>
    <col min="2952" max="2952" width="15.85546875" bestFit="1" customWidth="1"/>
    <col min="2953" max="2953" width="12.5703125" bestFit="1" customWidth="1"/>
    <col min="2954" max="2954" width="20.5703125" bestFit="1" customWidth="1"/>
    <col min="2955" max="2955" width="15.85546875" bestFit="1" customWidth="1"/>
    <col min="2956" max="2956" width="12.5703125" bestFit="1" customWidth="1"/>
    <col min="2957" max="2957" width="20.5703125" bestFit="1" customWidth="1"/>
    <col min="2958" max="2958" width="15.85546875" bestFit="1" customWidth="1"/>
    <col min="2959" max="2959" width="12.5703125" bestFit="1" customWidth="1"/>
    <col min="2960" max="2960" width="20.5703125" bestFit="1" customWidth="1"/>
    <col min="2961" max="2961" width="15.85546875" bestFit="1" customWidth="1"/>
    <col min="2962" max="2962" width="12.5703125" bestFit="1" customWidth="1"/>
    <col min="2963" max="2963" width="20.5703125" bestFit="1" customWidth="1"/>
    <col min="2964" max="2964" width="15.85546875" bestFit="1" customWidth="1"/>
    <col min="2965" max="2965" width="12.5703125" bestFit="1" customWidth="1"/>
    <col min="2966" max="2966" width="20.5703125" bestFit="1" customWidth="1"/>
    <col min="2967" max="2967" width="15.85546875" bestFit="1" customWidth="1"/>
    <col min="2968" max="2968" width="12.5703125" bestFit="1" customWidth="1"/>
    <col min="2969" max="2969" width="20.5703125" bestFit="1" customWidth="1"/>
    <col min="2970" max="2970" width="15.85546875" bestFit="1" customWidth="1"/>
    <col min="2971" max="2971" width="12.5703125" bestFit="1" customWidth="1"/>
    <col min="2972" max="2972" width="20.5703125" bestFit="1" customWidth="1"/>
    <col min="2973" max="2973" width="15.85546875" bestFit="1" customWidth="1"/>
    <col min="2974" max="2974" width="12.5703125" bestFit="1" customWidth="1"/>
    <col min="2975" max="2975" width="20.5703125" bestFit="1" customWidth="1"/>
    <col min="2976" max="2976" width="15.85546875" bestFit="1" customWidth="1"/>
    <col min="2977" max="2977" width="12.5703125" bestFit="1" customWidth="1"/>
    <col min="2978" max="2978" width="20.5703125" bestFit="1" customWidth="1"/>
    <col min="2979" max="2979" width="15.85546875" bestFit="1" customWidth="1"/>
    <col min="2980" max="2980" width="12.5703125" bestFit="1" customWidth="1"/>
    <col min="2981" max="2981" width="20.5703125" bestFit="1" customWidth="1"/>
    <col min="2982" max="2982" width="15.85546875" bestFit="1" customWidth="1"/>
    <col min="2983" max="2983" width="12.5703125" bestFit="1" customWidth="1"/>
    <col min="2984" max="2984" width="20.5703125" bestFit="1" customWidth="1"/>
    <col min="2985" max="2985" width="15.85546875" bestFit="1" customWidth="1"/>
    <col min="2986" max="2986" width="12.5703125" bestFit="1" customWidth="1"/>
    <col min="2987" max="2987" width="20.5703125" bestFit="1" customWidth="1"/>
    <col min="2988" max="2988" width="15.85546875" bestFit="1" customWidth="1"/>
    <col min="2989" max="2989" width="12.5703125" bestFit="1" customWidth="1"/>
    <col min="2990" max="2990" width="20.5703125" bestFit="1" customWidth="1"/>
    <col min="2991" max="2991" width="15.85546875" bestFit="1" customWidth="1"/>
    <col min="2992" max="2992" width="12.5703125" bestFit="1" customWidth="1"/>
    <col min="2993" max="2993" width="20.5703125" bestFit="1" customWidth="1"/>
    <col min="2994" max="2994" width="15.85546875" bestFit="1" customWidth="1"/>
    <col min="2995" max="2995" width="12.5703125" bestFit="1" customWidth="1"/>
    <col min="2996" max="2996" width="20.5703125" bestFit="1" customWidth="1"/>
    <col min="2997" max="2997" width="15.85546875" bestFit="1" customWidth="1"/>
    <col min="2998" max="2998" width="12.5703125" bestFit="1" customWidth="1"/>
    <col min="2999" max="2999" width="20.5703125" bestFit="1" customWidth="1"/>
    <col min="3000" max="3000" width="15.85546875" bestFit="1" customWidth="1"/>
    <col min="3001" max="3001" width="12.5703125" bestFit="1" customWidth="1"/>
    <col min="3002" max="3002" width="20.5703125" bestFit="1" customWidth="1"/>
    <col min="3003" max="3003" width="15.85546875" bestFit="1" customWidth="1"/>
    <col min="3004" max="3004" width="12.5703125" bestFit="1" customWidth="1"/>
    <col min="3005" max="3005" width="20.5703125" bestFit="1" customWidth="1"/>
    <col min="3006" max="3006" width="15.85546875" bestFit="1" customWidth="1"/>
    <col min="3007" max="3007" width="12.5703125" bestFit="1" customWidth="1"/>
    <col min="3008" max="3008" width="20.5703125" bestFit="1" customWidth="1"/>
    <col min="3009" max="3009" width="15.85546875" bestFit="1" customWidth="1"/>
    <col min="3010" max="3010" width="12.5703125" bestFit="1" customWidth="1"/>
    <col min="3011" max="3011" width="20.5703125" bestFit="1" customWidth="1"/>
    <col min="3012" max="3012" width="15.85546875" bestFit="1" customWidth="1"/>
    <col min="3013" max="3013" width="12.5703125" bestFit="1" customWidth="1"/>
    <col min="3014" max="3014" width="20.5703125" bestFit="1" customWidth="1"/>
    <col min="3015" max="3015" width="15.85546875" bestFit="1" customWidth="1"/>
    <col min="3016" max="3016" width="12.5703125" bestFit="1" customWidth="1"/>
    <col min="3017" max="3017" width="20.5703125" bestFit="1" customWidth="1"/>
    <col min="3018" max="3018" width="15.85546875" bestFit="1" customWidth="1"/>
    <col min="3019" max="3019" width="12.5703125" bestFit="1" customWidth="1"/>
    <col min="3020" max="3020" width="20.5703125" bestFit="1" customWidth="1"/>
    <col min="3021" max="3021" width="15.85546875" bestFit="1" customWidth="1"/>
    <col min="3022" max="3022" width="12.5703125" bestFit="1" customWidth="1"/>
    <col min="3023" max="3023" width="20.5703125" bestFit="1" customWidth="1"/>
    <col min="3024" max="3024" width="15.85546875" bestFit="1" customWidth="1"/>
    <col min="3025" max="3025" width="12.5703125" bestFit="1" customWidth="1"/>
    <col min="3026" max="3026" width="20.5703125" bestFit="1" customWidth="1"/>
    <col min="3027" max="3027" width="15.85546875" bestFit="1" customWidth="1"/>
    <col min="3028" max="3028" width="12.5703125" bestFit="1" customWidth="1"/>
    <col min="3029" max="3029" width="20.5703125" bestFit="1" customWidth="1"/>
    <col min="3030" max="3030" width="15.85546875" bestFit="1" customWidth="1"/>
    <col min="3031" max="3031" width="12.5703125" bestFit="1" customWidth="1"/>
    <col min="3032" max="3032" width="20.5703125" bestFit="1" customWidth="1"/>
    <col min="3033" max="3033" width="15.85546875" bestFit="1" customWidth="1"/>
    <col min="3034" max="3034" width="12.5703125" bestFit="1" customWidth="1"/>
    <col min="3035" max="3035" width="20.5703125" bestFit="1" customWidth="1"/>
    <col min="3036" max="3036" width="15.85546875" bestFit="1" customWidth="1"/>
    <col min="3037" max="3037" width="12.5703125" bestFit="1" customWidth="1"/>
    <col min="3038" max="3038" width="20.5703125" bestFit="1" customWidth="1"/>
    <col min="3039" max="3039" width="15.85546875" bestFit="1" customWidth="1"/>
    <col min="3040" max="3040" width="12.5703125" bestFit="1" customWidth="1"/>
    <col min="3041" max="3041" width="20.5703125" bestFit="1" customWidth="1"/>
    <col min="3042" max="3042" width="15.85546875" bestFit="1" customWidth="1"/>
    <col min="3043" max="3043" width="12.5703125" bestFit="1" customWidth="1"/>
    <col min="3044" max="3044" width="20.5703125" bestFit="1" customWidth="1"/>
    <col min="3045" max="3045" width="15.85546875" bestFit="1" customWidth="1"/>
    <col min="3046" max="3046" width="12.5703125" bestFit="1" customWidth="1"/>
    <col min="3047" max="3047" width="20.5703125" bestFit="1" customWidth="1"/>
    <col min="3048" max="3048" width="15.85546875" bestFit="1" customWidth="1"/>
    <col min="3049" max="3049" width="12.5703125" bestFit="1" customWidth="1"/>
    <col min="3050" max="3050" width="20.5703125" bestFit="1" customWidth="1"/>
    <col min="3051" max="3051" width="15.85546875" bestFit="1" customWidth="1"/>
    <col min="3052" max="3052" width="12.5703125" bestFit="1" customWidth="1"/>
    <col min="3053" max="3053" width="20.5703125" bestFit="1" customWidth="1"/>
    <col min="3054" max="3054" width="15.85546875" bestFit="1" customWidth="1"/>
    <col min="3055" max="3055" width="12.5703125" bestFit="1" customWidth="1"/>
    <col min="3056" max="3056" width="20.5703125" bestFit="1" customWidth="1"/>
    <col min="3057" max="3057" width="15.85546875" bestFit="1" customWidth="1"/>
    <col min="3058" max="3058" width="12.5703125" bestFit="1" customWidth="1"/>
    <col min="3059" max="3059" width="20.5703125" bestFit="1" customWidth="1"/>
    <col min="3060" max="3060" width="15.85546875" bestFit="1" customWidth="1"/>
    <col min="3061" max="3061" width="12.5703125" bestFit="1" customWidth="1"/>
    <col min="3062" max="3062" width="20.5703125" bestFit="1" customWidth="1"/>
    <col min="3063" max="3063" width="15.85546875" bestFit="1" customWidth="1"/>
    <col min="3064" max="3064" width="12.5703125" bestFit="1" customWidth="1"/>
    <col min="3065" max="3065" width="20.5703125" bestFit="1" customWidth="1"/>
    <col min="3066" max="3066" width="15.85546875" bestFit="1" customWidth="1"/>
    <col min="3067" max="3067" width="12.5703125" bestFit="1" customWidth="1"/>
    <col min="3068" max="3068" width="20.5703125" bestFit="1" customWidth="1"/>
    <col min="3069" max="3069" width="15.85546875" bestFit="1" customWidth="1"/>
    <col min="3070" max="3070" width="12.5703125" bestFit="1" customWidth="1"/>
    <col min="3071" max="3071" width="20.5703125" bestFit="1" customWidth="1"/>
    <col min="3072" max="3072" width="15.85546875" bestFit="1" customWidth="1"/>
    <col min="3073" max="3073" width="12.5703125" bestFit="1" customWidth="1"/>
    <col min="3074" max="3074" width="20.5703125" bestFit="1" customWidth="1"/>
    <col min="3075" max="3075" width="15.85546875" bestFit="1" customWidth="1"/>
    <col min="3076" max="3076" width="12.5703125" bestFit="1" customWidth="1"/>
    <col min="3077" max="3077" width="28.140625" bestFit="1" customWidth="1"/>
    <col min="3078" max="3078" width="23.42578125" bestFit="1" customWidth="1"/>
    <col min="3079" max="3079" width="20.140625" bestFit="1" customWidth="1"/>
    <col min="3080" max="3080" width="20.5703125" bestFit="1" customWidth="1"/>
    <col min="3081" max="3081" width="15.85546875" bestFit="1" customWidth="1"/>
    <col min="3082" max="3082" width="12.5703125" bestFit="1" customWidth="1"/>
    <col min="3083" max="3083" width="20.5703125" bestFit="1" customWidth="1"/>
    <col min="3084" max="3084" width="15.85546875" bestFit="1" customWidth="1"/>
    <col min="3085" max="3085" width="12.5703125" bestFit="1" customWidth="1"/>
    <col min="3086" max="3086" width="20.5703125" bestFit="1" customWidth="1"/>
    <col min="3087" max="3087" width="15.85546875" bestFit="1" customWidth="1"/>
    <col min="3088" max="3088" width="12.5703125" bestFit="1" customWidth="1"/>
    <col min="3089" max="3089" width="20.5703125" bestFit="1" customWidth="1"/>
    <col min="3090" max="3090" width="15.85546875" bestFit="1" customWidth="1"/>
    <col min="3091" max="3091" width="12.5703125" bestFit="1" customWidth="1"/>
    <col min="3092" max="3092" width="20.5703125" bestFit="1" customWidth="1"/>
    <col min="3093" max="3093" width="15.85546875" bestFit="1" customWidth="1"/>
    <col min="3094" max="3094" width="12.5703125" bestFit="1" customWidth="1"/>
    <col min="3095" max="3095" width="20.5703125" bestFit="1" customWidth="1"/>
    <col min="3096" max="3096" width="15.85546875" bestFit="1" customWidth="1"/>
    <col min="3097" max="3097" width="12.5703125" bestFit="1" customWidth="1"/>
    <col min="3098" max="3098" width="20.5703125" bestFit="1" customWidth="1"/>
    <col min="3099" max="3099" width="15.85546875" bestFit="1" customWidth="1"/>
    <col min="3100" max="3100" width="12.5703125" bestFit="1" customWidth="1"/>
    <col min="3101" max="3101" width="20.5703125" bestFit="1" customWidth="1"/>
    <col min="3102" max="3102" width="15.85546875" bestFit="1" customWidth="1"/>
    <col min="3103" max="3103" width="12.5703125" bestFit="1" customWidth="1"/>
    <col min="3104" max="3104" width="20.5703125" bestFit="1" customWidth="1"/>
    <col min="3105" max="3105" width="15.85546875" bestFit="1" customWidth="1"/>
    <col min="3106" max="3106" width="12.5703125" bestFit="1" customWidth="1"/>
    <col min="3107" max="3107" width="20.5703125" bestFit="1" customWidth="1"/>
    <col min="3108" max="3108" width="15.85546875" bestFit="1" customWidth="1"/>
    <col min="3109" max="3109" width="12.5703125" bestFit="1" customWidth="1"/>
    <col min="3110" max="3110" width="20.5703125" bestFit="1" customWidth="1"/>
    <col min="3111" max="3111" width="15.85546875" bestFit="1" customWidth="1"/>
    <col min="3112" max="3112" width="12.5703125" bestFit="1" customWidth="1"/>
    <col min="3113" max="3113" width="20.5703125" bestFit="1" customWidth="1"/>
    <col min="3114" max="3114" width="15.85546875" bestFit="1" customWidth="1"/>
    <col min="3115" max="3115" width="12.5703125" bestFit="1" customWidth="1"/>
    <col min="3116" max="3116" width="20.5703125" bestFit="1" customWidth="1"/>
    <col min="3117" max="3117" width="15.85546875" bestFit="1" customWidth="1"/>
    <col min="3118" max="3118" width="12.5703125" bestFit="1" customWidth="1"/>
    <col min="3119" max="3119" width="20.5703125" bestFit="1" customWidth="1"/>
    <col min="3120" max="3120" width="15.85546875" bestFit="1" customWidth="1"/>
    <col min="3121" max="3121" width="12.5703125" bestFit="1" customWidth="1"/>
    <col min="3122" max="3122" width="20.5703125" bestFit="1" customWidth="1"/>
    <col min="3123" max="3123" width="15.85546875" bestFit="1" customWidth="1"/>
    <col min="3124" max="3124" width="12.5703125" bestFit="1" customWidth="1"/>
    <col min="3125" max="3125" width="20.5703125" bestFit="1" customWidth="1"/>
    <col min="3126" max="3126" width="15.85546875" bestFit="1" customWidth="1"/>
    <col min="3127" max="3127" width="12.5703125" bestFit="1" customWidth="1"/>
    <col min="3128" max="3128" width="20.5703125" bestFit="1" customWidth="1"/>
    <col min="3129" max="3129" width="15.85546875" bestFit="1" customWidth="1"/>
    <col min="3130" max="3130" width="12.5703125" bestFit="1" customWidth="1"/>
    <col min="3131" max="3131" width="20.5703125" bestFit="1" customWidth="1"/>
    <col min="3132" max="3132" width="15.85546875" bestFit="1" customWidth="1"/>
    <col min="3133" max="3133" width="12.5703125" bestFit="1" customWidth="1"/>
    <col min="3134" max="3134" width="20.5703125" bestFit="1" customWidth="1"/>
    <col min="3135" max="3135" width="15.85546875" bestFit="1" customWidth="1"/>
    <col min="3136" max="3136" width="12.5703125" bestFit="1" customWidth="1"/>
    <col min="3137" max="3137" width="20.5703125" bestFit="1" customWidth="1"/>
    <col min="3138" max="3138" width="15.85546875" bestFit="1" customWidth="1"/>
    <col min="3139" max="3139" width="12.5703125" bestFit="1" customWidth="1"/>
    <col min="3140" max="3140" width="20.5703125" bestFit="1" customWidth="1"/>
    <col min="3141" max="3141" width="15.85546875" bestFit="1" customWidth="1"/>
    <col min="3142" max="3142" width="12.5703125" bestFit="1" customWidth="1"/>
    <col min="3143" max="3143" width="20.5703125" bestFit="1" customWidth="1"/>
    <col min="3144" max="3144" width="15.85546875" bestFit="1" customWidth="1"/>
    <col min="3145" max="3145" width="12.5703125" bestFit="1" customWidth="1"/>
    <col min="3146" max="3146" width="20.5703125" bestFit="1" customWidth="1"/>
    <col min="3147" max="3147" width="15.85546875" bestFit="1" customWidth="1"/>
    <col min="3148" max="3148" width="12.5703125" bestFit="1" customWidth="1"/>
    <col min="3149" max="3149" width="20.5703125" bestFit="1" customWidth="1"/>
    <col min="3150" max="3150" width="15.85546875" bestFit="1" customWidth="1"/>
    <col min="3151" max="3151" width="12.5703125" bestFit="1" customWidth="1"/>
    <col min="3152" max="3152" width="20.5703125" bestFit="1" customWidth="1"/>
    <col min="3153" max="3153" width="15.85546875" bestFit="1" customWidth="1"/>
    <col min="3154" max="3154" width="12.5703125" bestFit="1" customWidth="1"/>
    <col min="3155" max="3155" width="20.5703125" bestFit="1" customWidth="1"/>
    <col min="3156" max="3156" width="15.85546875" bestFit="1" customWidth="1"/>
    <col min="3157" max="3157" width="12.5703125" bestFit="1" customWidth="1"/>
    <col min="3158" max="3158" width="20.5703125" bestFit="1" customWidth="1"/>
    <col min="3159" max="3159" width="15.85546875" bestFit="1" customWidth="1"/>
    <col min="3160" max="3160" width="12.5703125" bestFit="1" customWidth="1"/>
    <col min="3161" max="3161" width="20.5703125" bestFit="1" customWidth="1"/>
    <col min="3162" max="3162" width="15.85546875" bestFit="1" customWidth="1"/>
    <col min="3163" max="3163" width="12.5703125" bestFit="1" customWidth="1"/>
    <col min="3164" max="3164" width="20.5703125" bestFit="1" customWidth="1"/>
    <col min="3165" max="3165" width="15.85546875" bestFit="1" customWidth="1"/>
    <col min="3166" max="3166" width="12.5703125" bestFit="1" customWidth="1"/>
    <col min="3167" max="3167" width="20.5703125" bestFit="1" customWidth="1"/>
    <col min="3168" max="3168" width="15.85546875" bestFit="1" customWidth="1"/>
    <col min="3169" max="3169" width="12.5703125" bestFit="1" customWidth="1"/>
    <col min="3170" max="3170" width="20.5703125" bestFit="1" customWidth="1"/>
    <col min="3171" max="3171" width="15.85546875" bestFit="1" customWidth="1"/>
    <col min="3172" max="3172" width="12.5703125" bestFit="1" customWidth="1"/>
    <col min="3173" max="3173" width="20.5703125" bestFit="1" customWidth="1"/>
    <col min="3174" max="3174" width="15.85546875" bestFit="1" customWidth="1"/>
    <col min="3175" max="3175" width="12.5703125" bestFit="1" customWidth="1"/>
    <col min="3176" max="3176" width="20.5703125" bestFit="1" customWidth="1"/>
    <col min="3177" max="3177" width="15.85546875" bestFit="1" customWidth="1"/>
    <col min="3178" max="3178" width="12.5703125" bestFit="1" customWidth="1"/>
    <col min="3179" max="3179" width="20.5703125" bestFit="1" customWidth="1"/>
    <col min="3180" max="3180" width="15.85546875" bestFit="1" customWidth="1"/>
    <col min="3181" max="3181" width="12.5703125" bestFit="1" customWidth="1"/>
    <col min="3182" max="3182" width="20.5703125" bestFit="1" customWidth="1"/>
    <col min="3183" max="3183" width="15.85546875" bestFit="1" customWidth="1"/>
    <col min="3184" max="3184" width="12.5703125" bestFit="1" customWidth="1"/>
    <col min="3185" max="3185" width="20.5703125" bestFit="1" customWidth="1"/>
    <col min="3186" max="3186" width="15.85546875" bestFit="1" customWidth="1"/>
    <col min="3187" max="3187" width="12.5703125" bestFit="1" customWidth="1"/>
    <col min="3188" max="3188" width="20.5703125" bestFit="1" customWidth="1"/>
    <col min="3189" max="3189" width="15.85546875" bestFit="1" customWidth="1"/>
    <col min="3190" max="3190" width="12.5703125" bestFit="1" customWidth="1"/>
    <col min="3191" max="3191" width="20.5703125" bestFit="1" customWidth="1"/>
    <col min="3192" max="3192" width="15.85546875" bestFit="1" customWidth="1"/>
    <col min="3193" max="3193" width="12.5703125" bestFit="1" customWidth="1"/>
    <col min="3194" max="3194" width="20.5703125" bestFit="1" customWidth="1"/>
    <col min="3195" max="3195" width="15.85546875" bestFit="1" customWidth="1"/>
    <col min="3196" max="3196" width="12.5703125" bestFit="1" customWidth="1"/>
    <col min="3197" max="3197" width="20.5703125" bestFit="1" customWidth="1"/>
    <col min="3198" max="3198" width="15.85546875" bestFit="1" customWidth="1"/>
    <col min="3199" max="3199" width="12.5703125" bestFit="1" customWidth="1"/>
    <col min="3200" max="3200" width="20.5703125" bestFit="1" customWidth="1"/>
    <col min="3201" max="3201" width="15.85546875" bestFit="1" customWidth="1"/>
    <col min="3202" max="3202" width="12.5703125" bestFit="1" customWidth="1"/>
    <col min="3203" max="3203" width="20.5703125" bestFit="1" customWidth="1"/>
    <col min="3204" max="3204" width="15.85546875" bestFit="1" customWidth="1"/>
    <col min="3205" max="3205" width="12.5703125" bestFit="1" customWidth="1"/>
    <col min="3206" max="3206" width="20.5703125" bestFit="1" customWidth="1"/>
    <col min="3207" max="3207" width="15.85546875" bestFit="1" customWidth="1"/>
    <col min="3208" max="3208" width="12.5703125" bestFit="1" customWidth="1"/>
    <col min="3209" max="3209" width="20.5703125" bestFit="1" customWidth="1"/>
    <col min="3210" max="3210" width="15.85546875" bestFit="1" customWidth="1"/>
    <col min="3211" max="3211" width="12.5703125" bestFit="1" customWidth="1"/>
    <col min="3212" max="3212" width="20.5703125" bestFit="1" customWidth="1"/>
    <col min="3213" max="3213" width="15.85546875" bestFit="1" customWidth="1"/>
    <col min="3214" max="3214" width="12.5703125" bestFit="1" customWidth="1"/>
    <col min="3215" max="3215" width="20.5703125" bestFit="1" customWidth="1"/>
    <col min="3216" max="3216" width="15.85546875" bestFit="1" customWidth="1"/>
    <col min="3217" max="3217" width="12.5703125" bestFit="1" customWidth="1"/>
    <col min="3218" max="3218" width="20.5703125" bestFit="1" customWidth="1"/>
    <col min="3219" max="3219" width="15.85546875" bestFit="1" customWidth="1"/>
    <col min="3220" max="3220" width="12.5703125" bestFit="1" customWidth="1"/>
    <col min="3221" max="3221" width="20.5703125" bestFit="1" customWidth="1"/>
    <col min="3222" max="3222" width="15.85546875" bestFit="1" customWidth="1"/>
    <col min="3223" max="3223" width="12.5703125" bestFit="1" customWidth="1"/>
    <col min="3224" max="3224" width="20.5703125" bestFit="1" customWidth="1"/>
    <col min="3225" max="3225" width="15.85546875" bestFit="1" customWidth="1"/>
    <col min="3226" max="3226" width="12.5703125" bestFit="1" customWidth="1"/>
    <col min="3227" max="3227" width="20.5703125" bestFit="1" customWidth="1"/>
    <col min="3228" max="3228" width="15.85546875" bestFit="1" customWidth="1"/>
    <col min="3229" max="3229" width="12.5703125" bestFit="1" customWidth="1"/>
    <col min="3230" max="3230" width="20.5703125" bestFit="1" customWidth="1"/>
    <col min="3231" max="3231" width="15.85546875" bestFit="1" customWidth="1"/>
    <col min="3232" max="3232" width="12.5703125" bestFit="1" customWidth="1"/>
    <col min="3233" max="3233" width="20.5703125" bestFit="1" customWidth="1"/>
    <col min="3234" max="3234" width="15.85546875" bestFit="1" customWidth="1"/>
    <col min="3235" max="3235" width="12.5703125" bestFit="1" customWidth="1"/>
    <col min="3236" max="3236" width="20.5703125" bestFit="1" customWidth="1"/>
    <col min="3237" max="3237" width="15.85546875" bestFit="1" customWidth="1"/>
    <col min="3238" max="3238" width="12.5703125" bestFit="1" customWidth="1"/>
    <col min="3239" max="3239" width="20.5703125" bestFit="1" customWidth="1"/>
    <col min="3240" max="3240" width="15.85546875" bestFit="1" customWidth="1"/>
    <col min="3241" max="3241" width="12.5703125" bestFit="1" customWidth="1"/>
    <col min="3242" max="3242" width="20.5703125" bestFit="1" customWidth="1"/>
    <col min="3243" max="3243" width="15.85546875" bestFit="1" customWidth="1"/>
    <col min="3244" max="3244" width="12.5703125" bestFit="1" customWidth="1"/>
    <col min="3245" max="3245" width="20.5703125" bestFit="1" customWidth="1"/>
    <col min="3246" max="3246" width="15.85546875" bestFit="1" customWidth="1"/>
    <col min="3247" max="3247" width="12.5703125" bestFit="1" customWidth="1"/>
    <col min="3248" max="3248" width="20.5703125" bestFit="1" customWidth="1"/>
    <col min="3249" max="3249" width="15.85546875" bestFit="1" customWidth="1"/>
    <col min="3250" max="3250" width="12.5703125" bestFit="1" customWidth="1"/>
    <col min="3251" max="3251" width="20.5703125" bestFit="1" customWidth="1"/>
    <col min="3252" max="3252" width="15.85546875" bestFit="1" customWidth="1"/>
    <col min="3253" max="3253" width="12.5703125" bestFit="1" customWidth="1"/>
    <col min="3254" max="3254" width="20.5703125" bestFit="1" customWidth="1"/>
    <col min="3255" max="3255" width="15.85546875" bestFit="1" customWidth="1"/>
    <col min="3256" max="3256" width="12.5703125" bestFit="1" customWidth="1"/>
    <col min="3257" max="3257" width="20.5703125" bestFit="1" customWidth="1"/>
    <col min="3258" max="3258" width="15.85546875" bestFit="1" customWidth="1"/>
    <col min="3259" max="3259" width="12.5703125" bestFit="1" customWidth="1"/>
    <col min="3260" max="3260" width="20.5703125" bestFit="1" customWidth="1"/>
    <col min="3261" max="3261" width="15.85546875" bestFit="1" customWidth="1"/>
    <col min="3262" max="3262" width="12.5703125" bestFit="1" customWidth="1"/>
    <col min="3263" max="3263" width="20.5703125" bestFit="1" customWidth="1"/>
    <col min="3264" max="3264" width="15.85546875" bestFit="1" customWidth="1"/>
    <col min="3265" max="3265" width="12.5703125" bestFit="1" customWidth="1"/>
    <col min="3266" max="3266" width="20.5703125" bestFit="1" customWidth="1"/>
    <col min="3267" max="3267" width="15.85546875" bestFit="1" customWidth="1"/>
    <col min="3268" max="3268" width="12.5703125" bestFit="1" customWidth="1"/>
    <col min="3269" max="3269" width="20.5703125" bestFit="1" customWidth="1"/>
    <col min="3270" max="3270" width="15.85546875" bestFit="1" customWidth="1"/>
    <col min="3271" max="3271" width="12.5703125" bestFit="1" customWidth="1"/>
    <col min="3272" max="3272" width="20.5703125" bestFit="1" customWidth="1"/>
    <col min="3273" max="3273" width="15.85546875" bestFit="1" customWidth="1"/>
    <col min="3274" max="3274" width="12.5703125" bestFit="1" customWidth="1"/>
    <col min="3275" max="3275" width="20.5703125" bestFit="1" customWidth="1"/>
    <col min="3276" max="3276" width="15.85546875" bestFit="1" customWidth="1"/>
    <col min="3277" max="3277" width="12.5703125" bestFit="1" customWidth="1"/>
    <col min="3278" max="3278" width="20.5703125" bestFit="1" customWidth="1"/>
    <col min="3279" max="3279" width="15.85546875" bestFit="1" customWidth="1"/>
    <col min="3280" max="3280" width="12.5703125" bestFit="1" customWidth="1"/>
    <col min="3281" max="3281" width="20.5703125" bestFit="1" customWidth="1"/>
    <col min="3282" max="3282" width="15.85546875" bestFit="1" customWidth="1"/>
    <col min="3283" max="3283" width="12.5703125" bestFit="1" customWidth="1"/>
    <col min="3284" max="3284" width="20.5703125" bestFit="1" customWidth="1"/>
    <col min="3285" max="3285" width="15.85546875" bestFit="1" customWidth="1"/>
    <col min="3286" max="3286" width="12.5703125" bestFit="1" customWidth="1"/>
    <col min="3287" max="3287" width="20.5703125" bestFit="1" customWidth="1"/>
    <col min="3288" max="3288" width="15.85546875" bestFit="1" customWidth="1"/>
    <col min="3289" max="3289" width="12.5703125" bestFit="1" customWidth="1"/>
    <col min="3290" max="3290" width="20.5703125" bestFit="1" customWidth="1"/>
    <col min="3291" max="3291" width="15.85546875" bestFit="1" customWidth="1"/>
    <col min="3292" max="3292" width="12.5703125" bestFit="1" customWidth="1"/>
    <col min="3293" max="3293" width="20.5703125" bestFit="1" customWidth="1"/>
    <col min="3294" max="3294" width="15.85546875" bestFit="1" customWidth="1"/>
    <col min="3295" max="3295" width="12.5703125" bestFit="1" customWidth="1"/>
    <col min="3296" max="3296" width="20.5703125" bestFit="1" customWidth="1"/>
    <col min="3297" max="3297" width="15.85546875" bestFit="1" customWidth="1"/>
    <col min="3298" max="3298" width="12.5703125" bestFit="1" customWidth="1"/>
    <col min="3299" max="3299" width="20.5703125" bestFit="1" customWidth="1"/>
    <col min="3300" max="3300" width="15.85546875" bestFit="1" customWidth="1"/>
    <col min="3301" max="3301" width="12.5703125" bestFit="1" customWidth="1"/>
    <col min="3302" max="3302" width="20.5703125" bestFit="1" customWidth="1"/>
    <col min="3303" max="3303" width="15.85546875" bestFit="1" customWidth="1"/>
    <col min="3304" max="3304" width="12.5703125" bestFit="1" customWidth="1"/>
    <col min="3305" max="3305" width="20.5703125" bestFit="1" customWidth="1"/>
    <col min="3306" max="3306" width="15.85546875" bestFit="1" customWidth="1"/>
    <col min="3307" max="3307" width="12.5703125" bestFit="1" customWidth="1"/>
    <col min="3308" max="3308" width="20.5703125" bestFit="1" customWidth="1"/>
    <col min="3309" max="3309" width="15.85546875" bestFit="1" customWidth="1"/>
    <col min="3310" max="3310" width="12.5703125" bestFit="1" customWidth="1"/>
    <col min="3311" max="3311" width="20.5703125" bestFit="1" customWidth="1"/>
    <col min="3312" max="3312" width="15.85546875" bestFit="1" customWidth="1"/>
    <col min="3313" max="3313" width="12.5703125" bestFit="1" customWidth="1"/>
    <col min="3314" max="3314" width="20.5703125" bestFit="1" customWidth="1"/>
    <col min="3315" max="3315" width="15.85546875" bestFit="1" customWidth="1"/>
    <col min="3316" max="3316" width="12.5703125" bestFit="1" customWidth="1"/>
    <col min="3317" max="3317" width="20.5703125" bestFit="1" customWidth="1"/>
    <col min="3318" max="3318" width="15.85546875" bestFit="1" customWidth="1"/>
    <col min="3319" max="3319" width="12.5703125" bestFit="1" customWidth="1"/>
    <col min="3320" max="3320" width="20.5703125" bestFit="1" customWidth="1"/>
    <col min="3321" max="3321" width="15.85546875" bestFit="1" customWidth="1"/>
    <col min="3322" max="3322" width="12.5703125" bestFit="1" customWidth="1"/>
    <col min="3323" max="3323" width="20.5703125" bestFit="1" customWidth="1"/>
    <col min="3324" max="3324" width="15.85546875" bestFit="1" customWidth="1"/>
    <col min="3325" max="3325" width="12.5703125" bestFit="1" customWidth="1"/>
    <col min="3326" max="3326" width="20.5703125" bestFit="1" customWidth="1"/>
    <col min="3327" max="3327" width="15.85546875" bestFit="1" customWidth="1"/>
    <col min="3328" max="3328" width="12.5703125" bestFit="1" customWidth="1"/>
    <col min="3329" max="3329" width="20.5703125" bestFit="1" customWidth="1"/>
    <col min="3330" max="3330" width="15.85546875" bestFit="1" customWidth="1"/>
    <col min="3331" max="3331" width="12.5703125" bestFit="1" customWidth="1"/>
    <col min="3332" max="3332" width="20.5703125" bestFit="1" customWidth="1"/>
    <col min="3333" max="3333" width="15.85546875" bestFit="1" customWidth="1"/>
    <col min="3334" max="3334" width="12.5703125" bestFit="1" customWidth="1"/>
    <col min="3335" max="3335" width="20.5703125" bestFit="1" customWidth="1"/>
    <col min="3336" max="3336" width="15.85546875" bestFit="1" customWidth="1"/>
    <col min="3337" max="3337" width="12.5703125" bestFit="1" customWidth="1"/>
    <col min="3338" max="3338" width="20.5703125" bestFit="1" customWidth="1"/>
    <col min="3339" max="3339" width="15.85546875" bestFit="1" customWidth="1"/>
    <col min="3340" max="3340" width="12.5703125" bestFit="1" customWidth="1"/>
    <col min="3341" max="3341" width="20.5703125" bestFit="1" customWidth="1"/>
    <col min="3342" max="3342" width="15.85546875" bestFit="1" customWidth="1"/>
    <col min="3343" max="3343" width="12.5703125" bestFit="1" customWidth="1"/>
    <col min="3344" max="3344" width="20.5703125" bestFit="1" customWidth="1"/>
    <col min="3345" max="3345" width="15.85546875" bestFit="1" customWidth="1"/>
    <col min="3346" max="3346" width="12.5703125" bestFit="1" customWidth="1"/>
    <col min="3347" max="3347" width="20.5703125" bestFit="1" customWidth="1"/>
    <col min="3348" max="3348" width="15.85546875" bestFit="1" customWidth="1"/>
    <col min="3349" max="3349" width="12.5703125" bestFit="1" customWidth="1"/>
    <col min="3350" max="3350" width="28.140625" bestFit="1" customWidth="1"/>
    <col min="3351" max="3351" width="23.42578125" bestFit="1" customWidth="1"/>
    <col min="3352" max="3352" width="20.140625" bestFit="1" customWidth="1"/>
    <col min="3353" max="3353" width="20.5703125" bestFit="1" customWidth="1"/>
    <col min="3354" max="3354" width="15.85546875" bestFit="1" customWidth="1"/>
    <col min="3355" max="3355" width="12.5703125" bestFit="1" customWidth="1"/>
    <col min="3356" max="3356" width="20.5703125" bestFit="1" customWidth="1"/>
    <col min="3357" max="3357" width="15.85546875" bestFit="1" customWidth="1"/>
    <col min="3358" max="3358" width="12.5703125" bestFit="1" customWidth="1"/>
    <col min="3359" max="3359" width="20.5703125" bestFit="1" customWidth="1"/>
    <col min="3360" max="3360" width="15.85546875" bestFit="1" customWidth="1"/>
    <col min="3361" max="3361" width="12.5703125" bestFit="1" customWidth="1"/>
    <col min="3362" max="3362" width="20.5703125" bestFit="1" customWidth="1"/>
    <col min="3363" max="3363" width="15.85546875" bestFit="1" customWidth="1"/>
    <col min="3364" max="3364" width="12.5703125" bestFit="1" customWidth="1"/>
    <col min="3365" max="3365" width="20.5703125" bestFit="1" customWidth="1"/>
    <col min="3366" max="3366" width="15.85546875" bestFit="1" customWidth="1"/>
    <col min="3367" max="3367" width="12.5703125" bestFit="1" customWidth="1"/>
    <col min="3368" max="3368" width="20.5703125" bestFit="1" customWidth="1"/>
    <col min="3369" max="3369" width="15.85546875" bestFit="1" customWidth="1"/>
    <col min="3370" max="3370" width="12.5703125" bestFit="1" customWidth="1"/>
    <col min="3371" max="3371" width="20.5703125" bestFit="1" customWidth="1"/>
    <col min="3372" max="3372" width="15.85546875" bestFit="1" customWidth="1"/>
    <col min="3373" max="3373" width="12.5703125" bestFit="1" customWidth="1"/>
    <col min="3374" max="3374" width="20.5703125" bestFit="1" customWidth="1"/>
    <col min="3375" max="3375" width="15.85546875" bestFit="1" customWidth="1"/>
    <col min="3376" max="3376" width="12.5703125" bestFit="1" customWidth="1"/>
    <col min="3377" max="3377" width="20.5703125" bestFit="1" customWidth="1"/>
    <col min="3378" max="3378" width="15.85546875" bestFit="1" customWidth="1"/>
    <col min="3379" max="3379" width="12.5703125" bestFit="1" customWidth="1"/>
    <col min="3380" max="3380" width="20.5703125" bestFit="1" customWidth="1"/>
    <col min="3381" max="3381" width="15.85546875" bestFit="1" customWidth="1"/>
    <col min="3382" max="3382" width="12.5703125" bestFit="1" customWidth="1"/>
    <col min="3383" max="3383" width="20.5703125" bestFit="1" customWidth="1"/>
    <col min="3384" max="3384" width="15.85546875" bestFit="1" customWidth="1"/>
    <col min="3385" max="3385" width="12.5703125" bestFit="1" customWidth="1"/>
    <col min="3386" max="3386" width="20.5703125" bestFit="1" customWidth="1"/>
    <col min="3387" max="3387" width="15.85546875" bestFit="1" customWidth="1"/>
    <col min="3388" max="3388" width="12.5703125" bestFit="1" customWidth="1"/>
    <col min="3389" max="3389" width="20.5703125" bestFit="1" customWidth="1"/>
    <col min="3390" max="3390" width="15.85546875" bestFit="1" customWidth="1"/>
    <col min="3391" max="3391" width="12.5703125" bestFit="1" customWidth="1"/>
    <col min="3392" max="3392" width="20.5703125" bestFit="1" customWidth="1"/>
    <col min="3393" max="3393" width="15.85546875" bestFit="1" customWidth="1"/>
    <col min="3394" max="3394" width="12.5703125" bestFit="1" customWidth="1"/>
    <col min="3395" max="3395" width="20.5703125" bestFit="1" customWidth="1"/>
    <col min="3396" max="3396" width="15.85546875" bestFit="1" customWidth="1"/>
    <col min="3397" max="3397" width="12.5703125" bestFit="1" customWidth="1"/>
    <col min="3398" max="3398" width="20.5703125" bestFit="1" customWidth="1"/>
    <col min="3399" max="3399" width="15.85546875" bestFit="1" customWidth="1"/>
    <col min="3400" max="3400" width="12.5703125" bestFit="1" customWidth="1"/>
    <col min="3401" max="3401" width="20.5703125" bestFit="1" customWidth="1"/>
    <col min="3402" max="3402" width="15.85546875" bestFit="1" customWidth="1"/>
    <col min="3403" max="3403" width="12.5703125" bestFit="1" customWidth="1"/>
    <col min="3404" max="3404" width="20.5703125" bestFit="1" customWidth="1"/>
    <col min="3405" max="3405" width="15.85546875" bestFit="1" customWidth="1"/>
    <col min="3406" max="3406" width="12.5703125" bestFit="1" customWidth="1"/>
    <col min="3407" max="3407" width="20.5703125" bestFit="1" customWidth="1"/>
    <col min="3408" max="3408" width="15.85546875" bestFit="1" customWidth="1"/>
    <col min="3409" max="3409" width="12.5703125" bestFit="1" customWidth="1"/>
    <col min="3410" max="3410" width="20.5703125" bestFit="1" customWidth="1"/>
    <col min="3411" max="3411" width="15.85546875" bestFit="1" customWidth="1"/>
    <col min="3412" max="3412" width="12.5703125" bestFit="1" customWidth="1"/>
    <col min="3413" max="3413" width="20.5703125" bestFit="1" customWidth="1"/>
    <col min="3414" max="3414" width="15.85546875" bestFit="1" customWidth="1"/>
    <col min="3415" max="3415" width="12.5703125" bestFit="1" customWidth="1"/>
    <col min="3416" max="3416" width="20.5703125" bestFit="1" customWidth="1"/>
    <col min="3417" max="3417" width="15.85546875" bestFit="1" customWidth="1"/>
    <col min="3418" max="3418" width="12.5703125" bestFit="1" customWidth="1"/>
    <col min="3419" max="3419" width="20.5703125" bestFit="1" customWidth="1"/>
    <col min="3420" max="3420" width="15.85546875" bestFit="1" customWidth="1"/>
    <col min="3421" max="3421" width="12.5703125" bestFit="1" customWidth="1"/>
    <col min="3422" max="3422" width="20.5703125" bestFit="1" customWidth="1"/>
    <col min="3423" max="3423" width="15.85546875" bestFit="1" customWidth="1"/>
    <col min="3424" max="3424" width="12.5703125" bestFit="1" customWidth="1"/>
    <col min="3425" max="3425" width="20.5703125" bestFit="1" customWidth="1"/>
    <col min="3426" max="3426" width="15.85546875" bestFit="1" customWidth="1"/>
    <col min="3427" max="3427" width="12.5703125" bestFit="1" customWidth="1"/>
    <col min="3428" max="3428" width="20.5703125" bestFit="1" customWidth="1"/>
    <col min="3429" max="3429" width="15.85546875" bestFit="1" customWidth="1"/>
    <col min="3430" max="3430" width="12.5703125" bestFit="1" customWidth="1"/>
    <col min="3431" max="3431" width="20.5703125" bestFit="1" customWidth="1"/>
    <col min="3432" max="3432" width="15.85546875" bestFit="1" customWidth="1"/>
    <col min="3433" max="3433" width="12.5703125" bestFit="1" customWidth="1"/>
    <col min="3434" max="3434" width="20.5703125" bestFit="1" customWidth="1"/>
    <col min="3435" max="3435" width="15.85546875" bestFit="1" customWidth="1"/>
    <col min="3436" max="3436" width="12.5703125" bestFit="1" customWidth="1"/>
    <col min="3437" max="3437" width="20.5703125" bestFit="1" customWidth="1"/>
    <col min="3438" max="3438" width="15.85546875" bestFit="1" customWidth="1"/>
    <col min="3439" max="3439" width="12.5703125" bestFit="1" customWidth="1"/>
    <col min="3440" max="3440" width="20.5703125" bestFit="1" customWidth="1"/>
    <col min="3441" max="3441" width="15.85546875" bestFit="1" customWidth="1"/>
    <col min="3442" max="3442" width="12.5703125" bestFit="1" customWidth="1"/>
    <col min="3443" max="3443" width="20.5703125" bestFit="1" customWidth="1"/>
    <col min="3444" max="3444" width="15.85546875" bestFit="1" customWidth="1"/>
    <col min="3445" max="3445" width="12.5703125" bestFit="1" customWidth="1"/>
    <col min="3446" max="3446" width="20.5703125" bestFit="1" customWidth="1"/>
    <col min="3447" max="3447" width="15.85546875" bestFit="1" customWidth="1"/>
    <col min="3448" max="3448" width="12.5703125" bestFit="1" customWidth="1"/>
    <col min="3449" max="3449" width="20.5703125" bestFit="1" customWidth="1"/>
    <col min="3450" max="3450" width="15.85546875" bestFit="1" customWidth="1"/>
    <col min="3451" max="3451" width="12.5703125" bestFit="1" customWidth="1"/>
    <col min="3452" max="3452" width="20.5703125" bestFit="1" customWidth="1"/>
    <col min="3453" max="3453" width="15.85546875" bestFit="1" customWidth="1"/>
    <col min="3454" max="3454" width="12.5703125" bestFit="1" customWidth="1"/>
    <col min="3455" max="3455" width="20.5703125" bestFit="1" customWidth="1"/>
    <col min="3456" max="3456" width="15.85546875" bestFit="1" customWidth="1"/>
    <col min="3457" max="3457" width="12.5703125" bestFit="1" customWidth="1"/>
    <col min="3458" max="3458" width="20.5703125" bestFit="1" customWidth="1"/>
    <col min="3459" max="3459" width="15.85546875" bestFit="1" customWidth="1"/>
    <col min="3460" max="3460" width="12.5703125" bestFit="1" customWidth="1"/>
    <col min="3461" max="3461" width="20.5703125" bestFit="1" customWidth="1"/>
    <col min="3462" max="3462" width="15.85546875" bestFit="1" customWidth="1"/>
    <col min="3463" max="3463" width="12.5703125" bestFit="1" customWidth="1"/>
    <col min="3464" max="3464" width="20.5703125" bestFit="1" customWidth="1"/>
    <col min="3465" max="3465" width="15.85546875" bestFit="1" customWidth="1"/>
    <col min="3466" max="3466" width="12.5703125" bestFit="1" customWidth="1"/>
    <col min="3467" max="3467" width="20.5703125" bestFit="1" customWidth="1"/>
    <col min="3468" max="3468" width="15.85546875" bestFit="1" customWidth="1"/>
    <col min="3469" max="3469" width="12.5703125" bestFit="1" customWidth="1"/>
    <col min="3470" max="3470" width="20.5703125" bestFit="1" customWidth="1"/>
    <col min="3471" max="3471" width="15.85546875" bestFit="1" customWidth="1"/>
    <col min="3472" max="3472" width="12.5703125" bestFit="1" customWidth="1"/>
    <col min="3473" max="3473" width="20.5703125" bestFit="1" customWidth="1"/>
    <col min="3474" max="3474" width="15.85546875" bestFit="1" customWidth="1"/>
    <col min="3475" max="3475" width="12.5703125" bestFit="1" customWidth="1"/>
    <col min="3476" max="3476" width="20.5703125" bestFit="1" customWidth="1"/>
    <col min="3477" max="3477" width="15.85546875" bestFit="1" customWidth="1"/>
    <col min="3478" max="3478" width="12.5703125" bestFit="1" customWidth="1"/>
    <col min="3479" max="3479" width="20.5703125" bestFit="1" customWidth="1"/>
    <col min="3480" max="3480" width="15.85546875" bestFit="1" customWidth="1"/>
    <col min="3481" max="3481" width="12.5703125" bestFit="1" customWidth="1"/>
    <col min="3482" max="3482" width="20.5703125" bestFit="1" customWidth="1"/>
    <col min="3483" max="3483" width="15.85546875" bestFit="1" customWidth="1"/>
    <col min="3484" max="3484" width="12.5703125" bestFit="1" customWidth="1"/>
    <col min="3485" max="3485" width="20.5703125" bestFit="1" customWidth="1"/>
    <col min="3486" max="3486" width="15.85546875" bestFit="1" customWidth="1"/>
    <col min="3487" max="3487" width="12.5703125" bestFit="1" customWidth="1"/>
    <col min="3488" max="3488" width="20.5703125" bestFit="1" customWidth="1"/>
    <col min="3489" max="3489" width="15.85546875" bestFit="1" customWidth="1"/>
    <col min="3490" max="3490" width="12.5703125" bestFit="1" customWidth="1"/>
    <col min="3491" max="3491" width="20.5703125" bestFit="1" customWidth="1"/>
    <col min="3492" max="3492" width="15.85546875" bestFit="1" customWidth="1"/>
    <col min="3493" max="3493" width="12.5703125" bestFit="1" customWidth="1"/>
    <col min="3494" max="3494" width="20.5703125" bestFit="1" customWidth="1"/>
    <col min="3495" max="3495" width="15.85546875" bestFit="1" customWidth="1"/>
    <col min="3496" max="3496" width="12.5703125" bestFit="1" customWidth="1"/>
    <col min="3497" max="3497" width="20.5703125" bestFit="1" customWidth="1"/>
    <col min="3498" max="3498" width="15.85546875" bestFit="1" customWidth="1"/>
    <col min="3499" max="3499" width="12.5703125" bestFit="1" customWidth="1"/>
    <col min="3500" max="3500" width="20.5703125" bestFit="1" customWidth="1"/>
    <col min="3501" max="3501" width="15.85546875" bestFit="1" customWidth="1"/>
    <col min="3502" max="3502" width="12.5703125" bestFit="1" customWidth="1"/>
    <col min="3503" max="3503" width="20.5703125" bestFit="1" customWidth="1"/>
    <col min="3504" max="3504" width="15.85546875" bestFit="1" customWidth="1"/>
    <col min="3505" max="3505" width="12.5703125" bestFit="1" customWidth="1"/>
    <col min="3506" max="3506" width="20.5703125" bestFit="1" customWidth="1"/>
    <col min="3507" max="3507" width="15.85546875" bestFit="1" customWidth="1"/>
    <col min="3508" max="3508" width="12.5703125" bestFit="1" customWidth="1"/>
    <col min="3509" max="3509" width="20.5703125" bestFit="1" customWidth="1"/>
    <col min="3510" max="3510" width="15.85546875" bestFit="1" customWidth="1"/>
    <col min="3511" max="3511" width="12.5703125" bestFit="1" customWidth="1"/>
    <col min="3512" max="3512" width="20.5703125" bestFit="1" customWidth="1"/>
    <col min="3513" max="3513" width="15.85546875" bestFit="1" customWidth="1"/>
    <col min="3514" max="3514" width="12.5703125" bestFit="1" customWidth="1"/>
    <col min="3515" max="3515" width="20.5703125" bestFit="1" customWidth="1"/>
    <col min="3516" max="3516" width="15.85546875" bestFit="1" customWidth="1"/>
    <col min="3517" max="3517" width="12.5703125" bestFit="1" customWidth="1"/>
    <col min="3518" max="3518" width="20.5703125" bestFit="1" customWidth="1"/>
    <col min="3519" max="3519" width="15.85546875" bestFit="1" customWidth="1"/>
    <col min="3520" max="3520" width="12.5703125" bestFit="1" customWidth="1"/>
    <col min="3521" max="3521" width="20.5703125" bestFit="1" customWidth="1"/>
    <col min="3522" max="3522" width="15.85546875" bestFit="1" customWidth="1"/>
    <col min="3523" max="3523" width="12.5703125" bestFit="1" customWidth="1"/>
    <col min="3524" max="3524" width="20.5703125" bestFit="1" customWidth="1"/>
    <col min="3525" max="3525" width="15.85546875" bestFit="1" customWidth="1"/>
    <col min="3526" max="3526" width="12.5703125" bestFit="1" customWidth="1"/>
    <col min="3527" max="3527" width="20.5703125" bestFit="1" customWidth="1"/>
    <col min="3528" max="3528" width="15.85546875" bestFit="1" customWidth="1"/>
    <col min="3529" max="3529" width="12.5703125" bestFit="1" customWidth="1"/>
    <col min="3530" max="3530" width="20.5703125" bestFit="1" customWidth="1"/>
    <col min="3531" max="3531" width="15.85546875" bestFit="1" customWidth="1"/>
    <col min="3532" max="3532" width="12.5703125" bestFit="1" customWidth="1"/>
    <col min="3533" max="3533" width="20.5703125" bestFit="1" customWidth="1"/>
    <col min="3534" max="3534" width="15.85546875" bestFit="1" customWidth="1"/>
    <col min="3535" max="3535" width="12.5703125" bestFit="1" customWidth="1"/>
    <col min="3536" max="3536" width="20.5703125" bestFit="1" customWidth="1"/>
    <col min="3537" max="3537" width="15.85546875" bestFit="1" customWidth="1"/>
    <col min="3538" max="3538" width="12.5703125" bestFit="1" customWidth="1"/>
    <col min="3539" max="3539" width="20.5703125" bestFit="1" customWidth="1"/>
    <col min="3540" max="3540" width="15.85546875" bestFit="1" customWidth="1"/>
    <col min="3541" max="3541" width="12.5703125" bestFit="1" customWidth="1"/>
    <col min="3542" max="3542" width="20.5703125" bestFit="1" customWidth="1"/>
    <col min="3543" max="3543" width="15.85546875" bestFit="1" customWidth="1"/>
    <col min="3544" max="3544" width="12.5703125" bestFit="1" customWidth="1"/>
    <col min="3545" max="3545" width="20.5703125" bestFit="1" customWidth="1"/>
    <col min="3546" max="3546" width="15.85546875" bestFit="1" customWidth="1"/>
    <col min="3547" max="3547" width="12.5703125" bestFit="1" customWidth="1"/>
    <col min="3548" max="3548" width="20.5703125" bestFit="1" customWidth="1"/>
    <col min="3549" max="3549" width="15.85546875" bestFit="1" customWidth="1"/>
    <col min="3550" max="3550" width="12.5703125" bestFit="1" customWidth="1"/>
    <col min="3551" max="3551" width="20.5703125" bestFit="1" customWidth="1"/>
    <col min="3552" max="3552" width="15.85546875" bestFit="1" customWidth="1"/>
    <col min="3553" max="3553" width="12.5703125" bestFit="1" customWidth="1"/>
    <col min="3554" max="3554" width="20.5703125" bestFit="1" customWidth="1"/>
    <col min="3555" max="3555" width="15.85546875" bestFit="1" customWidth="1"/>
    <col min="3556" max="3556" width="12.5703125" bestFit="1" customWidth="1"/>
    <col min="3557" max="3557" width="20.5703125" bestFit="1" customWidth="1"/>
    <col min="3558" max="3558" width="15.85546875" bestFit="1" customWidth="1"/>
    <col min="3559" max="3559" width="12.5703125" bestFit="1" customWidth="1"/>
    <col min="3560" max="3560" width="20.5703125" bestFit="1" customWidth="1"/>
    <col min="3561" max="3561" width="15.85546875" bestFit="1" customWidth="1"/>
    <col min="3562" max="3562" width="12.5703125" bestFit="1" customWidth="1"/>
    <col min="3563" max="3563" width="20.5703125" bestFit="1" customWidth="1"/>
    <col min="3564" max="3564" width="15.85546875" bestFit="1" customWidth="1"/>
    <col min="3565" max="3565" width="12.5703125" bestFit="1" customWidth="1"/>
    <col min="3566" max="3566" width="20.5703125" bestFit="1" customWidth="1"/>
    <col min="3567" max="3567" width="15.85546875" bestFit="1" customWidth="1"/>
    <col min="3568" max="3568" width="12.5703125" bestFit="1" customWidth="1"/>
    <col min="3569" max="3569" width="20.5703125" bestFit="1" customWidth="1"/>
    <col min="3570" max="3570" width="15.85546875" bestFit="1" customWidth="1"/>
    <col min="3571" max="3571" width="12.5703125" bestFit="1" customWidth="1"/>
    <col min="3572" max="3572" width="20.5703125" bestFit="1" customWidth="1"/>
    <col min="3573" max="3573" width="15.85546875" bestFit="1" customWidth="1"/>
    <col min="3574" max="3574" width="12.5703125" bestFit="1" customWidth="1"/>
    <col min="3575" max="3575" width="20.5703125" bestFit="1" customWidth="1"/>
    <col min="3576" max="3576" width="15.85546875" bestFit="1" customWidth="1"/>
    <col min="3577" max="3577" width="12.5703125" bestFit="1" customWidth="1"/>
    <col min="3578" max="3578" width="20.5703125" bestFit="1" customWidth="1"/>
    <col min="3579" max="3579" width="15.85546875" bestFit="1" customWidth="1"/>
    <col min="3580" max="3580" width="12.5703125" bestFit="1" customWidth="1"/>
    <col min="3581" max="3581" width="20.5703125" bestFit="1" customWidth="1"/>
    <col min="3582" max="3582" width="15.85546875" bestFit="1" customWidth="1"/>
    <col min="3583" max="3583" width="12.5703125" bestFit="1" customWidth="1"/>
    <col min="3584" max="3584" width="20.5703125" bestFit="1" customWidth="1"/>
    <col min="3585" max="3585" width="15.85546875" bestFit="1" customWidth="1"/>
    <col min="3586" max="3586" width="12.5703125" bestFit="1" customWidth="1"/>
    <col min="3587" max="3587" width="20.5703125" bestFit="1" customWidth="1"/>
    <col min="3588" max="3588" width="15.85546875" bestFit="1" customWidth="1"/>
    <col min="3589" max="3589" width="12.5703125" bestFit="1" customWidth="1"/>
    <col min="3590" max="3590" width="20.5703125" bestFit="1" customWidth="1"/>
    <col min="3591" max="3591" width="15.85546875" bestFit="1" customWidth="1"/>
    <col min="3592" max="3592" width="12.5703125" bestFit="1" customWidth="1"/>
    <col min="3593" max="3593" width="20.5703125" bestFit="1" customWidth="1"/>
    <col min="3594" max="3594" width="15.85546875" bestFit="1" customWidth="1"/>
    <col min="3595" max="3595" width="12.5703125" bestFit="1" customWidth="1"/>
    <col min="3596" max="3596" width="20.5703125" bestFit="1" customWidth="1"/>
    <col min="3597" max="3597" width="15.85546875" bestFit="1" customWidth="1"/>
    <col min="3598" max="3598" width="12.5703125" bestFit="1" customWidth="1"/>
    <col min="3599" max="3599" width="20.5703125" bestFit="1" customWidth="1"/>
    <col min="3600" max="3600" width="15.85546875" bestFit="1" customWidth="1"/>
    <col min="3601" max="3601" width="12.5703125" bestFit="1" customWidth="1"/>
    <col min="3602" max="3602" width="20.5703125" bestFit="1" customWidth="1"/>
    <col min="3603" max="3603" width="15.85546875" bestFit="1" customWidth="1"/>
    <col min="3604" max="3604" width="12.5703125" bestFit="1" customWidth="1"/>
    <col min="3605" max="3605" width="20.5703125" bestFit="1" customWidth="1"/>
    <col min="3606" max="3606" width="15.85546875" bestFit="1" customWidth="1"/>
    <col min="3607" max="3607" width="12.5703125" bestFit="1" customWidth="1"/>
    <col min="3608" max="3608" width="20.5703125" bestFit="1" customWidth="1"/>
    <col min="3609" max="3609" width="15.85546875" bestFit="1" customWidth="1"/>
    <col min="3610" max="3610" width="12.5703125" bestFit="1" customWidth="1"/>
    <col min="3611" max="3611" width="20.5703125" bestFit="1" customWidth="1"/>
    <col min="3612" max="3612" width="15.85546875" bestFit="1" customWidth="1"/>
    <col min="3613" max="3613" width="12.5703125" bestFit="1" customWidth="1"/>
    <col min="3614" max="3614" width="20.5703125" bestFit="1" customWidth="1"/>
    <col min="3615" max="3615" width="15.85546875" bestFit="1" customWidth="1"/>
    <col min="3616" max="3616" width="12.5703125" bestFit="1" customWidth="1"/>
    <col min="3617" max="3617" width="20.5703125" bestFit="1" customWidth="1"/>
    <col min="3618" max="3618" width="15.85546875" bestFit="1" customWidth="1"/>
    <col min="3619" max="3619" width="12.5703125" bestFit="1" customWidth="1"/>
    <col min="3620" max="3620" width="20.5703125" bestFit="1" customWidth="1"/>
    <col min="3621" max="3621" width="15.85546875" bestFit="1" customWidth="1"/>
    <col min="3622" max="3622" width="12.5703125" bestFit="1" customWidth="1"/>
    <col min="3623" max="3623" width="20.5703125" bestFit="1" customWidth="1"/>
    <col min="3624" max="3624" width="15.85546875" bestFit="1" customWidth="1"/>
    <col min="3625" max="3625" width="12.5703125" bestFit="1" customWidth="1"/>
    <col min="3626" max="3626" width="20.5703125" bestFit="1" customWidth="1"/>
    <col min="3627" max="3627" width="15.85546875" bestFit="1" customWidth="1"/>
    <col min="3628" max="3628" width="12.5703125" bestFit="1" customWidth="1"/>
    <col min="3629" max="3629" width="28.140625" bestFit="1" customWidth="1"/>
    <col min="3630" max="3630" width="23.42578125" bestFit="1" customWidth="1"/>
    <col min="3631" max="3631" width="20.140625" bestFit="1" customWidth="1"/>
    <col min="3632" max="3632" width="20.5703125" bestFit="1" customWidth="1"/>
    <col min="3633" max="3633" width="15.85546875" bestFit="1" customWidth="1"/>
    <col min="3634" max="3634" width="12.5703125" bestFit="1" customWidth="1"/>
    <col min="3635" max="3635" width="20.5703125" bestFit="1" customWidth="1"/>
    <col min="3636" max="3636" width="15.85546875" bestFit="1" customWidth="1"/>
    <col min="3637" max="3637" width="12.5703125" bestFit="1" customWidth="1"/>
    <col min="3638" max="3638" width="20.5703125" bestFit="1" customWidth="1"/>
    <col min="3639" max="3639" width="15.85546875" bestFit="1" customWidth="1"/>
    <col min="3640" max="3640" width="12.5703125" bestFit="1" customWidth="1"/>
    <col min="3641" max="3641" width="20.5703125" bestFit="1" customWidth="1"/>
    <col min="3642" max="3642" width="15.85546875" bestFit="1" customWidth="1"/>
    <col min="3643" max="3643" width="12.5703125" bestFit="1" customWidth="1"/>
    <col min="3644" max="3644" width="20.5703125" bestFit="1" customWidth="1"/>
    <col min="3645" max="3645" width="15.85546875" bestFit="1" customWidth="1"/>
    <col min="3646" max="3646" width="12.5703125" bestFit="1" customWidth="1"/>
    <col min="3647" max="3647" width="20.5703125" bestFit="1" customWidth="1"/>
    <col min="3648" max="3648" width="15.85546875" bestFit="1" customWidth="1"/>
    <col min="3649" max="3649" width="12.5703125" bestFit="1" customWidth="1"/>
    <col min="3650" max="3650" width="20.5703125" bestFit="1" customWidth="1"/>
    <col min="3651" max="3651" width="15.85546875" bestFit="1" customWidth="1"/>
    <col min="3652" max="3652" width="12.5703125" bestFit="1" customWidth="1"/>
    <col min="3653" max="3653" width="20.5703125" bestFit="1" customWidth="1"/>
    <col min="3654" max="3654" width="15.85546875" bestFit="1" customWidth="1"/>
    <col min="3655" max="3655" width="12.5703125" bestFit="1" customWidth="1"/>
    <col min="3656" max="3656" width="20.5703125" bestFit="1" customWidth="1"/>
    <col min="3657" max="3657" width="15.85546875" bestFit="1" customWidth="1"/>
    <col min="3658" max="3658" width="12.5703125" bestFit="1" customWidth="1"/>
    <col min="3659" max="3659" width="20.5703125" bestFit="1" customWidth="1"/>
    <col min="3660" max="3660" width="15.85546875" bestFit="1" customWidth="1"/>
    <col min="3661" max="3661" width="12.5703125" bestFit="1" customWidth="1"/>
    <col min="3662" max="3662" width="20.5703125" bestFit="1" customWidth="1"/>
    <col min="3663" max="3663" width="15.85546875" bestFit="1" customWidth="1"/>
    <col min="3664" max="3664" width="12.5703125" bestFit="1" customWidth="1"/>
    <col min="3665" max="3665" width="20.5703125" bestFit="1" customWidth="1"/>
    <col min="3666" max="3666" width="15.85546875" bestFit="1" customWidth="1"/>
    <col min="3667" max="3667" width="12.5703125" bestFit="1" customWidth="1"/>
    <col min="3668" max="3668" width="20.5703125" bestFit="1" customWidth="1"/>
    <col min="3669" max="3669" width="15.85546875" bestFit="1" customWidth="1"/>
    <col min="3670" max="3670" width="12.5703125" bestFit="1" customWidth="1"/>
    <col min="3671" max="3671" width="20.5703125" bestFit="1" customWidth="1"/>
    <col min="3672" max="3672" width="15.85546875" bestFit="1" customWidth="1"/>
    <col min="3673" max="3673" width="12.5703125" bestFit="1" customWidth="1"/>
    <col min="3674" max="3674" width="20.5703125" bestFit="1" customWidth="1"/>
    <col min="3675" max="3675" width="15.85546875" bestFit="1" customWidth="1"/>
    <col min="3676" max="3676" width="12.5703125" bestFit="1" customWidth="1"/>
    <col min="3677" max="3677" width="20.5703125" bestFit="1" customWidth="1"/>
    <col min="3678" max="3678" width="15.85546875" bestFit="1" customWidth="1"/>
    <col min="3679" max="3679" width="12.5703125" bestFit="1" customWidth="1"/>
    <col min="3680" max="3680" width="20.5703125" bestFit="1" customWidth="1"/>
    <col min="3681" max="3681" width="15.85546875" bestFit="1" customWidth="1"/>
    <col min="3682" max="3682" width="12.5703125" bestFit="1" customWidth="1"/>
    <col min="3683" max="3683" width="20.5703125" bestFit="1" customWidth="1"/>
    <col min="3684" max="3684" width="15.85546875" bestFit="1" customWidth="1"/>
    <col min="3685" max="3685" width="12.5703125" bestFit="1" customWidth="1"/>
    <col min="3686" max="3686" width="20.5703125" bestFit="1" customWidth="1"/>
    <col min="3687" max="3687" width="15.85546875" bestFit="1" customWidth="1"/>
    <col min="3688" max="3688" width="12.5703125" bestFit="1" customWidth="1"/>
    <col min="3689" max="3689" width="20.5703125" bestFit="1" customWidth="1"/>
    <col min="3690" max="3690" width="15.85546875" bestFit="1" customWidth="1"/>
    <col min="3691" max="3691" width="12.5703125" bestFit="1" customWidth="1"/>
    <col min="3692" max="3692" width="20.5703125" bestFit="1" customWidth="1"/>
    <col min="3693" max="3693" width="15.85546875" bestFit="1" customWidth="1"/>
    <col min="3694" max="3694" width="12.5703125" bestFit="1" customWidth="1"/>
    <col min="3695" max="3695" width="20.5703125" bestFit="1" customWidth="1"/>
    <col min="3696" max="3696" width="15.85546875" bestFit="1" customWidth="1"/>
    <col min="3697" max="3697" width="12.5703125" bestFit="1" customWidth="1"/>
    <col min="3698" max="3698" width="20.5703125" bestFit="1" customWidth="1"/>
    <col min="3699" max="3699" width="15.85546875" bestFit="1" customWidth="1"/>
    <col min="3700" max="3700" width="12.5703125" bestFit="1" customWidth="1"/>
    <col min="3701" max="3701" width="20.5703125" bestFit="1" customWidth="1"/>
    <col min="3702" max="3702" width="15.85546875" bestFit="1" customWidth="1"/>
    <col min="3703" max="3703" width="12.5703125" bestFit="1" customWidth="1"/>
    <col min="3704" max="3704" width="20.5703125" bestFit="1" customWidth="1"/>
    <col min="3705" max="3705" width="15.85546875" bestFit="1" customWidth="1"/>
    <col min="3706" max="3706" width="12.5703125" bestFit="1" customWidth="1"/>
    <col min="3707" max="3707" width="20.5703125" bestFit="1" customWidth="1"/>
    <col min="3708" max="3708" width="15.85546875" bestFit="1" customWidth="1"/>
    <col min="3709" max="3709" width="12.5703125" bestFit="1" customWidth="1"/>
    <col min="3710" max="3710" width="20.5703125" bestFit="1" customWidth="1"/>
    <col min="3711" max="3711" width="15.85546875" bestFit="1" customWidth="1"/>
    <col min="3712" max="3712" width="12.5703125" bestFit="1" customWidth="1"/>
    <col min="3713" max="3713" width="20.5703125" bestFit="1" customWidth="1"/>
    <col min="3714" max="3714" width="15.85546875" bestFit="1" customWidth="1"/>
    <col min="3715" max="3715" width="12.5703125" bestFit="1" customWidth="1"/>
    <col min="3716" max="3716" width="20.5703125" bestFit="1" customWidth="1"/>
    <col min="3717" max="3717" width="15.85546875" bestFit="1" customWidth="1"/>
    <col min="3718" max="3718" width="12.5703125" bestFit="1" customWidth="1"/>
    <col min="3719" max="3719" width="20.5703125" bestFit="1" customWidth="1"/>
    <col min="3720" max="3720" width="15.85546875" bestFit="1" customWidth="1"/>
    <col min="3721" max="3721" width="12.5703125" bestFit="1" customWidth="1"/>
    <col min="3722" max="3722" width="20.5703125" bestFit="1" customWidth="1"/>
    <col min="3723" max="3723" width="15.85546875" bestFit="1" customWidth="1"/>
    <col min="3724" max="3724" width="12.5703125" bestFit="1" customWidth="1"/>
    <col min="3725" max="3725" width="20.5703125" bestFit="1" customWidth="1"/>
    <col min="3726" max="3726" width="15.85546875" bestFit="1" customWidth="1"/>
    <col min="3727" max="3727" width="12.5703125" bestFit="1" customWidth="1"/>
    <col min="3728" max="3728" width="20.5703125" bestFit="1" customWidth="1"/>
    <col min="3729" max="3729" width="15.85546875" bestFit="1" customWidth="1"/>
    <col min="3730" max="3730" width="12.5703125" bestFit="1" customWidth="1"/>
    <col min="3731" max="3731" width="20.5703125" bestFit="1" customWidth="1"/>
    <col min="3732" max="3732" width="15.85546875" bestFit="1" customWidth="1"/>
    <col min="3733" max="3733" width="12.5703125" bestFit="1" customWidth="1"/>
    <col min="3734" max="3734" width="20.5703125" bestFit="1" customWidth="1"/>
    <col min="3735" max="3735" width="15.85546875" bestFit="1" customWidth="1"/>
    <col min="3736" max="3736" width="12.5703125" bestFit="1" customWidth="1"/>
    <col min="3737" max="3737" width="20.5703125" bestFit="1" customWidth="1"/>
    <col min="3738" max="3738" width="15.85546875" bestFit="1" customWidth="1"/>
    <col min="3739" max="3739" width="12.5703125" bestFit="1" customWidth="1"/>
    <col min="3740" max="3740" width="20.5703125" bestFit="1" customWidth="1"/>
    <col min="3741" max="3741" width="15.85546875" bestFit="1" customWidth="1"/>
    <col min="3742" max="3742" width="12.5703125" bestFit="1" customWidth="1"/>
    <col min="3743" max="3743" width="20.5703125" bestFit="1" customWidth="1"/>
    <col min="3744" max="3744" width="15.85546875" bestFit="1" customWidth="1"/>
    <col min="3745" max="3745" width="12.5703125" bestFit="1" customWidth="1"/>
    <col min="3746" max="3746" width="20.5703125" bestFit="1" customWidth="1"/>
    <col min="3747" max="3747" width="15.85546875" bestFit="1" customWidth="1"/>
    <col min="3748" max="3748" width="12.5703125" bestFit="1" customWidth="1"/>
    <col min="3749" max="3749" width="20.5703125" bestFit="1" customWidth="1"/>
    <col min="3750" max="3750" width="15.85546875" bestFit="1" customWidth="1"/>
    <col min="3751" max="3751" width="12.5703125" bestFit="1" customWidth="1"/>
    <col min="3752" max="3752" width="20.5703125" bestFit="1" customWidth="1"/>
    <col min="3753" max="3753" width="15.85546875" bestFit="1" customWidth="1"/>
    <col min="3754" max="3754" width="12.5703125" bestFit="1" customWidth="1"/>
    <col min="3755" max="3755" width="20.5703125" bestFit="1" customWidth="1"/>
    <col min="3756" max="3756" width="15.85546875" bestFit="1" customWidth="1"/>
    <col min="3757" max="3757" width="12.5703125" bestFit="1" customWidth="1"/>
    <col min="3758" max="3758" width="20.5703125" bestFit="1" customWidth="1"/>
    <col min="3759" max="3759" width="15.85546875" bestFit="1" customWidth="1"/>
    <col min="3760" max="3760" width="12.5703125" bestFit="1" customWidth="1"/>
    <col min="3761" max="3761" width="20.5703125" bestFit="1" customWidth="1"/>
    <col min="3762" max="3762" width="15.85546875" bestFit="1" customWidth="1"/>
    <col min="3763" max="3763" width="12.5703125" bestFit="1" customWidth="1"/>
    <col min="3764" max="3764" width="20.5703125" bestFit="1" customWidth="1"/>
    <col min="3765" max="3765" width="15.85546875" bestFit="1" customWidth="1"/>
    <col min="3766" max="3766" width="12.5703125" bestFit="1" customWidth="1"/>
    <col min="3767" max="3767" width="20.5703125" bestFit="1" customWidth="1"/>
    <col min="3768" max="3768" width="15.85546875" bestFit="1" customWidth="1"/>
    <col min="3769" max="3769" width="12.5703125" bestFit="1" customWidth="1"/>
    <col min="3770" max="3770" width="20.5703125" bestFit="1" customWidth="1"/>
    <col min="3771" max="3771" width="15.85546875" bestFit="1" customWidth="1"/>
    <col min="3772" max="3772" width="12.5703125" bestFit="1" customWidth="1"/>
    <col min="3773" max="3773" width="20.5703125" bestFit="1" customWidth="1"/>
    <col min="3774" max="3774" width="15.85546875" bestFit="1" customWidth="1"/>
    <col min="3775" max="3775" width="12.5703125" bestFit="1" customWidth="1"/>
    <col min="3776" max="3776" width="20.5703125" bestFit="1" customWidth="1"/>
    <col min="3777" max="3777" width="15.85546875" bestFit="1" customWidth="1"/>
    <col min="3778" max="3778" width="12.5703125" bestFit="1" customWidth="1"/>
    <col min="3779" max="3779" width="20.5703125" bestFit="1" customWidth="1"/>
    <col min="3780" max="3780" width="15.85546875" bestFit="1" customWidth="1"/>
    <col min="3781" max="3781" width="12.5703125" bestFit="1" customWidth="1"/>
    <col min="3782" max="3782" width="20.5703125" bestFit="1" customWidth="1"/>
    <col min="3783" max="3783" width="15.85546875" bestFit="1" customWidth="1"/>
    <col min="3784" max="3784" width="12.5703125" bestFit="1" customWidth="1"/>
    <col min="3785" max="3785" width="20.5703125" bestFit="1" customWidth="1"/>
    <col min="3786" max="3786" width="15.85546875" bestFit="1" customWidth="1"/>
    <col min="3787" max="3787" width="12.5703125" bestFit="1" customWidth="1"/>
    <col min="3788" max="3788" width="20.5703125" bestFit="1" customWidth="1"/>
    <col min="3789" max="3789" width="15.85546875" bestFit="1" customWidth="1"/>
    <col min="3790" max="3790" width="12.5703125" bestFit="1" customWidth="1"/>
    <col min="3791" max="3791" width="20.5703125" bestFit="1" customWidth="1"/>
    <col min="3792" max="3792" width="15.85546875" bestFit="1" customWidth="1"/>
    <col min="3793" max="3793" width="12.5703125" bestFit="1" customWidth="1"/>
    <col min="3794" max="3794" width="20.5703125" bestFit="1" customWidth="1"/>
    <col min="3795" max="3795" width="15.85546875" bestFit="1" customWidth="1"/>
    <col min="3796" max="3796" width="12.5703125" bestFit="1" customWidth="1"/>
    <col min="3797" max="3797" width="20.5703125" bestFit="1" customWidth="1"/>
    <col min="3798" max="3798" width="15.85546875" bestFit="1" customWidth="1"/>
    <col min="3799" max="3799" width="12.5703125" bestFit="1" customWidth="1"/>
    <col min="3800" max="3800" width="20.5703125" bestFit="1" customWidth="1"/>
    <col min="3801" max="3801" width="15.85546875" bestFit="1" customWidth="1"/>
    <col min="3802" max="3802" width="12.5703125" bestFit="1" customWidth="1"/>
    <col min="3803" max="3803" width="20.5703125" bestFit="1" customWidth="1"/>
    <col min="3804" max="3804" width="15.85546875" bestFit="1" customWidth="1"/>
    <col min="3805" max="3805" width="12.5703125" bestFit="1" customWidth="1"/>
    <col min="3806" max="3806" width="20.5703125" bestFit="1" customWidth="1"/>
    <col min="3807" max="3807" width="15.85546875" bestFit="1" customWidth="1"/>
    <col min="3808" max="3808" width="12.5703125" bestFit="1" customWidth="1"/>
    <col min="3809" max="3809" width="20.5703125" bestFit="1" customWidth="1"/>
    <col min="3810" max="3810" width="15.85546875" bestFit="1" customWidth="1"/>
    <col min="3811" max="3811" width="12.5703125" bestFit="1" customWidth="1"/>
    <col min="3812" max="3812" width="20.5703125" bestFit="1" customWidth="1"/>
    <col min="3813" max="3813" width="15.85546875" bestFit="1" customWidth="1"/>
    <col min="3814" max="3814" width="12.5703125" bestFit="1" customWidth="1"/>
    <col min="3815" max="3815" width="20.5703125" bestFit="1" customWidth="1"/>
    <col min="3816" max="3816" width="15.85546875" bestFit="1" customWidth="1"/>
    <col min="3817" max="3817" width="12.5703125" bestFit="1" customWidth="1"/>
    <col min="3818" max="3818" width="20.5703125" bestFit="1" customWidth="1"/>
    <col min="3819" max="3819" width="15.85546875" bestFit="1" customWidth="1"/>
    <col min="3820" max="3820" width="12.5703125" bestFit="1" customWidth="1"/>
    <col min="3821" max="3821" width="20.5703125" bestFit="1" customWidth="1"/>
    <col min="3822" max="3822" width="15.85546875" bestFit="1" customWidth="1"/>
    <col min="3823" max="3823" width="12.5703125" bestFit="1" customWidth="1"/>
    <col min="3824" max="3824" width="20.5703125" bestFit="1" customWidth="1"/>
    <col min="3825" max="3825" width="15.85546875" bestFit="1" customWidth="1"/>
    <col min="3826" max="3826" width="12.5703125" bestFit="1" customWidth="1"/>
    <col min="3827" max="3827" width="20.5703125" bestFit="1" customWidth="1"/>
    <col min="3828" max="3828" width="15.85546875" bestFit="1" customWidth="1"/>
    <col min="3829" max="3829" width="12.5703125" bestFit="1" customWidth="1"/>
    <col min="3830" max="3830" width="20.5703125" bestFit="1" customWidth="1"/>
    <col min="3831" max="3831" width="15.85546875" bestFit="1" customWidth="1"/>
    <col min="3832" max="3832" width="12.5703125" bestFit="1" customWidth="1"/>
    <col min="3833" max="3833" width="20.5703125" bestFit="1" customWidth="1"/>
    <col min="3834" max="3834" width="15.85546875" bestFit="1" customWidth="1"/>
    <col min="3835" max="3835" width="12.5703125" bestFit="1" customWidth="1"/>
    <col min="3836" max="3836" width="20.5703125" bestFit="1" customWidth="1"/>
    <col min="3837" max="3837" width="15.85546875" bestFit="1" customWidth="1"/>
    <col min="3838" max="3838" width="12.5703125" bestFit="1" customWidth="1"/>
    <col min="3839" max="3839" width="20.5703125" bestFit="1" customWidth="1"/>
    <col min="3840" max="3840" width="15.85546875" bestFit="1" customWidth="1"/>
    <col min="3841" max="3841" width="12.5703125" bestFit="1" customWidth="1"/>
    <col min="3842" max="3842" width="20.5703125" bestFit="1" customWidth="1"/>
    <col min="3843" max="3843" width="15.85546875" bestFit="1" customWidth="1"/>
    <col min="3844" max="3844" width="12.5703125" bestFit="1" customWidth="1"/>
    <col min="3845" max="3845" width="20.5703125" bestFit="1" customWidth="1"/>
    <col min="3846" max="3846" width="15.85546875" bestFit="1" customWidth="1"/>
    <col min="3847" max="3847" width="12.5703125" bestFit="1" customWidth="1"/>
    <col min="3848" max="3848" width="20.5703125" bestFit="1" customWidth="1"/>
    <col min="3849" max="3849" width="15.85546875" bestFit="1" customWidth="1"/>
    <col min="3850" max="3850" width="12.5703125" bestFit="1" customWidth="1"/>
    <col min="3851" max="3851" width="20.5703125" bestFit="1" customWidth="1"/>
    <col min="3852" max="3852" width="15.85546875" bestFit="1" customWidth="1"/>
    <col min="3853" max="3853" width="12.5703125" bestFit="1" customWidth="1"/>
    <col min="3854" max="3854" width="20.5703125" bestFit="1" customWidth="1"/>
    <col min="3855" max="3855" width="15.85546875" bestFit="1" customWidth="1"/>
    <col min="3856" max="3856" width="12.5703125" bestFit="1" customWidth="1"/>
    <col min="3857" max="3857" width="20.5703125" bestFit="1" customWidth="1"/>
    <col min="3858" max="3858" width="15.85546875" bestFit="1" customWidth="1"/>
    <col min="3859" max="3859" width="12.5703125" bestFit="1" customWidth="1"/>
    <col min="3860" max="3860" width="20.5703125" bestFit="1" customWidth="1"/>
    <col min="3861" max="3861" width="15.85546875" bestFit="1" customWidth="1"/>
    <col min="3862" max="3862" width="12.5703125" bestFit="1" customWidth="1"/>
    <col min="3863" max="3863" width="20.5703125" bestFit="1" customWidth="1"/>
    <col min="3864" max="3864" width="15.85546875" bestFit="1" customWidth="1"/>
    <col min="3865" max="3865" width="12.5703125" bestFit="1" customWidth="1"/>
    <col min="3866" max="3866" width="20.5703125" bestFit="1" customWidth="1"/>
    <col min="3867" max="3867" width="15.85546875" bestFit="1" customWidth="1"/>
    <col min="3868" max="3868" width="12.5703125" bestFit="1" customWidth="1"/>
    <col min="3869" max="3869" width="20.5703125" bestFit="1" customWidth="1"/>
    <col min="3870" max="3870" width="15.85546875" bestFit="1" customWidth="1"/>
    <col min="3871" max="3871" width="12.5703125" bestFit="1" customWidth="1"/>
    <col min="3872" max="3872" width="20.5703125" bestFit="1" customWidth="1"/>
    <col min="3873" max="3873" width="15.85546875" bestFit="1" customWidth="1"/>
    <col min="3874" max="3874" width="12.5703125" bestFit="1" customWidth="1"/>
    <col min="3875" max="3875" width="20.5703125" bestFit="1" customWidth="1"/>
    <col min="3876" max="3876" width="15.85546875" bestFit="1" customWidth="1"/>
    <col min="3877" max="3877" width="12.5703125" bestFit="1" customWidth="1"/>
    <col min="3878" max="3878" width="20.5703125" bestFit="1" customWidth="1"/>
    <col min="3879" max="3879" width="15.85546875" bestFit="1" customWidth="1"/>
    <col min="3880" max="3880" width="12.5703125" bestFit="1" customWidth="1"/>
    <col min="3881" max="3881" width="20.5703125" bestFit="1" customWidth="1"/>
    <col min="3882" max="3882" width="15.85546875" bestFit="1" customWidth="1"/>
    <col min="3883" max="3883" width="12.5703125" bestFit="1" customWidth="1"/>
    <col min="3884" max="3884" width="20.5703125" bestFit="1" customWidth="1"/>
    <col min="3885" max="3885" width="15.85546875" bestFit="1" customWidth="1"/>
    <col min="3886" max="3886" width="12.5703125" bestFit="1" customWidth="1"/>
    <col min="3887" max="3887" width="20.5703125" bestFit="1" customWidth="1"/>
    <col min="3888" max="3888" width="15.85546875" bestFit="1" customWidth="1"/>
    <col min="3889" max="3889" width="12.5703125" bestFit="1" customWidth="1"/>
    <col min="3890" max="3890" width="20.5703125" bestFit="1" customWidth="1"/>
    <col min="3891" max="3891" width="15.85546875" bestFit="1" customWidth="1"/>
    <col min="3892" max="3892" width="12.5703125" bestFit="1" customWidth="1"/>
    <col min="3893" max="3893" width="20.5703125" bestFit="1" customWidth="1"/>
    <col min="3894" max="3894" width="15.85546875" bestFit="1" customWidth="1"/>
    <col min="3895" max="3895" width="12.5703125" bestFit="1" customWidth="1"/>
    <col min="3896" max="3896" width="28.140625" bestFit="1" customWidth="1"/>
    <col min="3897" max="3897" width="23.42578125" bestFit="1" customWidth="1"/>
    <col min="3898" max="3898" width="20.140625" bestFit="1" customWidth="1"/>
    <col min="3899" max="3899" width="20.5703125" bestFit="1" customWidth="1"/>
    <col min="3900" max="3900" width="15.85546875" bestFit="1" customWidth="1"/>
    <col min="3901" max="3901" width="12.5703125" bestFit="1" customWidth="1"/>
    <col min="3902" max="3902" width="20.5703125" bestFit="1" customWidth="1"/>
    <col min="3903" max="3903" width="15.85546875" bestFit="1" customWidth="1"/>
    <col min="3904" max="3904" width="12.5703125" bestFit="1" customWidth="1"/>
    <col min="3905" max="3905" width="20.5703125" bestFit="1" customWidth="1"/>
    <col min="3906" max="3906" width="15.85546875" bestFit="1" customWidth="1"/>
    <col min="3907" max="3907" width="12.5703125" bestFit="1" customWidth="1"/>
    <col min="3908" max="3908" width="20.5703125" bestFit="1" customWidth="1"/>
    <col min="3909" max="3909" width="15.85546875" bestFit="1" customWidth="1"/>
    <col min="3910" max="3910" width="12.5703125" bestFit="1" customWidth="1"/>
    <col min="3911" max="3911" width="20.5703125" bestFit="1" customWidth="1"/>
    <col min="3912" max="3912" width="15.85546875" bestFit="1" customWidth="1"/>
    <col min="3913" max="3913" width="12.5703125" bestFit="1" customWidth="1"/>
    <col min="3914" max="3914" width="20.5703125" bestFit="1" customWidth="1"/>
    <col min="3915" max="3915" width="15.85546875" bestFit="1" customWidth="1"/>
    <col min="3916" max="3916" width="12.5703125" bestFit="1" customWidth="1"/>
    <col min="3917" max="3917" width="20.5703125" bestFit="1" customWidth="1"/>
    <col min="3918" max="3918" width="15.85546875" bestFit="1" customWidth="1"/>
    <col min="3919" max="3919" width="12.5703125" bestFit="1" customWidth="1"/>
    <col min="3920" max="3920" width="20.5703125" bestFit="1" customWidth="1"/>
    <col min="3921" max="3921" width="15.85546875" bestFit="1" customWidth="1"/>
    <col min="3922" max="3922" width="12.5703125" bestFit="1" customWidth="1"/>
    <col min="3923" max="3923" width="20.5703125" bestFit="1" customWidth="1"/>
    <col min="3924" max="3924" width="15.85546875" bestFit="1" customWidth="1"/>
    <col min="3925" max="3925" width="12.5703125" bestFit="1" customWidth="1"/>
    <col min="3926" max="3926" width="20.5703125" bestFit="1" customWidth="1"/>
    <col min="3927" max="3927" width="15.85546875" bestFit="1" customWidth="1"/>
    <col min="3928" max="3928" width="12.5703125" bestFit="1" customWidth="1"/>
    <col min="3929" max="3929" width="20.5703125" bestFit="1" customWidth="1"/>
    <col min="3930" max="3930" width="15.85546875" bestFit="1" customWidth="1"/>
    <col min="3931" max="3931" width="12.5703125" bestFit="1" customWidth="1"/>
    <col min="3932" max="3932" width="20.5703125" bestFit="1" customWidth="1"/>
    <col min="3933" max="3933" width="15.85546875" bestFit="1" customWidth="1"/>
    <col min="3934" max="3934" width="12.5703125" bestFit="1" customWidth="1"/>
    <col min="3935" max="3935" width="20.5703125" bestFit="1" customWidth="1"/>
    <col min="3936" max="3936" width="15.85546875" bestFit="1" customWidth="1"/>
    <col min="3937" max="3937" width="12.5703125" bestFit="1" customWidth="1"/>
    <col min="3938" max="3938" width="20.5703125" bestFit="1" customWidth="1"/>
    <col min="3939" max="3939" width="15.85546875" bestFit="1" customWidth="1"/>
    <col min="3940" max="3940" width="12.5703125" bestFit="1" customWidth="1"/>
    <col min="3941" max="3941" width="20.5703125" bestFit="1" customWidth="1"/>
    <col min="3942" max="3942" width="15.85546875" bestFit="1" customWidth="1"/>
    <col min="3943" max="3943" width="12.5703125" bestFit="1" customWidth="1"/>
    <col min="3944" max="3944" width="20.5703125" bestFit="1" customWidth="1"/>
    <col min="3945" max="3945" width="15.85546875" bestFit="1" customWidth="1"/>
    <col min="3946" max="3946" width="12.5703125" bestFit="1" customWidth="1"/>
    <col min="3947" max="3947" width="20.5703125" bestFit="1" customWidth="1"/>
    <col min="3948" max="3948" width="15.85546875" bestFit="1" customWidth="1"/>
    <col min="3949" max="3949" width="12.5703125" bestFit="1" customWidth="1"/>
    <col min="3950" max="3950" width="20.5703125" bestFit="1" customWidth="1"/>
    <col min="3951" max="3951" width="15.85546875" bestFit="1" customWidth="1"/>
    <col min="3952" max="3952" width="12.5703125" bestFit="1" customWidth="1"/>
    <col min="3953" max="3953" width="20.5703125" bestFit="1" customWidth="1"/>
    <col min="3954" max="3954" width="15.85546875" bestFit="1" customWidth="1"/>
    <col min="3955" max="3955" width="12.5703125" bestFit="1" customWidth="1"/>
    <col min="3956" max="3956" width="20.5703125" bestFit="1" customWidth="1"/>
    <col min="3957" max="3957" width="15.85546875" bestFit="1" customWidth="1"/>
    <col min="3958" max="3958" width="12.5703125" bestFit="1" customWidth="1"/>
    <col min="3959" max="3959" width="20.5703125" bestFit="1" customWidth="1"/>
    <col min="3960" max="3960" width="15.85546875" bestFit="1" customWidth="1"/>
    <col min="3961" max="3961" width="12.5703125" bestFit="1" customWidth="1"/>
    <col min="3962" max="3962" width="20.5703125" bestFit="1" customWidth="1"/>
    <col min="3963" max="3963" width="15.85546875" bestFit="1" customWidth="1"/>
    <col min="3964" max="3964" width="12.5703125" bestFit="1" customWidth="1"/>
    <col min="3965" max="3965" width="20.5703125" bestFit="1" customWidth="1"/>
    <col min="3966" max="3966" width="15.85546875" bestFit="1" customWidth="1"/>
    <col min="3967" max="3967" width="12.5703125" bestFit="1" customWidth="1"/>
    <col min="3968" max="3968" width="20.5703125" bestFit="1" customWidth="1"/>
    <col min="3969" max="3969" width="15.85546875" bestFit="1" customWidth="1"/>
    <col min="3970" max="3970" width="12.5703125" bestFit="1" customWidth="1"/>
    <col min="3971" max="3971" width="20.5703125" bestFit="1" customWidth="1"/>
    <col min="3972" max="3972" width="15.85546875" bestFit="1" customWidth="1"/>
    <col min="3973" max="3973" width="12.5703125" bestFit="1" customWidth="1"/>
    <col min="3974" max="3974" width="20.5703125" bestFit="1" customWidth="1"/>
    <col min="3975" max="3975" width="15.85546875" bestFit="1" customWidth="1"/>
    <col min="3976" max="3976" width="12.5703125" bestFit="1" customWidth="1"/>
    <col min="3977" max="3977" width="20.5703125" bestFit="1" customWidth="1"/>
    <col min="3978" max="3978" width="15.85546875" bestFit="1" customWidth="1"/>
    <col min="3979" max="3979" width="12.5703125" bestFit="1" customWidth="1"/>
    <col min="3980" max="3980" width="20.5703125" bestFit="1" customWidth="1"/>
    <col min="3981" max="3981" width="15.85546875" bestFit="1" customWidth="1"/>
    <col min="3982" max="3982" width="12.5703125" bestFit="1" customWidth="1"/>
    <col min="3983" max="3983" width="20.5703125" bestFit="1" customWidth="1"/>
    <col min="3984" max="3984" width="15.85546875" bestFit="1" customWidth="1"/>
    <col min="3985" max="3985" width="12.5703125" bestFit="1" customWidth="1"/>
    <col min="3986" max="3986" width="20.5703125" bestFit="1" customWidth="1"/>
    <col min="3987" max="3987" width="15.85546875" bestFit="1" customWidth="1"/>
    <col min="3988" max="3988" width="12.5703125" bestFit="1" customWidth="1"/>
    <col min="3989" max="3989" width="20.5703125" bestFit="1" customWidth="1"/>
    <col min="3990" max="3990" width="15.85546875" bestFit="1" customWidth="1"/>
    <col min="3991" max="3991" width="12.5703125" bestFit="1" customWidth="1"/>
    <col min="3992" max="3992" width="20.5703125" bestFit="1" customWidth="1"/>
    <col min="3993" max="3993" width="15.85546875" bestFit="1" customWidth="1"/>
    <col min="3994" max="3994" width="12.5703125" bestFit="1" customWidth="1"/>
    <col min="3995" max="3995" width="20.5703125" bestFit="1" customWidth="1"/>
    <col min="3996" max="3996" width="15.85546875" bestFit="1" customWidth="1"/>
    <col min="3997" max="3997" width="12.5703125" bestFit="1" customWidth="1"/>
    <col min="3998" max="3998" width="20.5703125" bestFit="1" customWidth="1"/>
    <col min="3999" max="3999" width="15.85546875" bestFit="1" customWidth="1"/>
    <col min="4000" max="4000" width="12.5703125" bestFit="1" customWidth="1"/>
    <col min="4001" max="4001" width="20.5703125" bestFit="1" customWidth="1"/>
    <col min="4002" max="4002" width="15.85546875" bestFit="1" customWidth="1"/>
    <col min="4003" max="4003" width="12.5703125" bestFit="1" customWidth="1"/>
    <col min="4004" max="4004" width="20.5703125" bestFit="1" customWidth="1"/>
    <col min="4005" max="4005" width="15.85546875" bestFit="1" customWidth="1"/>
    <col min="4006" max="4006" width="12.5703125" bestFit="1" customWidth="1"/>
    <col min="4007" max="4007" width="20.5703125" bestFit="1" customWidth="1"/>
    <col min="4008" max="4008" width="15.85546875" bestFit="1" customWidth="1"/>
    <col min="4009" max="4009" width="12.5703125" bestFit="1" customWidth="1"/>
    <col min="4010" max="4010" width="20.5703125" bestFit="1" customWidth="1"/>
    <col min="4011" max="4011" width="15.85546875" bestFit="1" customWidth="1"/>
    <col min="4012" max="4012" width="12.5703125" bestFit="1" customWidth="1"/>
    <col min="4013" max="4013" width="20.5703125" bestFit="1" customWidth="1"/>
    <col min="4014" max="4014" width="15.85546875" bestFit="1" customWidth="1"/>
    <col min="4015" max="4015" width="12.5703125" bestFit="1" customWidth="1"/>
    <col min="4016" max="4016" width="20.5703125" bestFit="1" customWidth="1"/>
    <col min="4017" max="4017" width="15.85546875" bestFit="1" customWidth="1"/>
    <col min="4018" max="4018" width="12.5703125" bestFit="1" customWidth="1"/>
    <col min="4019" max="4019" width="20.5703125" bestFit="1" customWidth="1"/>
    <col min="4020" max="4020" width="15.85546875" bestFit="1" customWidth="1"/>
    <col min="4021" max="4021" width="12.5703125" bestFit="1" customWidth="1"/>
    <col min="4022" max="4022" width="20.5703125" bestFit="1" customWidth="1"/>
    <col min="4023" max="4023" width="15.85546875" bestFit="1" customWidth="1"/>
    <col min="4024" max="4024" width="12.5703125" bestFit="1" customWidth="1"/>
    <col min="4025" max="4025" width="20.5703125" bestFit="1" customWidth="1"/>
    <col min="4026" max="4026" width="15.85546875" bestFit="1" customWidth="1"/>
    <col min="4027" max="4027" width="12.5703125" bestFit="1" customWidth="1"/>
    <col min="4028" max="4028" width="20.5703125" bestFit="1" customWidth="1"/>
    <col min="4029" max="4029" width="15.85546875" bestFit="1" customWidth="1"/>
    <col min="4030" max="4030" width="12.5703125" bestFit="1" customWidth="1"/>
    <col min="4031" max="4031" width="20.5703125" bestFit="1" customWidth="1"/>
    <col min="4032" max="4032" width="15.85546875" bestFit="1" customWidth="1"/>
    <col min="4033" max="4033" width="12.5703125" bestFit="1" customWidth="1"/>
    <col min="4034" max="4034" width="20.5703125" bestFit="1" customWidth="1"/>
    <col min="4035" max="4035" width="15.85546875" bestFit="1" customWidth="1"/>
    <col min="4036" max="4036" width="12.5703125" bestFit="1" customWidth="1"/>
    <col min="4037" max="4037" width="20.5703125" bestFit="1" customWidth="1"/>
    <col min="4038" max="4038" width="15.85546875" bestFit="1" customWidth="1"/>
    <col min="4039" max="4039" width="12.5703125" bestFit="1" customWidth="1"/>
    <col min="4040" max="4040" width="20.5703125" bestFit="1" customWidth="1"/>
    <col min="4041" max="4041" width="15.85546875" bestFit="1" customWidth="1"/>
    <col min="4042" max="4042" width="12.5703125" bestFit="1" customWidth="1"/>
    <col min="4043" max="4043" width="20.5703125" bestFit="1" customWidth="1"/>
    <col min="4044" max="4044" width="15.85546875" bestFit="1" customWidth="1"/>
    <col min="4045" max="4045" width="12.5703125" bestFit="1" customWidth="1"/>
    <col min="4046" max="4046" width="20.5703125" bestFit="1" customWidth="1"/>
    <col min="4047" max="4047" width="15.85546875" bestFit="1" customWidth="1"/>
    <col min="4048" max="4048" width="12.5703125" bestFit="1" customWidth="1"/>
    <col min="4049" max="4049" width="20.5703125" bestFit="1" customWidth="1"/>
    <col min="4050" max="4050" width="15.85546875" bestFit="1" customWidth="1"/>
    <col min="4051" max="4051" width="12.5703125" bestFit="1" customWidth="1"/>
    <col min="4052" max="4052" width="20.5703125" bestFit="1" customWidth="1"/>
    <col min="4053" max="4053" width="15.85546875" bestFit="1" customWidth="1"/>
    <col min="4054" max="4054" width="12.5703125" bestFit="1" customWidth="1"/>
    <col min="4055" max="4055" width="20.5703125" bestFit="1" customWidth="1"/>
    <col min="4056" max="4056" width="15.85546875" bestFit="1" customWidth="1"/>
    <col min="4057" max="4057" width="12.5703125" bestFit="1" customWidth="1"/>
    <col min="4058" max="4058" width="20.5703125" bestFit="1" customWidth="1"/>
    <col min="4059" max="4059" width="15.85546875" bestFit="1" customWidth="1"/>
    <col min="4060" max="4060" width="12.5703125" bestFit="1" customWidth="1"/>
    <col min="4061" max="4061" width="20.5703125" bestFit="1" customWidth="1"/>
    <col min="4062" max="4062" width="15.85546875" bestFit="1" customWidth="1"/>
    <col min="4063" max="4063" width="12.5703125" bestFit="1" customWidth="1"/>
    <col min="4064" max="4064" width="20.5703125" bestFit="1" customWidth="1"/>
    <col min="4065" max="4065" width="15.85546875" bestFit="1" customWidth="1"/>
    <col min="4066" max="4066" width="12.5703125" bestFit="1" customWidth="1"/>
    <col min="4067" max="4067" width="20.5703125" bestFit="1" customWidth="1"/>
    <col min="4068" max="4068" width="15.85546875" bestFit="1" customWidth="1"/>
    <col min="4069" max="4069" width="12.5703125" bestFit="1" customWidth="1"/>
    <col min="4070" max="4070" width="20.5703125" bestFit="1" customWidth="1"/>
    <col min="4071" max="4071" width="15.85546875" bestFit="1" customWidth="1"/>
    <col min="4072" max="4072" width="12.5703125" bestFit="1" customWidth="1"/>
    <col min="4073" max="4073" width="20.5703125" bestFit="1" customWidth="1"/>
    <col min="4074" max="4074" width="15.85546875" bestFit="1" customWidth="1"/>
    <col min="4075" max="4075" width="12.5703125" bestFit="1" customWidth="1"/>
    <col min="4076" max="4076" width="20.5703125" bestFit="1" customWidth="1"/>
    <col min="4077" max="4077" width="15.85546875" bestFit="1" customWidth="1"/>
    <col min="4078" max="4078" width="12.5703125" bestFit="1" customWidth="1"/>
    <col min="4079" max="4079" width="20.5703125" bestFit="1" customWidth="1"/>
    <col min="4080" max="4080" width="15.85546875" bestFit="1" customWidth="1"/>
    <col min="4081" max="4081" width="12.5703125" bestFit="1" customWidth="1"/>
    <col min="4082" max="4082" width="20.5703125" bestFit="1" customWidth="1"/>
    <col min="4083" max="4083" width="15.85546875" bestFit="1" customWidth="1"/>
    <col min="4084" max="4084" width="12.5703125" bestFit="1" customWidth="1"/>
    <col min="4085" max="4085" width="20.5703125" bestFit="1" customWidth="1"/>
    <col min="4086" max="4086" width="15.85546875" bestFit="1" customWidth="1"/>
    <col min="4087" max="4087" width="12.5703125" bestFit="1" customWidth="1"/>
    <col min="4088" max="4088" width="20.5703125" bestFit="1" customWidth="1"/>
    <col min="4089" max="4089" width="15.85546875" bestFit="1" customWidth="1"/>
    <col min="4090" max="4090" width="12.5703125" bestFit="1" customWidth="1"/>
    <col min="4091" max="4091" width="20.5703125" bestFit="1" customWidth="1"/>
    <col min="4092" max="4092" width="15.85546875" bestFit="1" customWidth="1"/>
    <col min="4093" max="4093" width="12.5703125" bestFit="1" customWidth="1"/>
    <col min="4094" max="4094" width="20.5703125" bestFit="1" customWidth="1"/>
    <col min="4095" max="4095" width="15.85546875" bestFit="1" customWidth="1"/>
    <col min="4096" max="4096" width="12.5703125" bestFit="1" customWidth="1"/>
    <col min="4097" max="4097" width="20.5703125" bestFit="1" customWidth="1"/>
    <col min="4098" max="4098" width="15.85546875" bestFit="1" customWidth="1"/>
    <col min="4099" max="4099" width="12.5703125" bestFit="1" customWidth="1"/>
    <col min="4100" max="4100" width="20.5703125" bestFit="1" customWidth="1"/>
    <col min="4101" max="4101" width="15.85546875" bestFit="1" customWidth="1"/>
    <col min="4102" max="4102" width="12.5703125" bestFit="1" customWidth="1"/>
    <col min="4103" max="4103" width="20.5703125" bestFit="1" customWidth="1"/>
    <col min="4104" max="4104" width="15.85546875" bestFit="1" customWidth="1"/>
    <col min="4105" max="4105" width="12.5703125" bestFit="1" customWidth="1"/>
    <col min="4106" max="4106" width="20.5703125" bestFit="1" customWidth="1"/>
    <col min="4107" max="4107" width="15.85546875" bestFit="1" customWidth="1"/>
    <col min="4108" max="4108" width="12.5703125" bestFit="1" customWidth="1"/>
    <col min="4109" max="4109" width="20.5703125" bestFit="1" customWidth="1"/>
    <col min="4110" max="4110" width="15.85546875" bestFit="1" customWidth="1"/>
    <col min="4111" max="4111" width="12.5703125" bestFit="1" customWidth="1"/>
    <col min="4112" max="4112" width="20.5703125" bestFit="1" customWidth="1"/>
    <col min="4113" max="4113" width="15.85546875" bestFit="1" customWidth="1"/>
    <col min="4114" max="4114" width="12.5703125" bestFit="1" customWidth="1"/>
    <col min="4115" max="4115" width="20.5703125" bestFit="1" customWidth="1"/>
    <col min="4116" max="4116" width="15.85546875" bestFit="1" customWidth="1"/>
    <col min="4117" max="4117" width="12.5703125" bestFit="1" customWidth="1"/>
    <col min="4118" max="4118" width="20.5703125" bestFit="1" customWidth="1"/>
    <col min="4119" max="4119" width="15.85546875" bestFit="1" customWidth="1"/>
    <col min="4120" max="4120" width="12.5703125" bestFit="1" customWidth="1"/>
    <col min="4121" max="4121" width="20.5703125" bestFit="1" customWidth="1"/>
    <col min="4122" max="4122" width="15.85546875" bestFit="1" customWidth="1"/>
    <col min="4123" max="4123" width="12.5703125" bestFit="1" customWidth="1"/>
    <col min="4124" max="4124" width="20.5703125" bestFit="1" customWidth="1"/>
    <col min="4125" max="4125" width="15.85546875" bestFit="1" customWidth="1"/>
    <col min="4126" max="4126" width="12.5703125" bestFit="1" customWidth="1"/>
    <col min="4127" max="4127" width="20.5703125" bestFit="1" customWidth="1"/>
    <col min="4128" max="4128" width="15.85546875" bestFit="1" customWidth="1"/>
    <col min="4129" max="4129" width="12.5703125" bestFit="1" customWidth="1"/>
    <col min="4130" max="4130" width="20.5703125" bestFit="1" customWidth="1"/>
    <col min="4131" max="4131" width="15.85546875" bestFit="1" customWidth="1"/>
    <col min="4132" max="4132" width="12.5703125" bestFit="1" customWidth="1"/>
    <col min="4133" max="4133" width="20.5703125" bestFit="1" customWidth="1"/>
    <col min="4134" max="4134" width="15.85546875" bestFit="1" customWidth="1"/>
    <col min="4135" max="4135" width="12.5703125" bestFit="1" customWidth="1"/>
    <col min="4136" max="4136" width="20.5703125" bestFit="1" customWidth="1"/>
    <col min="4137" max="4137" width="15.85546875" bestFit="1" customWidth="1"/>
    <col min="4138" max="4138" width="12.5703125" bestFit="1" customWidth="1"/>
    <col min="4139" max="4139" width="20.5703125" bestFit="1" customWidth="1"/>
    <col min="4140" max="4140" width="15.85546875" bestFit="1" customWidth="1"/>
    <col min="4141" max="4141" width="12.5703125" bestFit="1" customWidth="1"/>
    <col min="4142" max="4142" width="20.5703125" bestFit="1" customWidth="1"/>
    <col min="4143" max="4143" width="15.85546875" bestFit="1" customWidth="1"/>
    <col min="4144" max="4144" width="12.5703125" bestFit="1" customWidth="1"/>
    <col min="4145" max="4145" width="20.5703125" bestFit="1" customWidth="1"/>
    <col min="4146" max="4146" width="15.85546875" bestFit="1" customWidth="1"/>
    <col min="4147" max="4147" width="12.5703125" bestFit="1" customWidth="1"/>
    <col min="4148" max="4148" width="20.5703125" bestFit="1" customWidth="1"/>
    <col min="4149" max="4149" width="15.85546875" bestFit="1" customWidth="1"/>
    <col min="4150" max="4150" width="12.5703125" bestFit="1" customWidth="1"/>
    <col min="4151" max="4151" width="20.5703125" bestFit="1" customWidth="1"/>
    <col min="4152" max="4152" width="15.85546875" bestFit="1" customWidth="1"/>
    <col min="4153" max="4153" width="12.5703125" bestFit="1" customWidth="1"/>
    <col min="4154" max="4154" width="20.5703125" bestFit="1" customWidth="1"/>
    <col min="4155" max="4155" width="15.85546875" bestFit="1" customWidth="1"/>
    <col min="4156" max="4156" width="12.5703125" bestFit="1" customWidth="1"/>
    <col min="4157" max="4157" width="20.5703125" bestFit="1" customWidth="1"/>
    <col min="4158" max="4158" width="15.85546875" bestFit="1" customWidth="1"/>
    <col min="4159" max="4159" width="12.5703125" bestFit="1" customWidth="1"/>
    <col min="4160" max="4160" width="20.5703125" bestFit="1" customWidth="1"/>
    <col min="4161" max="4161" width="15.85546875" bestFit="1" customWidth="1"/>
    <col min="4162" max="4162" width="12.5703125" bestFit="1" customWidth="1"/>
    <col min="4163" max="4163" width="20.5703125" bestFit="1" customWidth="1"/>
    <col min="4164" max="4164" width="15.85546875" bestFit="1" customWidth="1"/>
    <col min="4165" max="4165" width="12.5703125" bestFit="1" customWidth="1"/>
    <col min="4166" max="4166" width="20.5703125" bestFit="1" customWidth="1"/>
    <col min="4167" max="4167" width="15.85546875" bestFit="1" customWidth="1"/>
    <col min="4168" max="4168" width="12.5703125" bestFit="1" customWidth="1"/>
    <col min="4169" max="4169" width="28.140625" bestFit="1" customWidth="1"/>
    <col min="4170" max="4170" width="23.42578125" bestFit="1" customWidth="1"/>
    <col min="4171" max="4171" width="20.140625" bestFit="1" customWidth="1"/>
    <col min="4172" max="4172" width="20.5703125" bestFit="1" customWidth="1"/>
    <col min="4173" max="4173" width="15.85546875" bestFit="1" customWidth="1"/>
    <col min="4174" max="4174" width="12.5703125" bestFit="1" customWidth="1"/>
    <col min="4175" max="4175" width="20.5703125" bestFit="1" customWidth="1"/>
    <col min="4176" max="4176" width="15.85546875" bestFit="1" customWidth="1"/>
    <col min="4177" max="4177" width="12.5703125" bestFit="1" customWidth="1"/>
    <col min="4178" max="4178" width="20.5703125" bestFit="1" customWidth="1"/>
    <col min="4179" max="4179" width="15.85546875" bestFit="1" customWidth="1"/>
    <col min="4180" max="4180" width="12.5703125" bestFit="1" customWidth="1"/>
    <col min="4181" max="4181" width="20.5703125" bestFit="1" customWidth="1"/>
    <col min="4182" max="4182" width="15.85546875" bestFit="1" customWidth="1"/>
    <col min="4183" max="4183" width="12.5703125" bestFit="1" customWidth="1"/>
    <col min="4184" max="4184" width="20.5703125" bestFit="1" customWidth="1"/>
    <col min="4185" max="4185" width="15.85546875" bestFit="1" customWidth="1"/>
    <col min="4186" max="4186" width="12.5703125" bestFit="1" customWidth="1"/>
    <col min="4187" max="4187" width="20.5703125" bestFit="1" customWidth="1"/>
    <col min="4188" max="4188" width="15.85546875" bestFit="1" customWidth="1"/>
    <col min="4189" max="4189" width="12.5703125" bestFit="1" customWidth="1"/>
    <col min="4190" max="4190" width="20.5703125" bestFit="1" customWidth="1"/>
    <col min="4191" max="4191" width="15.85546875" bestFit="1" customWidth="1"/>
    <col min="4192" max="4192" width="12.5703125" bestFit="1" customWidth="1"/>
    <col min="4193" max="4193" width="20.5703125" bestFit="1" customWidth="1"/>
    <col min="4194" max="4194" width="15.85546875" bestFit="1" customWidth="1"/>
    <col min="4195" max="4195" width="12.5703125" bestFit="1" customWidth="1"/>
    <col min="4196" max="4196" width="20.5703125" bestFit="1" customWidth="1"/>
    <col min="4197" max="4197" width="15.85546875" bestFit="1" customWidth="1"/>
    <col min="4198" max="4198" width="12.5703125" bestFit="1" customWidth="1"/>
    <col min="4199" max="4199" width="20.5703125" bestFit="1" customWidth="1"/>
    <col min="4200" max="4200" width="15.85546875" bestFit="1" customWidth="1"/>
    <col min="4201" max="4201" width="12.5703125" bestFit="1" customWidth="1"/>
    <col min="4202" max="4202" width="20.5703125" bestFit="1" customWidth="1"/>
    <col min="4203" max="4203" width="15.85546875" bestFit="1" customWidth="1"/>
    <col min="4204" max="4204" width="12.5703125" bestFit="1" customWidth="1"/>
    <col min="4205" max="4205" width="20.5703125" bestFit="1" customWidth="1"/>
    <col min="4206" max="4206" width="15.85546875" bestFit="1" customWidth="1"/>
    <col min="4207" max="4207" width="12.5703125" bestFit="1" customWidth="1"/>
    <col min="4208" max="4208" width="20.5703125" bestFit="1" customWidth="1"/>
    <col min="4209" max="4209" width="15.85546875" bestFit="1" customWidth="1"/>
    <col min="4210" max="4210" width="12.5703125" bestFit="1" customWidth="1"/>
    <col min="4211" max="4211" width="20.5703125" bestFit="1" customWidth="1"/>
    <col min="4212" max="4212" width="15.85546875" bestFit="1" customWidth="1"/>
    <col min="4213" max="4213" width="12.5703125" bestFit="1" customWidth="1"/>
    <col min="4214" max="4214" width="20.5703125" bestFit="1" customWidth="1"/>
    <col min="4215" max="4215" width="15.85546875" bestFit="1" customWidth="1"/>
    <col min="4216" max="4216" width="12.5703125" bestFit="1" customWidth="1"/>
    <col min="4217" max="4217" width="20.5703125" bestFit="1" customWidth="1"/>
    <col min="4218" max="4218" width="15.85546875" bestFit="1" customWidth="1"/>
    <col min="4219" max="4219" width="12.5703125" bestFit="1" customWidth="1"/>
    <col min="4220" max="4220" width="20.5703125" bestFit="1" customWidth="1"/>
    <col min="4221" max="4221" width="15.85546875" bestFit="1" customWidth="1"/>
    <col min="4222" max="4222" width="12.5703125" bestFit="1" customWidth="1"/>
    <col min="4223" max="4223" width="20.5703125" bestFit="1" customWidth="1"/>
    <col min="4224" max="4224" width="15.85546875" bestFit="1" customWidth="1"/>
    <col min="4225" max="4225" width="12.5703125" bestFit="1" customWidth="1"/>
    <col min="4226" max="4226" width="20.5703125" bestFit="1" customWidth="1"/>
    <col min="4227" max="4227" width="15.85546875" bestFit="1" customWidth="1"/>
    <col min="4228" max="4228" width="12.5703125" bestFit="1" customWidth="1"/>
    <col min="4229" max="4229" width="20.5703125" bestFit="1" customWidth="1"/>
    <col min="4230" max="4230" width="15.85546875" bestFit="1" customWidth="1"/>
    <col min="4231" max="4231" width="12.5703125" bestFit="1" customWidth="1"/>
    <col min="4232" max="4232" width="20.5703125" bestFit="1" customWidth="1"/>
    <col min="4233" max="4233" width="15.85546875" bestFit="1" customWidth="1"/>
    <col min="4234" max="4234" width="12.5703125" bestFit="1" customWidth="1"/>
    <col min="4235" max="4235" width="20.5703125" bestFit="1" customWidth="1"/>
    <col min="4236" max="4236" width="15.85546875" bestFit="1" customWidth="1"/>
    <col min="4237" max="4237" width="12.5703125" bestFit="1" customWidth="1"/>
    <col min="4238" max="4238" width="20.5703125" bestFit="1" customWidth="1"/>
    <col min="4239" max="4239" width="15.85546875" bestFit="1" customWidth="1"/>
    <col min="4240" max="4240" width="12.5703125" bestFit="1" customWidth="1"/>
    <col min="4241" max="4241" width="20.5703125" bestFit="1" customWidth="1"/>
    <col min="4242" max="4242" width="15.85546875" bestFit="1" customWidth="1"/>
    <col min="4243" max="4243" width="12.5703125" bestFit="1" customWidth="1"/>
    <col min="4244" max="4244" width="20.5703125" bestFit="1" customWidth="1"/>
    <col min="4245" max="4245" width="15.85546875" bestFit="1" customWidth="1"/>
    <col min="4246" max="4246" width="12.5703125" bestFit="1" customWidth="1"/>
    <col min="4247" max="4247" width="20.5703125" bestFit="1" customWidth="1"/>
    <col min="4248" max="4248" width="15.85546875" bestFit="1" customWidth="1"/>
    <col min="4249" max="4249" width="12.5703125" bestFit="1" customWidth="1"/>
    <col min="4250" max="4250" width="20.5703125" bestFit="1" customWidth="1"/>
    <col min="4251" max="4251" width="15.85546875" bestFit="1" customWidth="1"/>
    <col min="4252" max="4252" width="12.5703125" bestFit="1" customWidth="1"/>
    <col min="4253" max="4253" width="20.5703125" bestFit="1" customWidth="1"/>
    <col min="4254" max="4254" width="15.85546875" bestFit="1" customWidth="1"/>
    <col min="4255" max="4255" width="12.5703125" bestFit="1" customWidth="1"/>
    <col min="4256" max="4256" width="20.5703125" bestFit="1" customWidth="1"/>
    <col min="4257" max="4257" width="15.85546875" bestFit="1" customWidth="1"/>
    <col min="4258" max="4258" width="12.5703125" bestFit="1" customWidth="1"/>
    <col min="4259" max="4259" width="20.5703125" bestFit="1" customWidth="1"/>
    <col min="4260" max="4260" width="15.85546875" bestFit="1" customWidth="1"/>
    <col min="4261" max="4261" width="12.5703125" bestFit="1" customWidth="1"/>
    <col min="4262" max="4262" width="20.5703125" bestFit="1" customWidth="1"/>
    <col min="4263" max="4263" width="15.85546875" bestFit="1" customWidth="1"/>
    <col min="4264" max="4264" width="12.5703125" bestFit="1" customWidth="1"/>
    <col min="4265" max="4265" width="20.5703125" bestFit="1" customWidth="1"/>
    <col min="4266" max="4266" width="15.85546875" bestFit="1" customWidth="1"/>
    <col min="4267" max="4267" width="12.5703125" bestFit="1" customWidth="1"/>
    <col min="4268" max="4268" width="20.5703125" bestFit="1" customWidth="1"/>
    <col min="4269" max="4269" width="15.85546875" bestFit="1" customWidth="1"/>
    <col min="4270" max="4270" width="12.5703125" bestFit="1" customWidth="1"/>
    <col min="4271" max="4271" width="20.5703125" bestFit="1" customWidth="1"/>
    <col min="4272" max="4272" width="15.85546875" bestFit="1" customWidth="1"/>
    <col min="4273" max="4273" width="12.5703125" bestFit="1" customWidth="1"/>
    <col min="4274" max="4274" width="20.5703125" bestFit="1" customWidth="1"/>
    <col min="4275" max="4275" width="15.85546875" bestFit="1" customWidth="1"/>
    <col min="4276" max="4276" width="12.5703125" bestFit="1" customWidth="1"/>
    <col min="4277" max="4277" width="20.5703125" bestFit="1" customWidth="1"/>
    <col min="4278" max="4278" width="15.85546875" bestFit="1" customWidth="1"/>
    <col min="4279" max="4279" width="12.5703125" bestFit="1" customWidth="1"/>
    <col min="4280" max="4280" width="20.5703125" bestFit="1" customWidth="1"/>
    <col min="4281" max="4281" width="15.85546875" bestFit="1" customWidth="1"/>
    <col min="4282" max="4282" width="12.5703125" bestFit="1" customWidth="1"/>
    <col min="4283" max="4283" width="20.5703125" bestFit="1" customWidth="1"/>
    <col min="4284" max="4284" width="15.85546875" bestFit="1" customWidth="1"/>
    <col min="4285" max="4285" width="12.5703125" bestFit="1" customWidth="1"/>
    <col min="4286" max="4286" width="20.5703125" bestFit="1" customWidth="1"/>
    <col min="4287" max="4287" width="15.85546875" bestFit="1" customWidth="1"/>
    <col min="4288" max="4288" width="12.5703125" bestFit="1" customWidth="1"/>
    <col min="4289" max="4289" width="20.5703125" bestFit="1" customWidth="1"/>
    <col min="4290" max="4290" width="15.85546875" bestFit="1" customWidth="1"/>
    <col min="4291" max="4291" width="12.5703125" bestFit="1" customWidth="1"/>
    <col min="4292" max="4292" width="20.5703125" bestFit="1" customWidth="1"/>
    <col min="4293" max="4293" width="15.85546875" bestFit="1" customWidth="1"/>
    <col min="4294" max="4294" width="12.5703125" bestFit="1" customWidth="1"/>
    <col min="4295" max="4295" width="20.5703125" bestFit="1" customWidth="1"/>
    <col min="4296" max="4296" width="15.85546875" bestFit="1" customWidth="1"/>
    <col min="4297" max="4297" width="12.5703125" bestFit="1" customWidth="1"/>
    <col min="4298" max="4298" width="20.5703125" bestFit="1" customWidth="1"/>
    <col min="4299" max="4299" width="15.85546875" bestFit="1" customWidth="1"/>
    <col min="4300" max="4300" width="12.5703125" bestFit="1" customWidth="1"/>
    <col min="4301" max="4301" width="20.5703125" bestFit="1" customWidth="1"/>
    <col min="4302" max="4302" width="15.85546875" bestFit="1" customWidth="1"/>
    <col min="4303" max="4303" width="12.5703125" bestFit="1" customWidth="1"/>
    <col min="4304" max="4304" width="20.5703125" bestFit="1" customWidth="1"/>
    <col min="4305" max="4305" width="15.85546875" bestFit="1" customWidth="1"/>
    <col min="4306" max="4306" width="12.5703125" bestFit="1" customWidth="1"/>
    <col min="4307" max="4307" width="20.5703125" bestFit="1" customWidth="1"/>
    <col min="4308" max="4308" width="15.85546875" bestFit="1" customWidth="1"/>
    <col min="4309" max="4309" width="12.5703125" bestFit="1" customWidth="1"/>
    <col min="4310" max="4310" width="20.5703125" bestFit="1" customWidth="1"/>
    <col min="4311" max="4311" width="15.85546875" bestFit="1" customWidth="1"/>
    <col min="4312" max="4312" width="12.5703125" bestFit="1" customWidth="1"/>
    <col min="4313" max="4313" width="20.5703125" bestFit="1" customWidth="1"/>
    <col min="4314" max="4314" width="15.85546875" bestFit="1" customWidth="1"/>
    <col min="4315" max="4315" width="12.5703125" bestFit="1" customWidth="1"/>
    <col min="4316" max="4316" width="20.5703125" bestFit="1" customWidth="1"/>
    <col min="4317" max="4317" width="15.85546875" bestFit="1" customWidth="1"/>
    <col min="4318" max="4318" width="12.5703125" bestFit="1" customWidth="1"/>
    <col min="4319" max="4319" width="20.5703125" bestFit="1" customWidth="1"/>
    <col min="4320" max="4320" width="15.85546875" bestFit="1" customWidth="1"/>
    <col min="4321" max="4321" width="12.5703125" bestFit="1" customWidth="1"/>
    <col min="4322" max="4322" width="20.5703125" bestFit="1" customWidth="1"/>
    <col min="4323" max="4323" width="15.85546875" bestFit="1" customWidth="1"/>
    <col min="4324" max="4324" width="12.5703125" bestFit="1" customWidth="1"/>
    <col min="4325" max="4325" width="20.5703125" bestFit="1" customWidth="1"/>
    <col min="4326" max="4326" width="15.85546875" bestFit="1" customWidth="1"/>
    <col min="4327" max="4327" width="12.5703125" bestFit="1" customWidth="1"/>
    <col min="4328" max="4328" width="20.5703125" bestFit="1" customWidth="1"/>
    <col min="4329" max="4329" width="15.85546875" bestFit="1" customWidth="1"/>
    <col min="4330" max="4330" width="12.5703125" bestFit="1" customWidth="1"/>
    <col min="4331" max="4331" width="20.5703125" bestFit="1" customWidth="1"/>
    <col min="4332" max="4332" width="15.85546875" bestFit="1" customWidth="1"/>
    <col min="4333" max="4333" width="12.5703125" bestFit="1" customWidth="1"/>
    <col min="4334" max="4334" width="20.5703125" bestFit="1" customWidth="1"/>
    <col min="4335" max="4335" width="15.85546875" bestFit="1" customWidth="1"/>
    <col min="4336" max="4336" width="12.5703125" bestFit="1" customWidth="1"/>
    <col min="4337" max="4337" width="20.5703125" bestFit="1" customWidth="1"/>
    <col min="4338" max="4338" width="15.85546875" bestFit="1" customWidth="1"/>
    <col min="4339" max="4339" width="12.5703125" bestFit="1" customWidth="1"/>
    <col min="4340" max="4340" width="20.5703125" bestFit="1" customWidth="1"/>
    <col min="4341" max="4341" width="15.85546875" bestFit="1" customWidth="1"/>
    <col min="4342" max="4342" width="12.5703125" bestFit="1" customWidth="1"/>
    <col min="4343" max="4343" width="20.5703125" bestFit="1" customWidth="1"/>
    <col min="4344" max="4344" width="15.85546875" bestFit="1" customWidth="1"/>
    <col min="4345" max="4345" width="12.5703125" bestFit="1" customWidth="1"/>
    <col min="4346" max="4346" width="20.5703125" bestFit="1" customWidth="1"/>
    <col min="4347" max="4347" width="15.85546875" bestFit="1" customWidth="1"/>
    <col min="4348" max="4348" width="12.5703125" bestFit="1" customWidth="1"/>
    <col min="4349" max="4349" width="20.5703125" bestFit="1" customWidth="1"/>
    <col min="4350" max="4350" width="15.85546875" bestFit="1" customWidth="1"/>
    <col min="4351" max="4351" width="12.5703125" bestFit="1" customWidth="1"/>
    <col min="4352" max="4352" width="20.5703125" bestFit="1" customWidth="1"/>
    <col min="4353" max="4353" width="15.85546875" bestFit="1" customWidth="1"/>
    <col min="4354" max="4354" width="12.5703125" bestFit="1" customWidth="1"/>
    <col min="4355" max="4355" width="20.5703125" bestFit="1" customWidth="1"/>
    <col min="4356" max="4356" width="15.85546875" bestFit="1" customWidth="1"/>
    <col min="4357" max="4357" width="12.5703125" bestFit="1" customWidth="1"/>
    <col min="4358" max="4358" width="20.5703125" bestFit="1" customWidth="1"/>
    <col min="4359" max="4359" width="15.85546875" bestFit="1" customWidth="1"/>
    <col min="4360" max="4360" width="12.5703125" bestFit="1" customWidth="1"/>
    <col min="4361" max="4361" width="20.5703125" bestFit="1" customWidth="1"/>
    <col min="4362" max="4362" width="15.85546875" bestFit="1" customWidth="1"/>
    <col min="4363" max="4363" width="12.5703125" bestFit="1" customWidth="1"/>
    <col min="4364" max="4364" width="20.5703125" bestFit="1" customWidth="1"/>
    <col min="4365" max="4365" width="15.85546875" bestFit="1" customWidth="1"/>
    <col min="4366" max="4366" width="12.5703125" bestFit="1" customWidth="1"/>
    <col min="4367" max="4367" width="20.5703125" bestFit="1" customWidth="1"/>
    <col min="4368" max="4368" width="15.85546875" bestFit="1" customWidth="1"/>
    <col min="4369" max="4369" width="12.5703125" bestFit="1" customWidth="1"/>
    <col min="4370" max="4370" width="20.5703125" bestFit="1" customWidth="1"/>
    <col min="4371" max="4371" width="15.85546875" bestFit="1" customWidth="1"/>
    <col min="4372" max="4372" width="12.5703125" bestFit="1" customWidth="1"/>
    <col min="4373" max="4373" width="20.5703125" bestFit="1" customWidth="1"/>
    <col min="4374" max="4374" width="15.85546875" bestFit="1" customWidth="1"/>
    <col min="4375" max="4375" width="12.5703125" bestFit="1" customWidth="1"/>
    <col min="4376" max="4376" width="20.5703125" bestFit="1" customWidth="1"/>
    <col min="4377" max="4377" width="15.85546875" bestFit="1" customWidth="1"/>
    <col min="4378" max="4378" width="12.5703125" bestFit="1" customWidth="1"/>
    <col min="4379" max="4379" width="20.5703125" bestFit="1" customWidth="1"/>
    <col min="4380" max="4380" width="15.85546875" bestFit="1" customWidth="1"/>
    <col min="4381" max="4381" width="12.5703125" bestFit="1" customWidth="1"/>
    <col min="4382" max="4382" width="20.5703125" bestFit="1" customWidth="1"/>
    <col min="4383" max="4383" width="15.85546875" bestFit="1" customWidth="1"/>
    <col min="4384" max="4384" width="12.5703125" bestFit="1" customWidth="1"/>
    <col min="4385" max="4385" width="20.5703125" bestFit="1" customWidth="1"/>
    <col min="4386" max="4386" width="15.85546875" bestFit="1" customWidth="1"/>
    <col min="4387" max="4387" width="12.5703125" bestFit="1" customWidth="1"/>
    <col min="4388" max="4388" width="20.5703125" bestFit="1" customWidth="1"/>
    <col min="4389" max="4389" width="15.85546875" bestFit="1" customWidth="1"/>
    <col min="4390" max="4390" width="12.5703125" bestFit="1" customWidth="1"/>
    <col min="4391" max="4391" width="20.5703125" bestFit="1" customWidth="1"/>
    <col min="4392" max="4392" width="15.85546875" bestFit="1" customWidth="1"/>
    <col min="4393" max="4393" width="12.5703125" bestFit="1" customWidth="1"/>
    <col min="4394" max="4394" width="20.5703125" bestFit="1" customWidth="1"/>
    <col min="4395" max="4395" width="15.85546875" bestFit="1" customWidth="1"/>
    <col min="4396" max="4396" width="12.5703125" bestFit="1" customWidth="1"/>
    <col min="4397" max="4397" width="20.5703125" bestFit="1" customWidth="1"/>
    <col min="4398" max="4398" width="15.85546875" bestFit="1" customWidth="1"/>
    <col min="4399" max="4399" width="12.5703125" bestFit="1" customWidth="1"/>
    <col min="4400" max="4400" width="20.5703125" bestFit="1" customWidth="1"/>
    <col min="4401" max="4401" width="15.85546875" bestFit="1" customWidth="1"/>
    <col min="4402" max="4402" width="12.5703125" bestFit="1" customWidth="1"/>
    <col min="4403" max="4403" width="20.5703125" bestFit="1" customWidth="1"/>
    <col min="4404" max="4404" width="15.85546875" bestFit="1" customWidth="1"/>
    <col min="4405" max="4405" width="12.5703125" bestFit="1" customWidth="1"/>
    <col min="4406" max="4406" width="20.5703125" bestFit="1" customWidth="1"/>
    <col min="4407" max="4407" width="15.85546875" bestFit="1" customWidth="1"/>
    <col min="4408" max="4408" width="12.5703125" bestFit="1" customWidth="1"/>
    <col min="4409" max="4409" width="20.5703125" bestFit="1" customWidth="1"/>
    <col min="4410" max="4410" width="15.85546875" bestFit="1" customWidth="1"/>
    <col min="4411" max="4411" width="12.5703125" bestFit="1" customWidth="1"/>
    <col min="4412" max="4412" width="20.5703125" bestFit="1" customWidth="1"/>
    <col min="4413" max="4413" width="15.85546875" bestFit="1" customWidth="1"/>
    <col min="4414" max="4414" width="12.5703125" bestFit="1" customWidth="1"/>
    <col min="4415" max="4415" width="20.5703125" bestFit="1" customWidth="1"/>
    <col min="4416" max="4416" width="15.85546875" bestFit="1" customWidth="1"/>
    <col min="4417" max="4417" width="12.5703125" bestFit="1" customWidth="1"/>
    <col min="4418" max="4418" width="20.5703125" bestFit="1" customWidth="1"/>
    <col min="4419" max="4419" width="15.85546875" bestFit="1" customWidth="1"/>
    <col min="4420" max="4420" width="12.5703125" bestFit="1" customWidth="1"/>
    <col min="4421" max="4421" width="20.5703125" bestFit="1" customWidth="1"/>
    <col min="4422" max="4422" width="15.85546875" bestFit="1" customWidth="1"/>
    <col min="4423" max="4423" width="12.5703125" bestFit="1" customWidth="1"/>
    <col min="4424" max="4424" width="20.5703125" bestFit="1" customWidth="1"/>
    <col min="4425" max="4425" width="15.85546875" bestFit="1" customWidth="1"/>
    <col min="4426" max="4426" width="12.5703125" bestFit="1" customWidth="1"/>
    <col min="4427" max="4427" width="20.5703125" bestFit="1" customWidth="1"/>
    <col min="4428" max="4428" width="15.85546875" bestFit="1" customWidth="1"/>
    <col min="4429" max="4429" width="12.5703125" bestFit="1" customWidth="1"/>
    <col min="4430" max="4430" width="20.5703125" bestFit="1" customWidth="1"/>
    <col min="4431" max="4431" width="15.85546875" bestFit="1" customWidth="1"/>
    <col min="4432" max="4432" width="12.5703125" bestFit="1" customWidth="1"/>
    <col min="4433" max="4433" width="20.5703125" bestFit="1" customWidth="1"/>
    <col min="4434" max="4434" width="15.85546875" bestFit="1" customWidth="1"/>
    <col min="4435" max="4435" width="12.5703125" bestFit="1" customWidth="1"/>
    <col min="4436" max="4436" width="20.5703125" bestFit="1" customWidth="1"/>
    <col min="4437" max="4437" width="15.85546875" bestFit="1" customWidth="1"/>
    <col min="4438" max="4438" width="12.5703125" bestFit="1" customWidth="1"/>
    <col min="4439" max="4439" width="28.140625" bestFit="1" customWidth="1"/>
    <col min="4440" max="4440" width="23.42578125" bestFit="1" customWidth="1"/>
    <col min="4441" max="4441" width="20.140625" bestFit="1" customWidth="1"/>
    <col min="4442" max="4442" width="25.7109375" bestFit="1" customWidth="1"/>
    <col min="4443" max="4443" width="20.85546875" bestFit="1" customWidth="1"/>
    <col min="4444" max="4444" width="17.7109375" bestFit="1" customWidth="1"/>
  </cols>
  <sheetData>
    <row r="1" spans="1:4" x14ac:dyDescent="0.25">
      <c r="A1" s="10" t="s">
        <v>1983</v>
      </c>
      <c r="B1" t="s">
        <v>1993</v>
      </c>
    </row>
    <row r="3" spans="1:4" x14ac:dyDescent="0.25">
      <c r="A3" s="10" t="s">
        <v>1988</v>
      </c>
      <c r="B3" t="s">
        <v>1992</v>
      </c>
      <c r="C3" t="s">
        <v>1990</v>
      </c>
      <c r="D3" t="s">
        <v>1991</v>
      </c>
    </row>
    <row r="4" spans="1:4" x14ac:dyDescent="0.25">
      <c r="A4" s="11" t="s">
        <v>56</v>
      </c>
      <c r="B4" s="2">
        <v>14657</v>
      </c>
      <c r="C4" s="2">
        <v>4397.1000000000004</v>
      </c>
      <c r="D4" s="2">
        <v>10259.900000000001</v>
      </c>
    </row>
    <row r="5" spans="1:4" x14ac:dyDescent="0.25">
      <c r="A5" s="11" t="s">
        <v>27</v>
      </c>
      <c r="B5" s="2">
        <v>36642</v>
      </c>
      <c r="C5" s="2">
        <v>10992.600000000002</v>
      </c>
      <c r="D5" s="2">
        <v>25649.399999999998</v>
      </c>
    </row>
    <row r="6" spans="1:4" x14ac:dyDescent="0.25">
      <c r="A6" s="11" t="s">
        <v>7</v>
      </c>
      <c r="B6" s="2">
        <v>101695</v>
      </c>
      <c r="C6" s="2">
        <v>30508.500000000004</v>
      </c>
      <c r="D6" s="2">
        <v>71186.500000000015</v>
      </c>
    </row>
    <row r="7" spans="1:4" x14ac:dyDescent="0.25">
      <c r="A7" s="11" t="s">
        <v>16</v>
      </c>
      <c r="B7" s="2">
        <v>39179</v>
      </c>
      <c r="C7" s="2">
        <v>11753.699999999999</v>
      </c>
      <c r="D7" s="2">
        <v>27425.3</v>
      </c>
    </row>
    <row r="8" spans="1:4" x14ac:dyDescent="0.25">
      <c r="A8" s="11" t="s">
        <v>35</v>
      </c>
      <c r="B8" s="2">
        <v>11183</v>
      </c>
      <c r="C8" s="2">
        <v>3354.8999999999996</v>
      </c>
      <c r="D8" s="2">
        <v>7828.1000000000013</v>
      </c>
    </row>
    <row r="9" spans="1:4" x14ac:dyDescent="0.25">
      <c r="A9" s="11" t="s">
        <v>1989</v>
      </c>
      <c r="B9" s="2">
        <v>203356</v>
      </c>
      <c r="C9" s="2">
        <v>61006.8</v>
      </c>
      <c r="D9" s="2">
        <v>142349.20000000001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4207-5912-4624-818C-556910D1A333}">
  <dimension ref="A3:M1503"/>
  <sheetViews>
    <sheetView tabSelected="1" workbookViewId="0">
      <selection activeCell="C5" sqref="C5"/>
    </sheetView>
  </sheetViews>
  <sheetFormatPr defaultRowHeight="15" x14ac:dyDescent="0.25"/>
  <cols>
    <col min="1" max="1" width="11.7109375" style="3" bestFit="1" customWidth="1"/>
    <col min="2" max="2" width="15.7109375" customWidth="1"/>
    <col min="3" max="3" width="16.85546875" customWidth="1"/>
    <col min="4" max="4" width="14.7109375" customWidth="1"/>
    <col min="5" max="5" width="10.5703125" customWidth="1"/>
    <col min="6" max="6" width="12.5703125" customWidth="1"/>
    <col min="7" max="7" width="16.7109375" style="2" customWidth="1"/>
    <col min="8" max="8" width="17" customWidth="1"/>
    <col min="9" max="9" width="13.42578125" customWidth="1"/>
    <col min="10" max="10" width="9.85546875" customWidth="1"/>
    <col min="11" max="11" width="11.140625" bestFit="1" customWidth="1"/>
    <col min="12" max="12" width="13.5703125" customWidth="1"/>
    <col min="13" max="13" width="14" customWidth="1"/>
  </cols>
  <sheetData>
    <row r="3" spans="1:13" ht="15.75" x14ac:dyDescent="0.25">
      <c r="A3" s="4" t="s">
        <v>1981</v>
      </c>
      <c r="B3" s="5" t="s">
        <v>0</v>
      </c>
      <c r="C3" s="6" t="s">
        <v>1</v>
      </c>
      <c r="D3" s="6" t="s">
        <v>1983</v>
      </c>
      <c r="E3" s="6" t="s">
        <v>1982</v>
      </c>
      <c r="F3" s="6" t="s">
        <v>1984</v>
      </c>
      <c r="G3" s="5" t="s">
        <v>2</v>
      </c>
      <c r="H3" s="5" t="s">
        <v>3</v>
      </c>
      <c r="I3" s="5" t="s">
        <v>4</v>
      </c>
      <c r="J3" s="7" t="s">
        <v>1992</v>
      </c>
      <c r="K3" s="5" t="s">
        <v>1985</v>
      </c>
      <c r="L3" s="5" t="s">
        <v>1986</v>
      </c>
      <c r="M3" s="5" t="s">
        <v>1987</v>
      </c>
    </row>
    <row r="4" spans="1:13" x14ac:dyDescent="0.25">
      <c r="A4" s="3" t="s">
        <v>5</v>
      </c>
      <c r="B4" t="s">
        <v>6</v>
      </c>
      <c r="C4" s="1">
        <v>44200</v>
      </c>
      <c r="D4" s="1" t="str">
        <f t="shared" ref="D4:D67" si="0">"Q" &amp; ROUNDUP(MONTH(C4)/3,0) &amp; " " &amp; YEAR((C4))</f>
        <v>Q1 2021</v>
      </c>
      <c r="E4" s="1" t="str">
        <f t="shared" ref="E4:E67" si="1">TEXT(C4,"mmmm")</f>
        <v>January</v>
      </c>
      <c r="F4" s="8">
        <f t="shared" ref="F4:F35" si="2">MONTH(C4)</f>
        <v>1</v>
      </c>
      <c r="G4" t="s">
        <v>7</v>
      </c>
      <c r="H4" t="s">
        <v>8</v>
      </c>
      <c r="I4" t="s">
        <v>9</v>
      </c>
      <c r="J4" s="2">
        <v>2267</v>
      </c>
      <c r="K4" s="2">
        <f t="shared" ref="K4:K67" si="3">J4  * 0.3</f>
        <v>680.1</v>
      </c>
      <c r="L4" s="2">
        <f>Table1[[#This Row],[cost]]-Table1[[#This Row],[profit]]</f>
        <v>1586.9</v>
      </c>
      <c r="M4" s="9">
        <v>1</v>
      </c>
    </row>
    <row r="5" spans="1:13" x14ac:dyDescent="0.25">
      <c r="A5" s="3" t="s">
        <v>10</v>
      </c>
      <c r="B5" t="s">
        <v>11</v>
      </c>
      <c r="C5" s="1">
        <v>44201</v>
      </c>
      <c r="D5" s="1" t="str">
        <f t="shared" si="0"/>
        <v>Q1 2021</v>
      </c>
      <c r="E5" s="1" t="str">
        <f t="shared" si="1"/>
        <v>January</v>
      </c>
      <c r="F5" s="8">
        <f t="shared" si="2"/>
        <v>1</v>
      </c>
      <c r="G5" t="s">
        <v>7</v>
      </c>
      <c r="H5" t="s">
        <v>12</v>
      </c>
      <c r="I5" t="s">
        <v>13</v>
      </c>
      <c r="J5" s="2">
        <v>2111</v>
      </c>
      <c r="K5" s="2">
        <f t="shared" si="3"/>
        <v>633.29999999999995</v>
      </c>
      <c r="L5" s="2">
        <f>Table1[[#This Row],[cost]]-Table1[[#This Row],[profit]]</f>
        <v>1477.7</v>
      </c>
      <c r="M5" s="9">
        <v>1</v>
      </c>
    </row>
    <row r="6" spans="1:13" x14ac:dyDescent="0.25">
      <c r="A6" s="3" t="s">
        <v>14</v>
      </c>
      <c r="B6" t="s">
        <v>15</v>
      </c>
      <c r="C6" s="1">
        <v>44202</v>
      </c>
      <c r="D6" s="1" t="str">
        <f t="shared" si="0"/>
        <v>Q1 2021</v>
      </c>
      <c r="E6" s="1" t="str">
        <f t="shared" si="1"/>
        <v>January</v>
      </c>
      <c r="F6" s="8">
        <f t="shared" si="2"/>
        <v>1</v>
      </c>
      <c r="G6" t="s">
        <v>16</v>
      </c>
      <c r="H6" t="s">
        <v>12</v>
      </c>
      <c r="I6" t="s">
        <v>13</v>
      </c>
      <c r="J6" s="2">
        <v>1335</v>
      </c>
      <c r="K6" s="2">
        <f t="shared" si="3"/>
        <v>400.5</v>
      </c>
      <c r="L6" s="2">
        <f>Table1[[#This Row],[cost]]-Table1[[#This Row],[profit]]</f>
        <v>934.5</v>
      </c>
      <c r="M6" s="9">
        <v>1</v>
      </c>
    </row>
    <row r="7" spans="1:13" x14ac:dyDescent="0.25">
      <c r="A7" s="3" t="s">
        <v>17</v>
      </c>
      <c r="B7" t="s">
        <v>18</v>
      </c>
      <c r="C7" s="1">
        <v>44203</v>
      </c>
      <c r="D7" s="1" t="str">
        <f t="shared" si="0"/>
        <v>Q1 2021</v>
      </c>
      <c r="E7" s="1" t="str">
        <f t="shared" si="1"/>
        <v>January</v>
      </c>
      <c r="F7" s="8">
        <f t="shared" si="2"/>
        <v>1</v>
      </c>
      <c r="G7" t="s">
        <v>16</v>
      </c>
      <c r="H7" t="s">
        <v>19</v>
      </c>
      <c r="I7" t="s">
        <v>13</v>
      </c>
      <c r="J7" s="2">
        <v>1330</v>
      </c>
      <c r="K7" s="2">
        <f t="shared" si="3"/>
        <v>399</v>
      </c>
      <c r="L7" s="2">
        <f>Table1[[#This Row],[cost]]-Table1[[#This Row],[profit]]</f>
        <v>931</v>
      </c>
      <c r="M7" s="9">
        <v>1</v>
      </c>
    </row>
    <row r="8" spans="1:13" x14ac:dyDescent="0.25">
      <c r="A8" s="3" t="s">
        <v>20</v>
      </c>
      <c r="B8" t="s">
        <v>21</v>
      </c>
      <c r="C8" s="1">
        <v>44204</v>
      </c>
      <c r="D8" s="1" t="str">
        <f t="shared" si="0"/>
        <v>Q1 2021</v>
      </c>
      <c r="E8" s="1" t="str">
        <f t="shared" si="1"/>
        <v>January</v>
      </c>
      <c r="F8" s="8">
        <f t="shared" si="2"/>
        <v>1</v>
      </c>
      <c r="G8" t="s">
        <v>16</v>
      </c>
      <c r="H8" t="s">
        <v>19</v>
      </c>
      <c r="I8" t="s">
        <v>13</v>
      </c>
      <c r="J8" s="2">
        <v>1394</v>
      </c>
      <c r="K8" s="2">
        <f t="shared" si="3"/>
        <v>418.2</v>
      </c>
      <c r="L8" s="2">
        <f>Table1[[#This Row],[cost]]-Table1[[#This Row],[profit]]</f>
        <v>975.8</v>
      </c>
      <c r="M8" s="9">
        <v>1</v>
      </c>
    </row>
    <row r="9" spans="1:13" x14ac:dyDescent="0.25">
      <c r="A9" s="3" t="s">
        <v>22</v>
      </c>
      <c r="B9" t="s">
        <v>23</v>
      </c>
      <c r="C9" s="1">
        <v>44205</v>
      </c>
      <c r="D9" s="1" t="str">
        <f t="shared" si="0"/>
        <v>Q1 2021</v>
      </c>
      <c r="E9" s="1" t="str">
        <f t="shared" si="1"/>
        <v>January</v>
      </c>
      <c r="F9" s="8">
        <f t="shared" si="2"/>
        <v>1</v>
      </c>
      <c r="G9" t="s">
        <v>16</v>
      </c>
      <c r="H9" t="s">
        <v>24</v>
      </c>
      <c r="I9" t="s">
        <v>9</v>
      </c>
      <c r="J9" s="2">
        <v>1452</v>
      </c>
      <c r="K9" s="2">
        <f t="shared" si="3"/>
        <v>435.59999999999997</v>
      </c>
      <c r="L9" s="2">
        <f>Table1[[#This Row],[cost]]-Table1[[#This Row],[profit]]</f>
        <v>1016.4000000000001</v>
      </c>
      <c r="M9" s="9">
        <v>1</v>
      </c>
    </row>
    <row r="10" spans="1:13" x14ac:dyDescent="0.25">
      <c r="A10" s="3" t="s">
        <v>25</v>
      </c>
      <c r="B10" t="s">
        <v>26</v>
      </c>
      <c r="C10" s="1">
        <v>44206</v>
      </c>
      <c r="D10" s="1" t="str">
        <f t="shared" si="0"/>
        <v>Q1 2021</v>
      </c>
      <c r="E10" s="1" t="str">
        <f t="shared" si="1"/>
        <v>January</v>
      </c>
      <c r="F10" s="8">
        <f t="shared" si="2"/>
        <v>1</v>
      </c>
      <c r="G10" t="s">
        <v>27</v>
      </c>
      <c r="H10" t="s">
        <v>12</v>
      </c>
      <c r="I10" t="s">
        <v>9</v>
      </c>
      <c r="J10" s="2">
        <v>947</v>
      </c>
      <c r="K10" s="2">
        <f t="shared" si="3"/>
        <v>284.09999999999997</v>
      </c>
      <c r="L10" s="2">
        <f>Table1[[#This Row],[cost]]-Table1[[#This Row],[profit]]</f>
        <v>662.90000000000009</v>
      </c>
      <c r="M10" s="9">
        <v>1</v>
      </c>
    </row>
    <row r="11" spans="1:13" x14ac:dyDescent="0.25">
      <c r="A11" s="3" t="s">
        <v>28</v>
      </c>
      <c r="B11" t="s">
        <v>29</v>
      </c>
      <c r="C11" s="1">
        <v>44207</v>
      </c>
      <c r="D11" s="1" t="str">
        <f t="shared" si="0"/>
        <v>Q1 2021</v>
      </c>
      <c r="E11" s="1" t="str">
        <f t="shared" si="1"/>
        <v>January</v>
      </c>
      <c r="F11" s="8">
        <f t="shared" si="2"/>
        <v>1</v>
      </c>
      <c r="G11" t="s">
        <v>7</v>
      </c>
      <c r="H11" t="s">
        <v>8</v>
      </c>
      <c r="I11" t="s">
        <v>13</v>
      </c>
      <c r="J11" s="2">
        <v>1711</v>
      </c>
      <c r="K11" s="2">
        <f t="shared" si="3"/>
        <v>513.29999999999995</v>
      </c>
      <c r="L11" s="2">
        <f>Table1[[#This Row],[cost]]-Table1[[#This Row],[profit]]</f>
        <v>1197.7</v>
      </c>
      <c r="M11" s="9">
        <v>1</v>
      </c>
    </row>
    <row r="12" spans="1:13" x14ac:dyDescent="0.25">
      <c r="A12" s="3" t="s">
        <v>30</v>
      </c>
      <c r="B12" t="s">
        <v>6</v>
      </c>
      <c r="C12" s="1">
        <v>44208</v>
      </c>
      <c r="D12" s="1" t="str">
        <f t="shared" si="0"/>
        <v>Q1 2021</v>
      </c>
      <c r="E12" s="1" t="str">
        <f t="shared" si="1"/>
        <v>January</v>
      </c>
      <c r="F12" s="8">
        <f t="shared" si="2"/>
        <v>1</v>
      </c>
      <c r="G12" t="s">
        <v>27</v>
      </c>
      <c r="H12" t="s">
        <v>8</v>
      </c>
      <c r="I12" t="s">
        <v>9</v>
      </c>
      <c r="J12" s="2">
        <v>771</v>
      </c>
      <c r="K12" s="2">
        <f t="shared" si="3"/>
        <v>231.29999999999998</v>
      </c>
      <c r="L12" s="2">
        <f>Table1[[#This Row],[cost]]-Table1[[#This Row],[profit]]</f>
        <v>539.70000000000005</v>
      </c>
      <c r="M12" s="9">
        <v>1</v>
      </c>
    </row>
    <row r="13" spans="1:13" x14ac:dyDescent="0.25">
      <c r="A13" s="3" t="s">
        <v>31</v>
      </c>
      <c r="B13" t="s">
        <v>32</v>
      </c>
      <c r="C13" s="1">
        <v>44209</v>
      </c>
      <c r="D13" s="1" t="str">
        <f t="shared" si="0"/>
        <v>Q1 2021</v>
      </c>
      <c r="E13" s="1" t="str">
        <f t="shared" si="1"/>
        <v>January</v>
      </c>
      <c r="F13" s="8">
        <f t="shared" si="2"/>
        <v>1</v>
      </c>
      <c r="G13" t="s">
        <v>7</v>
      </c>
      <c r="H13" t="s">
        <v>8</v>
      </c>
      <c r="I13" t="s">
        <v>9</v>
      </c>
      <c r="J13" s="2">
        <v>2385</v>
      </c>
      <c r="K13" s="2">
        <f t="shared" si="3"/>
        <v>715.5</v>
      </c>
      <c r="L13" s="2">
        <f>Table1[[#This Row],[cost]]-Table1[[#This Row],[profit]]</f>
        <v>1669.5</v>
      </c>
      <c r="M13" s="9">
        <v>1</v>
      </c>
    </row>
    <row r="14" spans="1:13" x14ac:dyDescent="0.25">
      <c r="A14" s="3" t="s">
        <v>33</v>
      </c>
      <c r="B14" t="s">
        <v>34</v>
      </c>
      <c r="C14" s="1">
        <v>44210</v>
      </c>
      <c r="D14" s="1" t="str">
        <f t="shared" si="0"/>
        <v>Q1 2021</v>
      </c>
      <c r="E14" s="1" t="str">
        <f t="shared" si="1"/>
        <v>January</v>
      </c>
      <c r="F14" s="8">
        <f t="shared" si="2"/>
        <v>1</v>
      </c>
      <c r="G14" t="s">
        <v>35</v>
      </c>
      <c r="H14" t="s">
        <v>19</v>
      </c>
      <c r="I14" t="s">
        <v>9</v>
      </c>
      <c r="J14" s="2">
        <v>891</v>
      </c>
      <c r="K14" s="2">
        <f t="shared" si="3"/>
        <v>267.3</v>
      </c>
      <c r="L14" s="2">
        <f>Table1[[#This Row],[cost]]-Table1[[#This Row],[profit]]</f>
        <v>623.70000000000005</v>
      </c>
      <c r="M14" s="9">
        <v>1</v>
      </c>
    </row>
    <row r="15" spans="1:13" x14ac:dyDescent="0.25">
      <c r="A15" s="3" t="s">
        <v>36</v>
      </c>
      <c r="B15" t="s">
        <v>37</v>
      </c>
      <c r="C15" s="1">
        <v>44211</v>
      </c>
      <c r="D15" s="1" t="str">
        <f t="shared" si="0"/>
        <v>Q1 2021</v>
      </c>
      <c r="E15" s="1" t="str">
        <f t="shared" si="1"/>
        <v>January</v>
      </c>
      <c r="F15" s="8">
        <f t="shared" si="2"/>
        <v>1</v>
      </c>
      <c r="G15" t="s">
        <v>16</v>
      </c>
      <c r="H15" t="s">
        <v>8</v>
      </c>
      <c r="I15" t="s">
        <v>9</v>
      </c>
      <c r="J15" s="2">
        <v>1860</v>
      </c>
      <c r="K15" s="2">
        <f t="shared" si="3"/>
        <v>558</v>
      </c>
      <c r="L15" s="2">
        <f>Table1[[#This Row],[cost]]-Table1[[#This Row],[profit]]</f>
        <v>1302</v>
      </c>
      <c r="M15" s="9">
        <v>1</v>
      </c>
    </row>
    <row r="16" spans="1:13" x14ac:dyDescent="0.25">
      <c r="A16" s="3" t="s">
        <v>38</v>
      </c>
      <c r="B16" t="s">
        <v>39</v>
      </c>
      <c r="C16" s="1">
        <v>44212</v>
      </c>
      <c r="D16" s="1" t="str">
        <f t="shared" si="0"/>
        <v>Q1 2021</v>
      </c>
      <c r="E16" s="1" t="str">
        <f t="shared" si="1"/>
        <v>January</v>
      </c>
      <c r="F16" s="8">
        <f t="shared" si="2"/>
        <v>1</v>
      </c>
      <c r="G16" t="s">
        <v>27</v>
      </c>
      <c r="H16" t="s">
        <v>19</v>
      </c>
      <c r="I16" t="s">
        <v>13</v>
      </c>
      <c r="J16" s="2">
        <v>1067</v>
      </c>
      <c r="K16" s="2">
        <f t="shared" si="3"/>
        <v>320.09999999999997</v>
      </c>
      <c r="L16" s="2">
        <f>Table1[[#This Row],[cost]]-Table1[[#This Row],[profit]]</f>
        <v>746.90000000000009</v>
      </c>
      <c r="M16" s="9">
        <v>1</v>
      </c>
    </row>
    <row r="17" spans="1:13" x14ac:dyDescent="0.25">
      <c r="A17" s="3" t="s">
        <v>40</v>
      </c>
      <c r="B17" t="s">
        <v>41</v>
      </c>
      <c r="C17" s="1">
        <v>44213</v>
      </c>
      <c r="D17" s="1" t="str">
        <f t="shared" si="0"/>
        <v>Q1 2021</v>
      </c>
      <c r="E17" s="1" t="str">
        <f t="shared" si="1"/>
        <v>January</v>
      </c>
      <c r="F17" s="8">
        <f t="shared" si="2"/>
        <v>1</v>
      </c>
      <c r="G17" t="s">
        <v>27</v>
      </c>
      <c r="H17" t="s">
        <v>19</v>
      </c>
      <c r="I17" t="s">
        <v>9</v>
      </c>
      <c r="J17" s="2">
        <v>1028</v>
      </c>
      <c r="K17" s="2">
        <f t="shared" si="3"/>
        <v>308.39999999999998</v>
      </c>
      <c r="L17" s="2">
        <f>Table1[[#This Row],[cost]]-Table1[[#This Row],[profit]]</f>
        <v>719.6</v>
      </c>
      <c r="M17" s="9">
        <v>1</v>
      </c>
    </row>
    <row r="18" spans="1:13" x14ac:dyDescent="0.25">
      <c r="A18" s="3" t="s">
        <v>42</v>
      </c>
      <c r="B18" t="s">
        <v>43</v>
      </c>
      <c r="C18" s="1">
        <v>44214</v>
      </c>
      <c r="D18" s="1" t="str">
        <f t="shared" si="0"/>
        <v>Q1 2021</v>
      </c>
      <c r="E18" s="1" t="str">
        <f t="shared" si="1"/>
        <v>January</v>
      </c>
      <c r="F18" s="8">
        <f t="shared" si="2"/>
        <v>1</v>
      </c>
      <c r="G18" t="s">
        <v>35</v>
      </c>
      <c r="H18" t="s">
        <v>24</v>
      </c>
      <c r="I18" t="s">
        <v>9</v>
      </c>
      <c r="J18" s="2">
        <v>822</v>
      </c>
      <c r="K18" s="2">
        <f t="shared" si="3"/>
        <v>246.6</v>
      </c>
      <c r="L18" s="2">
        <f>Table1[[#This Row],[cost]]-Table1[[#This Row],[profit]]</f>
        <v>575.4</v>
      </c>
      <c r="M18" s="9">
        <v>1</v>
      </c>
    </row>
    <row r="19" spans="1:13" x14ac:dyDescent="0.25">
      <c r="A19" s="3" t="s">
        <v>44</v>
      </c>
      <c r="B19" t="s">
        <v>45</v>
      </c>
      <c r="C19" s="1">
        <v>44215</v>
      </c>
      <c r="D19" s="1" t="str">
        <f t="shared" si="0"/>
        <v>Q1 2021</v>
      </c>
      <c r="E19" s="1" t="str">
        <f t="shared" si="1"/>
        <v>January</v>
      </c>
      <c r="F19" s="8">
        <f t="shared" si="2"/>
        <v>1</v>
      </c>
      <c r="G19" t="s">
        <v>7</v>
      </c>
      <c r="H19" t="s">
        <v>8</v>
      </c>
      <c r="I19" t="s">
        <v>9</v>
      </c>
      <c r="J19" s="2">
        <v>1868</v>
      </c>
      <c r="K19" s="2">
        <f t="shared" si="3"/>
        <v>560.4</v>
      </c>
      <c r="L19" s="2">
        <f>Table1[[#This Row],[cost]]-Table1[[#This Row],[profit]]</f>
        <v>1307.5999999999999</v>
      </c>
      <c r="M19" s="9">
        <v>1</v>
      </c>
    </row>
    <row r="20" spans="1:13" x14ac:dyDescent="0.25">
      <c r="A20" s="3" t="s">
        <v>46</v>
      </c>
      <c r="B20" t="s">
        <v>47</v>
      </c>
      <c r="C20" s="1">
        <v>44216</v>
      </c>
      <c r="D20" s="1" t="str">
        <f t="shared" si="0"/>
        <v>Q1 2021</v>
      </c>
      <c r="E20" s="1" t="str">
        <f t="shared" si="1"/>
        <v>January</v>
      </c>
      <c r="F20" s="8">
        <f t="shared" si="2"/>
        <v>1</v>
      </c>
      <c r="G20" t="s">
        <v>16</v>
      </c>
      <c r="H20" t="s">
        <v>8</v>
      </c>
      <c r="I20" t="s">
        <v>13</v>
      </c>
      <c r="J20" s="2">
        <v>1615</v>
      </c>
      <c r="K20" s="2">
        <f t="shared" si="3"/>
        <v>484.5</v>
      </c>
      <c r="L20" s="2">
        <f>Table1[[#This Row],[cost]]-Table1[[#This Row],[profit]]</f>
        <v>1130.5</v>
      </c>
      <c r="M20" s="9">
        <v>1</v>
      </c>
    </row>
    <row r="21" spans="1:13" x14ac:dyDescent="0.25">
      <c r="A21" s="3" t="s">
        <v>48</v>
      </c>
      <c r="B21" t="s">
        <v>49</v>
      </c>
      <c r="C21" s="1">
        <v>44217</v>
      </c>
      <c r="D21" s="1" t="str">
        <f t="shared" si="0"/>
        <v>Q1 2021</v>
      </c>
      <c r="E21" s="1" t="str">
        <f t="shared" si="1"/>
        <v>January</v>
      </c>
      <c r="F21" s="8">
        <f t="shared" si="2"/>
        <v>1</v>
      </c>
      <c r="G21" t="s">
        <v>27</v>
      </c>
      <c r="H21" t="s">
        <v>12</v>
      </c>
      <c r="I21" t="s">
        <v>9</v>
      </c>
      <c r="J21" s="2">
        <v>962</v>
      </c>
      <c r="K21" s="2">
        <f t="shared" si="3"/>
        <v>288.59999999999997</v>
      </c>
      <c r="L21" s="2">
        <f>Table1[[#This Row],[cost]]-Table1[[#This Row],[profit]]</f>
        <v>673.40000000000009</v>
      </c>
      <c r="M21" s="9">
        <v>1</v>
      </c>
    </row>
    <row r="22" spans="1:13" x14ac:dyDescent="0.25">
      <c r="A22" s="3" t="s">
        <v>50</v>
      </c>
      <c r="B22" t="s">
        <v>51</v>
      </c>
      <c r="C22" s="1">
        <v>44218</v>
      </c>
      <c r="D22" s="1" t="str">
        <f t="shared" si="0"/>
        <v>Q1 2021</v>
      </c>
      <c r="E22" s="1" t="str">
        <f t="shared" si="1"/>
        <v>January</v>
      </c>
      <c r="F22" s="8">
        <f t="shared" si="2"/>
        <v>1</v>
      </c>
      <c r="G22" t="s">
        <v>16</v>
      </c>
      <c r="H22" t="s">
        <v>24</v>
      </c>
      <c r="I22" t="s">
        <v>9</v>
      </c>
      <c r="J22" s="2">
        <v>1697</v>
      </c>
      <c r="K22" s="2">
        <f t="shared" si="3"/>
        <v>509.09999999999997</v>
      </c>
      <c r="L22" s="2">
        <f>Table1[[#This Row],[cost]]-Table1[[#This Row],[profit]]</f>
        <v>1187.9000000000001</v>
      </c>
      <c r="M22" s="9">
        <v>1</v>
      </c>
    </row>
    <row r="23" spans="1:13" x14ac:dyDescent="0.25">
      <c r="A23" s="3" t="s">
        <v>52</v>
      </c>
      <c r="B23" t="s">
        <v>53</v>
      </c>
      <c r="C23" s="1">
        <v>44219</v>
      </c>
      <c r="D23" s="1" t="str">
        <f t="shared" si="0"/>
        <v>Q1 2021</v>
      </c>
      <c r="E23" s="1" t="str">
        <f t="shared" si="1"/>
        <v>January</v>
      </c>
      <c r="F23" s="8">
        <f t="shared" si="2"/>
        <v>1</v>
      </c>
      <c r="G23" t="s">
        <v>7</v>
      </c>
      <c r="H23" t="s">
        <v>12</v>
      </c>
      <c r="I23" t="s">
        <v>13</v>
      </c>
      <c r="J23" s="2">
        <v>1669</v>
      </c>
      <c r="K23" s="2">
        <f t="shared" si="3"/>
        <v>500.7</v>
      </c>
      <c r="L23" s="2">
        <f>Table1[[#This Row],[cost]]-Table1[[#This Row],[profit]]</f>
        <v>1168.3</v>
      </c>
      <c r="M23" s="9">
        <v>1</v>
      </c>
    </row>
    <row r="24" spans="1:13" x14ac:dyDescent="0.25">
      <c r="A24" s="3" t="s">
        <v>54</v>
      </c>
      <c r="B24" t="s">
        <v>55</v>
      </c>
      <c r="C24" s="1">
        <v>44220</v>
      </c>
      <c r="D24" s="1" t="str">
        <f t="shared" si="0"/>
        <v>Q1 2021</v>
      </c>
      <c r="E24" s="1" t="str">
        <f t="shared" si="1"/>
        <v>January</v>
      </c>
      <c r="F24" s="8">
        <f t="shared" si="2"/>
        <v>1</v>
      </c>
      <c r="G24" t="s">
        <v>56</v>
      </c>
      <c r="H24" t="s">
        <v>24</v>
      </c>
      <c r="I24" t="s">
        <v>13</v>
      </c>
      <c r="J24" s="2">
        <v>546</v>
      </c>
      <c r="K24" s="2">
        <f t="shared" si="3"/>
        <v>163.79999999999998</v>
      </c>
      <c r="L24" s="2">
        <f>Table1[[#This Row],[cost]]-Table1[[#This Row],[profit]]</f>
        <v>382.20000000000005</v>
      </c>
      <c r="M24" s="9">
        <v>1</v>
      </c>
    </row>
    <row r="25" spans="1:13" x14ac:dyDescent="0.25">
      <c r="A25" s="3" t="s">
        <v>57</v>
      </c>
      <c r="B25" t="s">
        <v>58</v>
      </c>
      <c r="C25" s="1">
        <v>44221</v>
      </c>
      <c r="D25" s="1" t="str">
        <f t="shared" si="0"/>
        <v>Q1 2021</v>
      </c>
      <c r="E25" s="1" t="str">
        <f t="shared" si="1"/>
        <v>January</v>
      </c>
      <c r="F25" s="8">
        <f t="shared" si="2"/>
        <v>1</v>
      </c>
      <c r="G25" t="s">
        <v>35</v>
      </c>
      <c r="H25" t="s">
        <v>8</v>
      </c>
      <c r="I25" t="s">
        <v>9</v>
      </c>
      <c r="J25" s="2">
        <v>810</v>
      </c>
      <c r="K25" s="2">
        <f t="shared" si="3"/>
        <v>243</v>
      </c>
      <c r="L25" s="2">
        <f>Table1[[#This Row],[cost]]-Table1[[#This Row],[profit]]</f>
        <v>567</v>
      </c>
      <c r="M25" s="9">
        <v>1</v>
      </c>
    </row>
    <row r="26" spans="1:13" x14ac:dyDescent="0.25">
      <c r="A26" s="3" t="s">
        <v>59</v>
      </c>
      <c r="B26" t="s">
        <v>60</v>
      </c>
      <c r="C26" s="1">
        <v>44222</v>
      </c>
      <c r="D26" s="1" t="str">
        <f t="shared" si="0"/>
        <v>Q1 2021</v>
      </c>
      <c r="E26" s="1" t="str">
        <f t="shared" si="1"/>
        <v>January</v>
      </c>
      <c r="F26" s="8">
        <f t="shared" si="2"/>
        <v>1</v>
      </c>
      <c r="G26" t="s">
        <v>16</v>
      </c>
      <c r="H26" t="s">
        <v>19</v>
      </c>
      <c r="I26" t="s">
        <v>9</v>
      </c>
      <c r="J26" s="2">
        <v>1719</v>
      </c>
      <c r="K26" s="2">
        <f t="shared" si="3"/>
        <v>515.69999999999993</v>
      </c>
      <c r="L26" s="2">
        <f>Table1[[#This Row],[cost]]-Table1[[#This Row],[profit]]</f>
        <v>1203.3000000000002</v>
      </c>
      <c r="M26" s="9">
        <v>1</v>
      </c>
    </row>
    <row r="27" spans="1:13" x14ac:dyDescent="0.25">
      <c r="A27" s="3" t="s">
        <v>61</v>
      </c>
      <c r="B27" t="s">
        <v>62</v>
      </c>
      <c r="C27" s="1">
        <v>44223</v>
      </c>
      <c r="D27" s="1" t="str">
        <f t="shared" si="0"/>
        <v>Q1 2021</v>
      </c>
      <c r="E27" s="1" t="str">
        <f t="shared" si="1"/>
        <v>January</v>
      </c>
      <c r="F27" s="8">
        <f t="shared" si="2"/>
        <v>1</v>
      </c>
      <c r="G27" t="s">
        <v>16</v>
      </c>
      <c r="H27" t="s">
        <v>19</v>
      </c>
      <c r="I27" t="s">
        <v>9</v>
      </c>
      <c r="J27" s="2">
        <v>1527</v>
      </c>
      <c r="K27" s="2">
        <f t="shared" si="3"/>
        <v>458.09999999999997</v>
      </c>
      <c r="L27" s="2">
        <f>Table1[[#This Row],[cost]]-Table1[[#This Row],[profit]]</f>
        <v>1068.9000000000001</v>
      </c>
      <c r="M27" s="9">
        <v>1</v>
      </c>
    </row>
    <row r="28" spans="1:13" x14ac:dyDescent="0.25">
      <c r="A28" s="3" t="s">
        <v>63</v>
      </c>
      <c r="B28" t="s">
        <v>64</v>
      </c>
      <c r="C28" s="1">
        <v>44224</v>
      </c>
      <c r="D28" s="1" t="str">
        <f t="shared" si="0"/>
        <v>Q1 2021</v>
      </c>
      <c r="E28" s="1" t="str">
        <f t="shared" si="1"/>
        <v>January</v>
      </c>
      <c r="F28" s="8">
        <f t="shared" si="2"/>
        <v>1</v>
      </c>
      <c r="G28" t="s">
        <v>35</v>
      </c>
      <c r="H28" t="s">
        <v>19</v>
      </c>
      <c r="I28" t="s">
        <v>9</v>
      </c>
      <c r="J28" s="2">
        <v>748</v>
      </c>
      <c r="K28" s="2">
        <f t="shared" si="3"/>
        <v>224.4</v>
      </c>
      <c r="L28" s="2">
        <f>Table1[[#This Row],[cost]]-Table1[[#This Row],[profit]]</f>
        <v>523.6</v>
      </c>
      <c r="M28" s="9">
        <v>1</v>
      </c>
    </row>
    <row r="29" spans="1:13" x14ac:dyDescent="0.25">
      <c r="A29" s="3" t="s">
        <v>65</v>
      </c>
      <c r="B29" t="s">
        <v>66</v>
      </c>
      <c r="C29" s="1">
        <v>44225</v>
      </c>
      <c r="D29" s="1" t="str">
        <f t="shared" si="0"/>
        <v>Q1 2021</v>
      </c>
      <c r="E29" s="1" t="str">
        <f t="shared" si="1"/>
        <v>January</v>
      </c>
      <c r="F29" s="8">
        <f t="shared" si="2"/>
        <v>1</v>
      </c>
      <c r="G29" t="s">
        <v>16</v>
      </c>
      <c r="H29" t="s">
        <v>19</v>
      </c>
      <c r="I29" t="s">
        <v>9</v>
      </c>
      <c r="J29" s="2">
        <v>1741</v>
      </c>
      <c r="K29" s="2">
        <f t="shared" si="3"/>
        <v>522.29999999999995</v>
      </c>
      <c r="L29" s="2">
        <f>Table1[[#This Row],[cost]]-Table1[[#This Row],[profit]]</f>
        <v>1218.7</v>
      </c>
      <c r="M29" s="9">
        <v>1</v>
      </c>
    </row>
    <row r="30" spans="1:13" x14ac:dyDescent="0.25">
      <c r="A30" s="3" t="s">
        <v>67</v>
      </c>
      <c r="B30" t="s">
        <v>68</v>
      </c>
      <c r="C30" s="1">
        <v>44226</v>
      </c>
      <c r="D30" s="1" t="str">
        <f t="shared" si="0"/>
        <v>Q1 2021</v>
      </c>
      <c r="E30" s="1" t="str">
        <f t="shared" si="1"/>
        <v>January</v>
      </c>
      <c r="F30" s="8">
        <f t="shared" si="2"/>
        <v>1</v>
      </c>
      <c r="G30" t="s">
        <v>7</v>
      </c>
      <c r="H30" t="s">
        <v>19</v>
      </c>
      <c r="I30" t="s">
        <v>9</v>
      </c>
      <c r="J30" s="2">
        <v>1858</v>
      </c>
      <c r="K30" s="2">
        <f t="shared" si="3"/>
        <v>557.4</v>
      </c>
      <c r="L30" s="2">
        <f>Table1[[#This Row],[cost]]-Table1[[#This Row],[profit]]</f>
        <v>1300.5999999999999</v>
      </c>
      <c r="M30" s="9">
        <v>1</v>
      </c>
    </row>
    <row r="31" spans="1:13" x14ac:dyDescent="0.25">
      <c r="A31" s="3" t="s">
        <v>69</v>
      </c>
      <c r="B31" t="s">
        <v>70</v>
      </c>
      <c r="C31" s="1">
        <v>44227</v>
      </c>
      <c r="D31" s="1" t="str">
        <f t="shared" si="0"/>
        <v>Q1 2021</v>
      </c>
      <c r="E31" s="1" t="str">
        <f t="shared" si="1"/>
        <v>January</v>
      </c>
      <c r="F31" s="8">
        <f t="shared" si="2"/>
        <v>1</v>
      </c>
      <c r="G31" t="s">
        <v>16</v>
      </c>
      <c r="H31" t="s">
        <v>12</v>
      </c>
      <c r="I31" t="s">
        <v>9</v>
      </c>
      <c r="J31" s="2">
        <v>1218</v>
      </c>
      <c r="K31" s="2">
        <f t="shared" si="3"/>
        <v>365.4</v>
      </c>
      <c r="L31" s="2">
        <f>Table1[[#This Row],[cost]]-Table1[[#This Row],[profit]]</f>
        <v>852.6</v>
      </c>
      <c r="M31" s="9">
        <v>1</v>
      </c>
    </row>
    <row r="32" spans="1:13" x14ac:dyDescent="0.25">
      <c r="A32" s="3" t="s">
        <v>71</v>
      </c>
      <c r="B32" t="s">
        <v>72</v>
      </c>
      <c r="C32" s="1">
        <v>44228</v>
      </c>
      <c r="D32" s="1" t="str">
        <f t="shared" si="0"/>
        <v>Q1 2021</v>
      </c>
      <c r="E32" s="1" t="str">
        <f t="shared" si="1"/>
        <v>February</v>
      </c>
      <c r="F32" s="8">
        <f t="shared" si="2"/>
        <v>2</v>
      </c>
      <c r="G32" t="s">
        <v>16</v>
      </c>
      <c r="H32" t="s">
        <v>24</v>
      </c>
      <c r="I32" t="s">
        <v>9</v>
      </c>
      <c r="J32" s="2">
        <v>1769</v>
      </c>
      <c r="K32" s="2">
        <f t="shared" si="3"/>
        <v>530.69999999999993</v>
      </c>
      <c r="L32" s="2">
        <f>Table1[[#This Row],[cost]]-Table1[[#This Row],[profit]]</f>
        <v>1238.3000000000002</v>
      </c>
      <c r="M32" s="9">
        <v>1</v>
      </c>
    </row>
    <row r="33" spans="1:13" x14ac:dyDescent="0.25">
      <c r="A33" s="3" t="s">
        <v>73</v>
      </c>
      <c r="B33" t="s">
        <v>74</v>
      </c>
      <c r="C33" s="1">
        <v>44229</v>
      </c>
      <c r="D33" s="1" t="str">
        <f t="shared" si="0"/>
        <v>Q1 2021</v>
      </c>
      <c r="E33" s="1" t="str">
        <f t="shared" si="1"/>
        <v>February</v>
      </c>
      <c r="F33" s="8">
        <f t="shared" si="2"/>
        <v>2</v>
      </c>
      <c r="G33" t="s">
        <v>27</v>
      </c>
      <c r="H33" t="s">
        <v>8</v>
      </c>
      <c r="I33" t="s">
        <v>13</v>
      </c>
      <c r="J33" s="2">
        <v>808</v>
      </c>
      <c r="K33" s="2">
        <f t="shared" si="3"/>
        <v>242.39999999999998</v>
      </c>
      <c r="L33" s="2">
        <f>Table1[[#This Row],[cost]]-Table1[[#This Row],[profit]]</f>
        <v>565.6</v>
      </c>
      <c r="M33" s="9">
        <v>1</v>
      </c>
    </row>
    <row r="34" spans="1:13" x14ac:dyDescent="0.25">
      <c r="A34" s="3" t="s">
        <v>75</v>
      </c>
      <c r="B34" t="s">
        <v>76</v>
      </c>
      <c r="C34" s="1">
        <v>44230</v>
      </c>
      <c r="D34" s="1" t="str">
        <f t="shared" si="0"/>
        <v>Q1 2021</v>
      </c>
      <c r="E34" s="1" t="str">
        <f t="shared" si="1"/>
        <v>February</v>
      </c>
      <c r="F34" s="8">
        <f t="shared" si="2"/>
        <v>2</v>
      </c>
      <c r="G34" t="s">
        <v>16</v>
      </c>
      <c r="H34" t="s">
        <v>12</v>
      </c>
      <c r="I34" t="s">
        <v>13</v>
      </c>
      <c r="J34" s="2">
        <v>1311</v>
      </c>
      <c r="K34" s="2">
        <f t="shared" si="3"/>
        <v>393.3</v>
      </c>
      <c r="L34" s="2">
        <f>Table1[[#This Row],[cost]]-Table1[[#This Row],[profit]]</f>
        <v>917.7</v>
      </c>
      <c r="M34" s="9">
        <v>1</v>
      </c>
    </row>
    <row r="35" spans="1:13" x14ac:dyDescent="0.25">
      <c r="A35" s="3" t="s">
        <v>77</v>
      </c>
      <c r="B35" t="s">
        <v>78</v>
      </c>
      <c r="C35" s="1">
        <v>44231</v>
      </c>
      <c r="D35" s="1" t="str">
        <f t="shared" si="0"/>
        <v>Q1 2021</v>
      </c>
      <c r="E35" s="1" t="str">
        <f t="shared" si="1"/>
        <v>February</v>
      </c>
      <c r="F35" s="8">
        <f t="shared" si="2"/>
        <v>2</v>
      </c>
      <c r="G35" t="s">
        <v>35</v>
      </c>
      <c r="H35" t="s">
        <v>24</v>
      </c>
      <c r="I35" t="s">
        <v>13</v>
      </c>
      <c r="J35" s="2">
        <v>816</v>
      </c>
      <c r="K35" s="2">
        <f t="shared" si="3"/>
        <v>244.79999999999998</v>
      </c>
      <c r="L35" s="2">
        <f>Table1[[#This Row],[cost]]-Table1[[#This Row],[profit]]</f>
        <v>571.20000000000005</v>
      </c>
      <c r="M35" s="9">
        <v>1</v>
      </c>
    </row>
    <row r="36" spans="1:13" x14ac:dyDescent="0.25">
      <c r="A36" s="3" t="s">
        <v>79</v>
      </c>
      <c r="B36" t="s">
        <v>80</v>
      </c>
      <c r="C36" s="1">
        <v>44232</v>
      </c>
      <c r="D36" s="1" t="str">
        <f t="shared" si="0"/>
        <v>Q1 2021</v>
      </c>
      <c r="E36" s="1" t="str">
        <f t="shared" si="1"/>
        <v>February</v>
      </c>
      <c r="F36" s="8">
        <f t="shared" ref="F36:F67" si="4">MONTH(C36)</f>
        <v>2</v>
      </c>
      <c r="G36" t="s">
        <v>35</v>
      </c>
      <c r="H36" t="s">
        <v>19</v>
      </c>
      <c r="I36" t="s">
        <v>9</v>
      </c>
      <c r="J36" s="2">
        <v>838</v>
      </c>
      <c r="K36" s="2">
        <f t="shared" si="3"/>
        <v>251.39999999999998</v>
      </c>
      <c r="L36" s="2">
        <f>Table1[[#This Row],[cost]]-Table1[[#This Row],[profit]]</f>
        <v>586.6</v>
      </c>
      <c r="M36" s="9">
        <v>1</v>
      </c>
    </row>
    <row r="37" spans="1:13" x14ac:dyDescent="0.25">
      <c r="A37" s="3" t="s">
        <v>81</v>
      </c>
      <c r="B37" t="s">
        <v>82</v>
      </c>
      <c r="C37" s="1">
        <v>44233</v>
      </c>
      <c r="D37" s="1" t="str">
        <f t="shared" si="0"/>
        <v>Q1 2021</v>
      </c>
      <c r="E37" s="1" t="str">
        <f t="shared" si="1"/>
        <v>February</v>
      </c>
      <c r="F37" s="8">
        <f t="shared" si="4"/>
        <v>2</v>
      </c>
      <c r="G37" t="s">
        <v>27</v>
      </c>
      <c r="H37" t="s">
        <v>24</v>
      </c>
      <c r="I37" t="s">
        <v>9</v>
      </c>
      <c r="J37" s="2">
        <v>733</v>
      </c>
      <c r="K37" s="2">
        <f t="shared" si="3"/>
        <v>219.9</v>
      </c>
      <c r="L37" s="2">
        <f>Table1[[#This Row],[cost]]-Table1[[#This Row],[profit]]</f>
        <v>513.1</v>
      </c>
      <c r="M37" s="9">
        <v>1</v>
      </c>
    </row>
    <row r="38" spans="1:13" x14ac:dyDescent="0.25">
      <c r="A38" s="3" t="s">
        <v>83</v>
      </c>
      <c r="B38" t="s">
        <v>84</v>
      </c>
      <c r="C38" s="1">
        <v>44234</v>
      </c>
      <c r="D38" s="1" t="str">
        <f t="shared" si="0"/>
        <v>Q1 2021</v>
      </c>
      <c r="E38" s="1" t="str">
        <f t="shared" si="1"/>
        <v>February</v>
      </c>
      <c r="F38" s="8">
        <f t="shared" si="4"/>
        <v>2</v>
      </c>
      <c r="G38" t="s">
        <v>7</v>
      </c>
      <c r="H38" t="s">
        <v>24</v>
      </c>
      <c r="I38" t="s">
        <v>13</v>
      </c>
      <c r="J38" s="2">
        <v>1922</v>
      </c>
      <c r="K38" s="2">
        <f t="shared" si="3"/>
        <v>576.6</v>
      </c>
      <c r="L38" s="2">
        <f>Table1[[#This Row],[cost]]-Table1[[#This Row],[profit]]</f>
        <v>1345.4</v>
      </c>
      <c r="M38" s="9">
        <v>1</v>
      </c>
    </row>
    <row r="39" spans="1:13" x14ac:dyDescent="0.25">
      <c r="A39" s="3" t="s">
        <v>85</v>
      </c>
      <c r="B39" t="s">
        <v>86</v>
      </c>
      <c r="C39" s="1">
        <v>44235</v>
      </c>
      <c r="D39" s="1" t="str">
        <f t="shared" si="0"/>
        <v>Q1 2021</v>
      </c>
      <c r="E39" s="1" t="str">
        <f t="shared" si="1"/>
        <v>February</v>
      </c>
      <c r="F39" s="8">
        <f t="shared" si="4"/>
        <v>2</v>
      </c>
      <c r="G39" t="s">
        <v>35</v>
      </c>
      <c r="H39" t="s">
        <v>19</v>
      </c>
      <c r="I39" t="s">
        <v>9</v>
      </c>
      <c r="J39" s="2">
        <v>731</v>
      </c>
      <c r="K39" s="2">
        <f t="shared" si="3"/>
        <v>219.29999999999998</v>
      </c>
      <c r="L39" s="2">
        <f>Table1[[#This Row],[cost]]-Table1[[#This Row],[profit]]</f>
        <v>511.70000000000005</v>
      </c>
      <c r="M39" s="9">
        <v>1</v>
      </c>
    </row>
    <row r="40" spans="1:13" x14ac:dyDescent="0.25">
      <c r="A40" s="3" t="s">
        <v>87</v>
      </c>
      <c r="B40" t="s">
        <v>88</v>
      </c>
      <c r="C40" s="1">
        <v>44236</v>
      </c>
      <c r="D40" s="1" t="str">
        <f t="shared" si="0"/>
        <v>Q1 2021</v>
      </c>
      <c r="E40" s="1" t="str">
        <f t="shared" si="1"/>
        <v>February</v>
      </c>
      <c r="F40" s="8">
        <f t="shared" si="4"/>
        <v>2</v>
      </c>
      <c r="G40" t="s">
        <v>56</v>
      </c>
      <c r="H40" t="s">
        <v>19</v>
      </c>
      <c r="I40" t="s">
        <v>9</v>
      </c>
      <c r="J40" s="2">
        <v>490</v>
      </c>
      <c r="K40" s="2">
        <f t="shared" si="3"/>
        <v>147</v>
      </c>
      <c r="L40" s="2">
        <f>Table1[[#This Row],[cost]]-Table1[[#This Row],[profit]]</f>
        <v>343</v>
      </c>
      <c r="M40" s="9">
        <v>1</v>
      </c>
    </row>
    <row r="41" spans="1:13" x14ac:dyDescent="0.25">
      <c r="A41" s="3" t="s">
        <v>89</v>
      </c>
      <c r="B41" t="s">
        <v>90</v>
      </c>
      <c r="C41" s="1">
        <v>44237</v>
      </c>
      <c r="D41" s="1" t="str">
        <f t="shared" si="0"/>
        <v>Q1 2021</v>
      </c>
      <c r="E41" s="1" t="str">
        <f t="shared" si="1"/>
        <v>February</v>
      </c>
      <c r="F41" s="8">
        <f t="shared" si="4"/>
        <v>2</v>
      </c>
      <c r="G41" t="s">
        <v>7</v>
      </c>
      <c r="H41" t="s">
        <v>19</v>
      </c>
      <c r="I41" t="s">
        <v>9</v>
      </c>
      <c r="J41" s="2">
        <v>1996</v>
      </c>
      <c r="K41" s="2">
        <f t="shared" si="3"/>
        <v>598.79999999999995</v>
      </c>
      <c r="L41" s="2">
        <f>Table1[[#This Row],[cost]]-Table1[[#This Row],[profit]]</f>
        <v>1397.2</v>
      </c>
      <c r="M41" s="9">
        <v>1</v>
      </c>
    </row>
    <row r="42" spans="1:13" x14ac:dyDescent="0.25">
      <c r="A42" s="3" t="s">
        <v>91</v>
      </c>
      <c r="B42" t="s">
        <v>92</v>
      </c>
      <c r="C42" s="1">
        <v>44238</v>
      </c>
      <c r="D42" s="1" t="str">
        <f t="shared" si="0"/>
        <v>Q1 2021</v>
      </c>
      <c r="E42" s="1" t="str">
        <f t="shared" si="1"/>
        <v>February</v>
      </c>
      <c r="F42" s="8">
        <f t="shared" si="4"/>
        <v>2</v>
      </c>
      <c r="G42" t="s">
        <v>35</v>
      </c>
      <c r="H42" t="s">
        <v>8</v>
      </c>
      <c r="I42" t="s">
        <v>13</v>
      </c>
      <c r="J42" s="2">
        <v>797</v>
      </c>
      <c r="K42" s="2">
        <f t="shared" si="3"/>
        <v>239.1</v>
      </c>
      <c r="L42" s="2">
        <f>Table1[[#This Row],[cost]]-Table1[[#This Row],[profit]]</f>
        <v>557.9</v>
      </c>
      <c r="M42" s="9">
        <v>1</v>
      </c>
    </row>
    <row r="43" spans="1:13" x14ac:dyDescent="0.25">
      <c r="A43" s="3" t="s">
        <v>93</v>
      </c>
      <c r="B43" t="s">
        <v>94</v>
      </c>
      <c r="C43" s="1">
        <v>44239</v>
      </c>
      <c r="D43" s="1" t="str">
        <f t="shared" si="0"/>
        <v>Q1 2021</v>
      </c>
      <c r="E43" s="1" t="str">
        <f t="shared" si="1"/>
        <v>February</v>
      </c>
      <c r="F43" s="8">
        <f t="shared" si="4"/>
        <v>2</v>
      </c>
      <c r="G43" t="s">
        <v>56</v>
      </c>
      <c r="H43" t="s">
        <v>19</v>
      </c>
      <c r="I43" t="s">
        <v>13</v>
      </c>
      <c r="J43" s="2">
        <v>530</v>
      </c>
      <c r="K43" s="2">
        <f t="shared" si="3"/>
        <v>159</v>
      </c>
      <c r="L43" s="2">
        <f>Table1[[#This Row],[cost]]-Table1[[#This Row],[profit]]</f>
        <v>371</v>
      </c>
      <c r="M43" s="9">
        <v>1</v>
      </c>
    </row>
    <row r="44" spans="1:13" x14ac:dyDescent="0.25">
      <c r="A44" s="3" t="s">
        <v>95</v>
      </c>
      <c r="B44" t="s">
        <v>96</v>
      </c>
      <c r="C44" s="1">
        <v>44240</v>
      </c>
      <c r="D44" s="1" t="str">
        <f t="shared" si="0"/>
        <v>Q1 2021</v>
      </c>
      <c r="E44" s="1" t="str">
        <f t="shared" si="1"/>
        <v>February</v>
      </c>
      <c r="F44" s="8">
        <f t="shared" si="4"/>
        <v>2</v>
      </c>
      <c r="G44" t="s">
        <v>27</v>
      </c>
      <c r="H44" t="s">
        <v>8</v>
      </c>
      <c r="I44" t="s">
        <v>9</v>
      </c>
      <c r="J44" s="2">
        <v>1009</v>
      </c>
      <c r="K44" s="2">
        <f t="shared" si="3"/>
        <v>302.7</v>
      </c>
      <c r="L44" s="2">
        <f>Table1[[#This Row],[cost]]-Table1[[#This Row],[profit]]</f>
        <v>706.3</v>
      </c>
      <c r="M44" s="9">
        <v>1</v>
      </c>
    </row>
    <row r="45" spans="1:13" x14ac:dyDescent="0.25">
      <c r="A45" s="3" t="s">
        <v>97</v>
      </c>
      <c r="B45" t="s">
        <v>98</v>
      </c>
      <c r="C45" s="1">
        <v>44241</v>
      </c>
      <c r="D45" s="1" t="str">
        <f t="shared" si="0"/>
        <v>Q1 2021</v>
      </c>
      <c r="E45" s="1" t="str">
        <f t="shared" si="1"/>
        <v>February</v>
      </c>
      <c r="F45" s="8">
        <f t="shared" si="4"/>
        <v>2</v>
      </c>
      <c r="G45" t="s">
        <v>16</v>
      </c>
      <c r="H45" t="s">
        <v>19</v>
      </c>
      <c r="I45" t="s">
        <v>9</v>
      </c>
      <c r="J45" s="2">
        <v>1833</v>
      </c>
      <c r="K45" s="2">
        <f t="shared" si="3"/>
        <v>549.9</v>
      </c>
      <c r="L45" s="2">
        <f>Table1[[#This Row],[cost]]-Table1[[#This Row],[profit]]</f>
        <v>1283.0999999999999</v>
      </c>
      <c r="M45" s="9">
        <v>1</v>
      </c>
    </row>
    <row r="46" spans="1:13" x14ac:dyDescent="0.25">
      <c r="A46" s="3" t="s">
        <v>99</v>
      </c>
      <c r="B46" t="s">
        <v>100</v>
      </c>
      <c r="C46" s="1">
        <v>44242</v>
      </c>
      <c r="D46" s="1" t="str">
        <f t="shared" si="0"/>
        <v>Q1 2021</v>
      </c>
      <c r="E46" s="1" t="str">
        <f t="shared" si="1"/>
        <v>February</v>
      </c>
      <c r="F46" s="8">
        <f t="shared" si="4"/>
        <v>2</v>
      </c>
      <c r="G46" t="s">
        <v>27</v>
      </c>
      <c r="H46" t="s">
        <v>8</v>
      </c>
      <c r="I46" t="s">
        <v>13</v>
      </c>
      <c r="J46" s="2">
        <v>898</v>
      </c>
      <c r="K46" s="2">
        <f t="shared" si="3"/>
        <v>269.39999999999998</v>
      </c>
      <c r="L46" s="2">
        <f>Table1[[#This Row],[cost]]-Table1[[#This Row],[profit]]</f>
        <v>628.6</v>
      </c>
      <c r="M46" s="9">
        <v>1</v>
      </c>
    </row>
    <row r="47" spans="1:13" x14ac:dyDescent="0.25">
      <c r="A47" s="3" t="s">
        <v>101</v>
      </c>
      <c r="B47" t="s">
        <v>102</v>
      </c>
      <c r="C47" s="1">
        <v>44243</v>
      </c>
      <c r="D47" s="1" t="str">
        <f t="shared" si="0"/>
        <v>Q1 2021</v>
      </c>
      <c r="E47" s="1" t="str">
        <f t="shared" si="1"/>
        <v>February</v>
      </c>
      <c r="F47" s="8">
        <f t="shared" si="4"/>
        <v>2</v>
      </c>
      <c r="G47" t="s">
        <v>7</v>
      </c>
      <c r="H47" t="s">
        <v>24</v>
      </c>
      <c r="I47" t="s">
        <v>9</v>
      </c>
      <c r="J47" s="2">
        <v>2136</v>
      </c>
      <c r="K47" s="2">
        <f t="shared" si="3"/>
        <v>640.79999999999995</v>
      </c>
      <c r="L47" s="2">
        <f>Table1[[#This Row],[cost]]-Table1[[#This Row],[profit]]</f>
        <v>1495.2</v>
      </c>
      <c r="M47" s="9">
        <v>1</v>
      </c>
    </row>
    <row r="48" spans="1:13" x14ac:dyDescent="0.25">
      <c r="A48" s="3" t="s">
        <v>103</v>
      </c>
      <c r="B48" t="s">
        <v>104</v>
      </c>
      <c r="C48" s="1">
        <v>44244</v>
      </c>
      <c r="D48" s="1" t="str">
        <f t="shared" si="0"/>
        <v>Q1 2021</v>
      </c>
      <c r="E48" s="1" t="str">
        <f t="shared" si="1"/>
        <v>February</v>
      </c>
      <c r="F48" s="8">
        <f t="shared" si="4"/>
        <v>2</v>
      </c>
      <c r="G48" t="s">
        <v>27</v>
      </c>
      <c r="H48" t="s">
        <v>12</v>
      </c>
      <c r="I48" t="s">
        <v>13</v>
      </c>
      <c r="J48" s="2">
        <v>1021</v>
      </c>
      <c r="K48" s="2">
        <f t="shared" si="3"/>
        <v>306.3</v>
      </c>
      <c r="L48" s="2">
        <f>Table1[[#This Row],[cost]]-Table1[[#This Row],[profit]]</f>
        <v>714.7</v>
      </c>
      <c r="M48" s="9">
        <v>1</v>
      </c>
    </row>
    <row r="49" spans="1:13" x14ac:dyDescent="0.25">
      <c r="A49" s="3" t="s">
        <v>105</v>
      </c>
      <c r="B49" t="s">
        <v>18</v>
      </c>
      <c r="C49" s="1">
        <v>44245</v>
      </c>
      <c r="D49" s="1" t="str">
        <f t="shared" si="0"/>
        <v>Q1 2021</v>
      </c>
      <c r="E49" s="1" t="str">
        <f t="shared" si="1"/>
        <v>February</v>
      </c>
      <c r="F49" s="8">
        <f t="shared" si="4"/>
        <v>2</v>
      </c>
      <c r="G49" t="s">
        <v>56</v>
      </c>
      <c r="H49" t="s">
        <v>24</v>
      </c>
      <c r="I49" t="s">
        <v>13</v>
      </c>
      <c r="J49" s="2">
        <v>637</v>
      </c>
      <c r="K49" s="2">
        <f t="shared" si="3"/>
        <v>191.1</v>
      </c>
      <c r="L49" s="2">
        <f>Table1[[#This Row],[cost]]-Table1[[#This Row],[profit]]</f>
        <v>445.9</v>
      </c>
      <c r="M49" s="9">
        <v>1</v>
      </c>
    </row>
    <row r="50" spans="1:13" x14ac:dyDescent="0.25">
      <c r="A50" s="3" t="s">
        <v>106</v>
      </c>
      <c r="B50" t="s">
        <v>107</v>
      </c>
      <c r="C50" s="1">
        <v>44246</v>
      </c>
      <c r="D50" s="1" t="str">
        <f t="shared" si="0"/>
        <v>Q1 2021</v>
      </c>
      <c r="E50" s="1" t="str">
        <f t="shared" si="1"/>
        <v>February</v>
      </c>
      <c r="F50" s="8">
        <f t="shared" si="4"/>
        <v>2</v>
      </c>
      <c r="G50" t="s">
        <v>7</v>
      </c>
      <c r="H50" t="s">
        <v>24</v>
      </c>
      <c r="I50" t="s">
        <v>13</v>
      </c>
      <c r="J50" s="2">
        <v>2120</v>
      </c>
      <c r="K50" s="2">
        <f t="shared" si="3"/>
        <v>636</v>
      </c>
      <c r="L50" s="2">
        <f>Table1[[#This Row],[cost]]-Table1[[#This Row],[profit]]</f>
        <v>1484</v>
      </c>
      <c r="M50" s="9">
        <v>1</v>
      </c>
    </row>
    <row r="51" spans="1:13" x14ac:dyDescent="0.25">
      <c r="A51" s="3" t="s">
        <v>108</v>
      </c>
      <c r="B51" t="s">
        <v>109</v>
      </c>
      <c r="C51" s="1">
        <v>44247</v>
      </c>
      <c r="D51" s="1" t="str">
        <f t="shared" si="0"/>
        <v>Q1 2021</v>
      </c>
      <c r="E51" s="1" t="str">
        <f t="shared" si="1"/>
        <v>February</v>
      </c>
      <c r="F51" s="8">
        <f t="shared" si="4"/>
        <v>2</v>
      </c>
      <c r="G51" t="s">
        <v>27</v>
      </c>
      <c r="H51" t="s">
        <v>19</v>
      </c>
      <c r="I51" t="s">
        <v>9</v>
      </c>
      <c r="J51" s="2">
        <v>967</v>
      </c>
      <c r="K51" s="2">
        <f t="shared" si="3"/>
        <v>290.09999999999997</v>
      </c>
      <c r="L51" s="2">
        <f>Table1[[#This Row],[cost]]-Table1[[#This Row],[profit]]</f>
        <v>676.90000000000009</v>
      </c>
      <c r="M51" s="9">
        <v>1</v>
      </c>
    </row>
    <row r="52" spans="1:13" x14ac:dyDescent="0.25">
      <c r="A52" s="3" t="s">
        <v>110</v>
      </c>
      <c r="B52" t="s">
        <v>111</v>
      </c>
      <c r="C52" s="1">
        <v>44248</v>
      </c>
      <c r="D52" s="1" t="str">
        <f t="shared" si="0"/>
        <v>Q1 2021</v>
      </c>
      <c r="E52" s="1" t="str">
        <f t="shared" si="1"/>
        <v>February</v>
      </c>
      <c r="F52" s="8">
        <f t="shared" si="4"/>
        <v>2</v>
      </c>
      <c r="G52" t="s">
        <v>27</v>
      </c>
      <c r="H52" t="s">
        <v>8</v>
      </c>
      <c r="I52" t="s">
        <v>9</v>
      </c>
      <c r="J52" s="2">
        <v>1199</v>
      </c>
      <c r="K52" s="2">
        <f t="shared" si="3"/>
        <v>359.7</v>
      </c>
      <c r="L52" s="2">
        <f>Table1[[#This Row],[cost]]-Table1[[#This Row],[profit]]</f>
        <v>839.3</v>
      </c>
      <c r="M52" s="9">
        <v>1</v>
      </c>
    </row>
    <row r="53" spans="1:13" x14ac:dyDescent="0.25">
      <c r="A53" s="3" t="s">
        <v>112</v>
      </c>
      <c r="B53" t="s">
        <v>109</v>
      </c>
      <c r="C53" s="1">
        <v>44249</v>
      </c>
      <c r="D53" s="1" t="str">
        <f t="shared" si="0"/>
        <v>Q1 2021</v>
      </c>
      <c r="E53" s="1" t="str">
        <f t="shared" si="1"/>
        <v>February</v>
      </c>
      <c r="F53" s="8">
        <f t="shared" si="4"/>
        <v>2</v>
      </c>
      <c r="G53" t="s">
        <v>27</v>
      </c>
      <c r="H53" t="s">
        <v>12</v>
      </c>
      <c r="I53" t="s">
        <v>9</v>
      </c>
      <c r="J53" s="2">
        <v>1018</v>
      </c>
      <c r="K53" s="2">
        <f t="shared" si="3"/>
        <v>305.39999999999998</v>
      </c>
      <c r="L53" s="2">
        <f>Table1[[#This Row],[cost]]-Table1[[#This Row],[profit]]</f>
        <v>712.6</v>
      </c>
      <c r="M53" s="9">
        <v>1</v>
      </c>
    </row>
    <row r="54" spans="1:13" x14ac:dyDescent="0.25">
      <c r="A54" s="3" t="s">
        <v>113</v>
      </c>
      <c r="B54" t="s">
        <v>114</v>
      </c>
      <c r="C54" s="1">
        <v>44250</v>
      </c>
      <c r="D54" s="1" t="str">
        <f t="shared" si="0"/>
        <v>Q1 2021</v>
      </c>
      <c r="E54" s="1" t="str">
        <f t="shared" si="1"/>
        <v>February</v>
      </c>
      <c r="F54" s="8">
        <f t="shared" si="4"/>
        <v>2</v>
      </c>
      <c r="G54" t="s">
        <v>35</v>
      </c>
      <c r="H54" t="s">
        <v>19</v>
      </c>
      <c r="I54" t="s">
        <v>13</v>
      </c>
      <c r="J54" s="2">
        <v>964</v>
      </c>
      <c r="K54" s="2">
        <f t="shared" si="3"/>
        <v>289.2</v>
      </c>
      <c r="L54" s="2">
        <f>Table1[[#This Row],[cost]]-Table1[[#This Row],[profit]]</f>
        <v>674.8</v>
      </c>
      <c r="M54" s="9">
        <v>1</v>
      </c>
    </row>
    <row r="55" spans="1:13" x14ac:dyDescent="0.25">
      <c r="A55" s="3" t="s">
        <v>115</v>
      </c>
      <c r="B55" t="s">
        <v>116</v>
      </c>
      <c r="C55" s="1">
        <v>44251</v>
      </c>
      <c r="D55" s="1" t="str">
        <f t="shared" si="0"/>
        <v>Q1 2021</v>
      </c>
      <c r="E55" s="1" t="str">
        <f t="shared" si="1"/>
        <v>February</v>
      </c>
      <c r="F55" s="8">
        <f t="shared" si="4"/>
        <v>2</v>
      </c>
      <c r="G55" t="s">
        <v>27</v>
      </c>
      <c r="H55" t="s">
        <v>19</v>
      </c>
      <c r="I55" t="s">
        <v>13</v>
      </c>
      <c r="J55" s="2">
        <v>1069</v>
      </c>
      <c r="K55" s="2">
        <f t="shared" si="3"/>
        <v>320.7</v>
      </c>
      <c r="L55" s="2">
        <f>Table1[[#This Row],[cost]]-Table1[[#This Row],[profit]]</f>
        <v>748.3</v>
      </c>
      <c r="M55" s="9">
        <v>1</v>
      </c>
    </row>
    <row r="56" spans="1:13" x14ac:dyDescent="0.25">
      <c r="A56" s="3" t="s">
        <v>117</v>
      </c>
      <c r="B56" t="s">
        <v>118</v>
      </c>
      <c r="C56" s="1">
        <v>44252</v>
      </c>
      <c r="D56" s="1" t="str">
        <f t="shared" si="0"/>
        <v>Q1 2021</v>
      </c>
      <c r="E56" s="1" t="str">
        <f t="shared" si="1"/>
        <v>February</v>
      </c>
      <c r="F56" s="8">
        <f t="shared" si="4"/>
        <v>2</v>
      </c>
      <c r="G56" t="s">
        <v>27</v>
      </c>
      <c r="H56" t="s">
        <v>19</v>
      </c>
      <c r="I56" t="s">
        <v>9</v>
      </c>
      <c r="J56" s="2">
        <v>1000</v>
      </c>
      <c r="K56" s="2">
        <f t="shared" si="3"/>
        <v>300</v>
      </c>
      <c r="L56" s="2">
        <f>Table1[[#This Row],[cost]]-Table1[[#This Row],[profit]]</f>
        <v>700</v>
      </c>
      <c r="M56" s="9">
        <v>1</v>
      </c>
    </row>
    <row r="57" spans="1:13" x14ac:dyDescent="0.25">
      <c r="A57" s="3" t="s">
        <v>119</v>
      </c>
      <c r="B57" t="s">
        <v>120</v>
      </c>
      <c r="C57" s="1">
        <v>44253</v>
      </c>
      <c r="D57" s="1" t="str">
        <f t="shared" si="0"/>
        <v>Q1 2021</v>
      </c>
      <c r="E57" s="1" t="str">
        <f t="shared" si="1"/>
        <v>February</v>
      </c>
      <c r="F57" s="8">
        <f t="shared" si="4"/>
        <v>2</v>
      </c>
      <c r="G57" t="s">
        <v>16</v>
      </c>
      <c r="H57" t="s">
        <v>24</v>
      </c>
      <c r="I57" t="s">
        <v>9</v>
      </c>
      <c r="J57" s="2">
        <v>1319</v>
      </c>
      <c r="K57" s="2">
        <f t="shared" si="3"/>
        <v>395.7</v>
      </c>
      <c r="L57" s="2">
        <f>Table1[[#This Row],[cost]]-Table1[[#This Row],[profit]]</f>
        <v>923.3</v>
      </c>
      <c r="M57" s="9">
        <v>1</v>
      </c>
    </row>
    <row r="58" spans="1:13" x14ac:dyDescent="0.25">
      <c r="A58" s="3" t="s">
        <v>121</v>
      </c>
      <c r="B58" t="s">
        <v>122</v>
      </c>
      <c r="C58" s="1">
        <v>44254</v>
      </c>
      <c r="D58" s="1" t="str">
        <f t="shared" si="0"/>
        <v>Q1 2021</v>
      </c>
      <c r="E58" s="1" t="str">
        <f t="shared" si="1"/>
        <v>February</v>
      </c>
      <c r="F58" s="8">
        <f t="shared" si="4"/>
        <v>2</v>
      </c>
      <c r="G58" t="s">
        <v>27</v>
      </c>
      <c r="H58" t="s">
        <v>8</v>
      </c>
      <c r="I58" t="s">
        <v>13</v>
      </c>
      <c r="J58" s="2">
        <v>1189</v>
      </c>
      <c r="K58" s="2">
        <f t="shared" si="3"/>
        <v>356.7</v>
      </c>
      <c r="L58" s="2">
        <f>Table1[[#This Row],[cost]]-Table1[[#This Row],[profit]]</f>
        <v>832.3</v>
      </c>
      <c r="M58" s="9">
        <v>1</v>
      </c>
    </row>
    <row r="59" spans="1:13" x14ac:dyDescent="0.25">
      <c r="A59" s="3" t="s">
        <v>123</v>
      </c>
      <c r="B59" t="s">
        <v>53</v>
      </c>
      <c r="C59" s="1">
        <v>44255</v>
      </c>
      <c r="D59" s="1" t="str">
        <f t="shared" si="0"/>
        <v>Q1 2021</v>
      </c>
      <c r="E59" s="1" t="str">
        <f t="shared" si="1"/>
        <v>February</v>
      </c>
      <c r="F59" s="8">
        <f t="shared" si="4"/>
        <v>2</v>
      </c>
      <c r="G59" t="s">
        <v>7</v>
      </c>
      <c r="H59" t="s">
        <v>8</v>
      </c>
      <c r="I59" t="s">
        <v>13</v>
      </c>
      <c r="J59" s="2">
        <v>2057</v>
      </c>
      <c r="K59" s="2">
        <f t="shared" si="3"/>
        <v>617.1</v>
      </c>
      <c r="L59" s="2">
        <f>Table1[[#This Row],[cost]]-Table1[[#This Row],[profit]]</f>
        <v>1439.9</v>
      </c>
      <c r="M59" s="9">
        <v>1</v>
      </c>
    </row>
    <row r="60" spans="1:13" x14ac:dyDescent="0.25">
      <c r="A60" s="3" t="s">
        <v>124</v>
      </c>
      <c r="B60" t="s">
        <v>125</v>
      </c>
      <c r="C60" s="1">
        <v>44256</v>
      </c>
      <c r="D60" s="1" t="str">
        <f t="shared" si="0"/>
        <v>Q1 2021</v>
      </c>
      <c r="E60" s="1" t="str">
        <f t="shared" si="1"/>
        <v>March</v>
      </c>
      <c r="F60" s="8">
        <f t="shared" si="4"/>
        <v>3</v>
      </c>
      <c r="G60" t="s">
        <v>27</v>
      </c>
      <c r="H60" t="s">
        <v>12</v>
      </c>
      <c r="I60" t="s">
        <v>13</v>
      </c>
      <c r="J60" s="2">
        <v>1075</v>
      </c>
      <c r="K60" s="2">
        <f t="shared" si="3"/>
        <v>322.5</v>
      </c>
      <c r="L60" s="2">
        <f>Table1[[#This Row],[cost]]-Table1[[#This Row],[profit]]</f>
        <v>752.5</v>
      </c>
      <c r="M60" s="9">
        <v>1</v>
      </c>
    </row>
    <row r="61" spans="1:13" x14ac:dyDescent="0.25">
      <c r="A61" s="3" t="s">
        <v>126</v>
      </c>
      <c r="B61" t="s">
        <v>127</v>
      </c>
      <c r="C61" s="1">
        <v>44257</v>
      </c>
      <c r="D61" s="1" t="str">
        <f t="shared" si="0"/>
        <v>Q1 2021</v>
      </c>
      <c r="E61" s="1" t="str">
        <f t="shared" si="1"/>
        <v>March</v>
      </c>
      <c r="F61" s="8">
        <f t="shared" si="4"/>
        <v>3</v>
      </c>
      <c r="G61" t="s">
        <v>7</v>
      </c>
      <c r="H61" t="s">
        <v>8</v>
      </c>
      <c r="I61" t="s">
        <v>9</v>
      </c>
      <c r="J61" s="2">
        <v>1912</v>
      </c>
      <c r="K61" s="2">
        <f t="shared" si="3"/>
        <v>573.6</v>
      </c>
      <c r="L61" s="2">
        <f>Table1[[#This Row],[cost]]-Table1[[#This Row],[profit]]</f>
        <v>1338.4</v>
      </c>
      <c r="M61" s="9">
        <v>1</v>
      </c>
    </row>
    <row r="62" spans="1:13" x14ac:dyDescent="0.25">
      <c r="A62" s="3" t="s">
        <v>128</v>
      </c>
      <c r="B62" t="s">
        <v>129</v>
      </c>
      <c r="C62" s="1">
        <v>44258</v>
      </c>
      <c r="D62" s="1" t="str">
        <f t="shared" si="0"/>
        <v>Q1 2021</v>
      </c>
      <c r="E62" s="1" t="str">
        <f t="shared" si="1"/>
        <v>March</v>
      </c>
      <c r="F62" s="8">
        <f t="shared" si="4"/>
        <v>3</v>
      </c>
      <c r="G62" t="s">
        <v>7</v>
      </c>
      <c r="H62" t="s">
        <v>8</v>
      </c>
      <c r="I62" t="s">
        <v>9</v>
      </c>
      <c r="J62" s="2">
        <v>2188</v>
      </c>
      <c r="K62" s="2">
        <f t="shared" si="3"/>
        <v>656.4</v>
      </c>
      <c r="L62" s="2">
        <f>Table1[[#This Row],[cost]]-Table1[[#This Row],[profit]]</f>
        <v>1531.6</v>
      </c>
      <c r="M62" s="9">
        <v>1</v>
      </c>
    </row>
    <row r="63" spans="1:13" x14ac:dyDescent="0.25">
      <c r="A63" s="3" t="s">
        <v>130</v>
      </c>
      <c r="B63" t="s">
        <v>29</v>
      </c>
      <c r="C63" s="1">
        <v>44259</v>
      </c>
      <c r="D63" s="1" t="str">
        <f t="shared" si="0"/>
        <v>Q1 2021</v>
      </c>
      <c r="E63" s="1" t="str">
        <f t="shared" si="1"/>
        <v>March</v>
      </c>
      <c r="F63" s="8">
        <f t="shared" si="4"/>
        <v>3</v>
      </c>
      <c r="G63" t="s">
        <v>27</v>
      </c>
      <c r="H63" t="s">
        <v>19</v>
      </c>
      <c r="I63" t="s">
        <v>13</v>
      </c>
      <c r="J63" s="2">
        <v>1042</v>
      </c>
      <c r="K63" s="2">
        <f t="shared" si="3"/>
        <v>312.59999999999997</v>
      </c>
      <c r="L63" s="2">
        <f>Table1[[#This Row],[cost]]-Table1[[#This Row],[profit]]</f>
        <v>729.40000000000009</v>
      </c>
      <c r="M63" s="9">
        <v>1</v>
      </c>
    </row>
    <row r="64" spans="1:13" x14ac:dyDescent="0.25">
      <c r="A64" s="3" t="s">
        <v>131</v>
      </c>
      <c r="B64" t="s">
        <v>132</v>
      </c>
      <c r="C64" s="1">
        <v>44260</v>
      </c>
      <c r="D64" s="1" t="str">
        <f t="shared" si="0"/>
        <v>Q1 2021</v>
      </c>
      <c r="E64" s="1" t="str">
        <f t="shared" si="1"/>
        <v>March</v>
      </c>
      <c r="F64" s="8">
        <f t="shared" si="4"/>
        <v>3</v>
      </c>
      <c r="G64" t="s">
        <v>27</v>
      </c>
      <c r="H64" t="s">
        <v>19</v>
      </c>
      <c r="I64" t="s">
        <v>13</v>
      </c>
      <c r="J64" s="2">
        <v>1096</v>
      </c>
      <c r="K64" s="2">
        <f t="shared" si="3"/>
        <v>328.8</v>
      </c>
      <c r="L64" s="2">
        <f>Table1[[#This Row],[cost]]-Table1[[#This Row],[profit]]</f>
        <v>767.2</v>
      </c>
      <c r="M64" s="9">
        <v>1</v>
      </c>
    </row>
    <row r="65" spans="1:13" x14ac:dyDescent="0.25">
      <c r="A65" s="3" t="s">
        <v>133</v>
      </c>
      <c r="B65" t="s">
        <v>134</v>
      </c>
      <c r="C65" s="1">
        <v>44261</v>
      </c>
      <c r="D65" s="1" t="str">
        <f t="shared" si="0"/>
        <v>Q1 2021</v>
      </c>
      <c r="E65" s="1" t="str">
        <f t="shared" si="1"/>
        <v>March</v>
      </c>
      <c r="F65" s="8">
        <f t="shared" si="4"/>
        <v>3</v>
      </c>
      <c r="G65" t="s">
        <v>35</v>
      </c>
      <c r="H65" t="s">
        <v>24</v>
      </c>
      <c r="I65" t="s">
        <v>9</v>
      </c>
      <c r="J65" s="2">
        <v>689</v>
      </c>
      <c r="K65" s="2">
        <f t="shared" si="3"/>
        <v>206.7</v>
      </c>
      <c r="L65" s="2">
        <f>Table1[[#This Row],[cost]]-Table1[[#This Row],[profit]]</f>
        <v>482.3</v>
      </c>
      <c r="M65" s="9">
        <v>1</v>
      </c>
    </row>
    <row r="66" spans="1:13" x14ac:dyDescent="0.25">
      <c r="A66" s="3" t="s">
        <v>135</v>
      </c>
      <c r="B66" t="s">
        <v>136</v>
      </c>
      <c r="C66" s="1">
        <v>44262</v>
      </c>
      <c r="D66" s="1" t="str">
        <f t="shared" si="0"/>
        <v>Q1 2021</v>
      </c>
      <c r="E66" s="1" t="str">
        <f t="shared" si="1"/>
        <v>March</v>
      </c>
      <c r="F66" s="8">
        <f t="shared" si="4"/>
        <v>3</v>
      </c>
      <c r="G66" t="s">
        <v>27</v>
      </c>
      <c r="H66" t="s">
        <v>19</v>
      </c>
      <c r="I66" t="s">
        <v>9</v>
      </c>
      <c r="J66" s="2">
        <v>1026</v>
      </c>
      <c r="K66" s="2">
        <f t="shared" si="3"/>
        <v>307.8</v>
      </c>
      <c r="L66" s="2">
        <f>Table1[[#This Row],[cost]]-Table1[[#This Row],[profit]]</f>
        <v>718.2</v>
      </c>
      <c r="M66" s="9">
        <v>1</v>
      </c>
    </row>
    <row r="67" spans="1:13" x14ac:dyDescent="0.25">
      <c r="A67" s="3" t="s">
        <v>137</v>
      </c>
      <c r="B67" t="s">
        <v>138</v>
      </c>
      <c r="C67" s="1">
        <v>44263</v>
      </c>
      <c r="D67" s="1" t="str">
        <f t="shared" si="0"/>
        <v>Q1 2021</v>
      </c>
      <c r="E67" s="1" t="str">
        <f t="shared" si="1"/>
        <v>March</v>
      </c>
      <c r="F67" s="8">
        <f t="shared" si="4"/>
        <v>3</v>
      </c>
      <c r="G67" t="s">
        <v>16</v>
      </c>
      <c r="H67" t="s">
        <v>19</v>
      </c>
      <c r="I67" t="s">
        <v>9</v>
      </c>
      <c r="J67" s="2">
        <v>1371</v>
      </c>
      <c r="K67" s="2">
        <f t="shared" si="3"/>
        <v>411.3</v>
      </c>
      <c r="L67" s="2">
        <f>Table1[[#This Row],[cost]]-Table1[[#This Row],[profit]]</f>
        <v>959.7</v>
      </c>
      <c r="M67" s="9">
        <v>1</v>
      </c>
    </row>
    <row r="68" spans="1:13" x14ac:dyDescent="0.25">
      <c r="A68" s="3" t="s">
        <v>139</v>
      </c>
      <c r="B68" t="s">
        <v>140</v>
      </c>
      <c r="C68" s="1">
        <v>44264</v>
      </c>
      <c r="D68" s="1" t="str">
        <f t="shared" ref="D68:D131" si="5">"Q" &amp; ROUNDUP(MONTH(C68)/3,0) &amp; " " &amp; YEAR((C68))</f>
        <v>Q1 2021</v>
      </c>
      <c r="E68" s="1" t="str">
        <f t="shared" ref="E68:E131" si="6">TEXT(C68,"mmmm")</f>
        <v>March</v>
      </c>
      <c r="F68" s="8">
        <f t="shared" ref="F68:F131" si="7">MONTH(C68)</f>
        <v>3</v>
      </c>
      <c r="G68" t="s">
        <v>16</v>
      </c>
      <c r="H68" t="s">
        <v>19</v>
      </c>
      <c r="I68" t="s">
        <v>9</v>
      </c>
      <c r="J68" s="2">
        <v>1576</v>
      </c>
      <c r="K68" s="2">
        <f t="shared" ref="K68:K131" si="8">J68  * 0.3</f>
        <v>472.79999999999995</v>
      </c>
      <c r="L68" s="2">
        <f>Table1[[#This Row],[cost]]-Table1[[#This Row],[profit]]</f>
        <v>1103.2</v>
      </c>
      <c r="M68" s="9">
        <v>1</v>
      </c>
    </row>
    <row r="69" spans="1:13" x14ac:dyDescent="0.25">
      <c r="A69" s="3" t="s">
        <v>141</v>
      </c>
      <c r="B69" t="s">
        <v>142</v>
      </c>
      <c r="C69" s="1">
        <v>44265</v>
      </c>
      <c r="D69" s="1" t="str">
        <f t="shared" si="5"/>
        <v>Q1 2021</v>
      </c>
      <c r="E69" s="1" t="str">
        <f t="shared" si="6"/>
        <v>March</v>
      </c>
      <c r="F69" s="8">
        <f t="shared" si="7"/>
        <v>3</v>
      </c>
      <c r="G69" t="s">
        <v>7</v>
      </c>
      <c r="H69" t="s">
        <v>19</v>
      </c>
      <c r="I69" t="s">
        <v>9</v>
      </c>
      <c r="J69" s="2">
        <v>1765</v>
      </c>
      <c r="K69" s="2">
        <f t="shared" si="8"/>
        <v>529.5</v>
      </c>
      <c r="L69" s="2">
        <f>Table1[[#This Row],[cost]]-Table1[[#This Row],[profit]]</f>
        <v>1235.5</v>
      </c>
      <c r="M69" s="9">
        <v>1</v>
      </c>
    </row>
    <row r="70" spans="1:13" x14ac:dyDescent="0.25">
      <c r="A70" s="3" t="s">
        <v>143</v>
      </c>
      <c r="B70" t="s">
        <v>144</v>
      </c>
      <c r="C70" s="1">
        <v>44266</v>
      </c>
      <c r="D70" s="1" t="str">
        <f t="shared" si="5"/>
        <v>Q1 2021</v>
      </c>
      <c r="E70" s="1" t="str">
        <f t="shared" si="6"/>
        <v>March</v>
      </c>
      <c r="F70" s="8">
        <f t="shared" si="7"/>
        <v>3</v>
      </c>
      <c r="G70" t="s">
        <v>16</v>
      </c>
      <c r="H70" t="s">
        <v>24</v>
      </c>
      <c r="I70" t="s">
        <v>13</v>
      </c>
      <c r="J70" s="2">
        <v>1477</v>
      </c>
      <c r="K70" s="2">
        <f t="shared" si="8"/>
        <v>443.09999999999997</v>
      </c>
      <c r="L70" s="2">
        <f>Table1[[#This Row],[cost]]-Table1[[#This Row],[profit]]</f>
        <v>1033.9000000000001</v>
      </c>
      <c r="M70" s="9">
        <v>1</v>
      </c>
    </row>
    <row r="71" spans="1:13" x14ac:dyDescent="0.25">
      <c r="A71" s="3" t="s">
        <v>145</v>
      </c>
      <c r="B71" t="s">
        <v>146</v>
      </c>
      <c r="C71" s="1">
        <v>44267</v>
      </c>
      <c r="D71" s="1" t="str">
        <f t="shared" si="5"/>
        <v>Q1 2021</v>
      </c>
      <c r="E71" s="1" t="str">
        <f t="shared" si="6"/>
        <v>March</v>
      </c>
      <c r="F71" s="8">
        <f t="shared" si="7"/>
        <v>3</v>
      </c>
      <c r="G71" t="s">
        <v>7</v>
      </c>
      <c r="H71" t="s">
        <v>19</v>
      </c>
      <c r="I71" t="s">
        <v>9</v>
      </c>
      <c r="J71" s="2">
        <v>2009</v>
      </c>
      <c r="K71" s="2">
        <f t="shared" si="8"/>
        <v>602.69999999999993</v>
      </c>
      <c r="L71" s="2">
        <f>Table1[[#This Row],[cost]]-Table1[[#This Row],[profit]]</f>
        <v>1406.3000000000002</v>
      </c>
      <c r="M71" s="9">
        <v>1</v>
      </c>
    </row>
    <row r="72" spans="1:13" x14ac:dyDescent="0.25">
      <c r="A72" s="3" t="s">
        <v>147</v>
      </c>
      <c r="B72" t="s">
        <v>148</v>
      </c>
      <c r="C72" s="1">
        <v>44268</v>
      </c>
      <c r="D72" s="1" t="str">
        <f t="shared" si="5"/>
        <v>Q1 2021</v>
      </c>
      <c r="E72" s="1" t="str">
        <f t="shared" si="6"/>
        <v>March</v>
      </c>
      <c r="F72" s="8">
        <f t="shared" si="7"/>
        <v>3</v>
      </c>
      <c r="G72" t="s">
        <v>35</v>
      </c>
      <c r="H72" t="s">
        <v>12</v>
      </c>
      <c r="I72" t="s">
        <v>13</v>
      </c>
      <c r="J72" s="2">
        <v>565</v>
      </c>
      <c r="K72" s="2">
        <f t="shared" si="8"/>
        <v>169.5</v>
      </c>
      <c r="L72" s="2">
        <f>Table1[[#This Row],[cost]]-Table1[[#This Row],[profit]]</f>
        <v>395.5</v>
      </c>
      <c r="M72" s="9">
        <v>1</v>
      </c>
    </row>
    <row r="73" spans="1:13" x14ac:dyDescent="0.25">
      <c r="A73" s="3" t="s">
        <v>149</v>
      </c>
      <c r="B73" t="s">
        <v>150</v>
      </c>
      <c r="C73" s="1">
        <v>44269</v>
      </c>
      <c r="D73" s="1" t="str">
        <f t="shared" si="5"/>
        <v>Q1 2021</v>
      </c>
      <c r="E73" s="1" t="str">
        <f t="shared" si="6"/>
        <v>March</v>
      </c>
      <c r="F73" s="8">
        <f t="shared" si="7"/>
        <v>3</v>
      </c>
      <c r="G73" t="s">
        <v>7</v>
      </c>
      <c r="H73" t="s">
        <v>12</v>
      </c>
      <c r="I73" t="s">
        <v>9</v>
      </c>
      <c r="J73" s="2">
        <v>1549</v>
      </c>
      <c r="K73" s="2">
        <f t="shared" si="8"/>
        <v>464.7</v>
      </c>
      <c r="L73" s="2">
        <f>Table1[[#This Row],[cost]]-Table1[[#This Row],[profit]]</f>
        <v>1084.3</v>
      </c>
      <c r="M73" s="9">
        <v>1</v>
      </c>
    </row>
    <row r="74" spans="1:13" x14ac:dyDescent="0.25">
      <c r="A74" s="3" t="s">
        <v>151</v>
      </c>
      <c r="B74" t="s">
        <v>152</v>
      </c>
      <c r="C74" s="1">
        <v>44270</v>
      </c>
      <c r="D74" s="1" t="str">
        <f t="shared" si="5"/>
        <v>Q1 2021</v>
      </c>
      <c r="E74" s="1" t="str">
        <f t="shared" si="6"/>
        <v>March</v>
      </c>
      <c r="F74" s="8">
        <f t="shared" si="7"/>
        <v>3</v>
      </c>
      <c r="G74" t="s">
        <v>27</v>
      </c>
      <c r="H74" t="s">
        <v>12</v>
      </c>
      <c r="I74" t="s">
        <v>13</v>
      </c>
      <c r="J74" s="2">
        <v>1106</v>
      </c>
      <c r="K74" s="2">
        <f t="shared" si="8"/>
        <v>331.8</v>
      </c>
      <c r="L74" s="2">
        <f>Table1[[#This Row],[cost]]-Table1[[#This Row],[profit]]</f>
        <v>774.2</v>
      </c>
      <c r="M74" s="9">
        <v>1</v>
      </c>
    </row>
    <row r="75" spans="1:13" x14ac:dyDescent="0.25">
      <c r="A75" s="3" t="s">
        <v>153</v>
      </c>
      <c r="B75" t="s">
        <v>70</v>
      </c>
      <c r="C75" s="1">
        <v>44271</v>
      </c>
      <c r="D75" s="1" t="str">
        <f t="shared" si="5"/>
        <v>Q1 2021</v>
      </c>
      <c r="E75" s="1" t="str">
        <f t="shared" si="6"/>
        <v>March</v>
      </c>
      <c r="F75" s="8">
        <f t="shared" si="7"/>
        <v>3</v>
      </c>
      <c r="G75" t="s">
        <v>7</v>
      </c>
      <c r="H75" t="s">
        <v>12</v>
      </c>
      <c r="I75" t="s">
        <v>13</v>
      </c>
      <c r="J75" s="2">
        <v>1774</v>
      </c>
      <c r="K75" s="2">
        <f t="shared" si="8"/>
        <v>532.19999999999993</v>
      </c>
      <c r="L75" s="2">
        <f>Table1[[#This Row],[cost]]-Table1[[#This Row],[profit]]</f>
        <v>1241.8000000000002</v>
      </c>
      <c r="M75" s="9">
        <v>1</v>
      </c>
    </row>
    <row r="76" spans="1:13" x14ac:dyDescent="0.25">
      <c r="A76" s="3" t="s">
        <v>154</v>
      </c>
      <c r="B76" t="s">
        <v>155</v>
      </c>
      <c r="C76" s="1">
        <v>44272</v>
      </c>
      <c r="D76" s="1" t="str">
        <f t="shared" si="5"/>
        <v>Q1 2021</v>
      </c>
      <c r="E76" s="1" t="str">
        <f t="shared" si="6"/>
        <v>March</v>
      </c>
      <c r="F76" s="8">
        <f t="shared" si="7"/>
        <v>3</v>
      </c>
      <c r="G76" t="s">
        <v>35</v>
      </c>
      <c r="H76" t="s">
        <v>19</v>
      </c>
      <c r="I76" t="s">
        <v>9</v>
      </c>
      <c r="J76" s="2">
        <v>761</v>
      </c>
      <c r="K76" s="2">
        <f t="shared" si="8"/>
        <v>228.29999999999998</v>
      </c>
      <c r="L76" s="2">
        <f>Table1[[#This Row],[cost]]-Table1[[#This Row],[profit]]</f>
        <v>532.70000000000005</v>
      </c>
      <c r="M76" s="9">
        <v>1</v>
      </c>
    </row>
    <row r="77" spans="1:13" x14ac:dyDescent="0.25">
      <c r="A77" s="3" t="s">
        <v>156</v>
      </c>
      <c r="B77" t="s">
        <v>157</v>
      </c>
      <c r="C77" s="1">
        <v>44273</v>
      </c>
      <c r="D77" s="1" t="str">
        <f t="shared" si="5"/>
        <v>Q1 2021</v>
      </c>
      <c r="E77" s="1" t="str">
        <f t="shared" si="6"/>
        <v>March</v>
      </c>
      <c r="F77" s="8">
        <f t="shared" si="7"/>
        <v>3</v>
      </c>
      <c r="G77" t="s">
        <v>27</v>
      </c>
      <c r="H77" t="s">
        <v>12</v>
      </c>
      <c r="I77" t="s">
        <v>9</v>
      </c>
      <c r="J77" s="2">
        <v>1019</v>
      </c>
      <c r="K77" s="2">
        <f t="shared" si="8"/>
        <v>305.7</v>
      </c>
      <c r="L77" s="2">
        <f>Table1[[#This Row],[cost]]-Table1[[#This Row],[profit]]</f>
        <v>713.3</v>
      </c>
      <c r="M77" s="9">
        <v>1</v>
      </c>
    </row>
    <row r="78" spans="1:13" x14ac:dyDescent="0.25">
      <c r="A78" s="3" t="s">
        <v>158</v>
      </c>
      <c r="B78" t="s">
        <v>159</v>
      </c>
      <c r="C78" s="1">
        <v>44274</v>
      </c>
      <c r="D78" s="1" t="str">
        <f t="shared" si="5"/>
        <v>Q1 2021</v>
      </c>
      <c r="E78" s="1" t="str">
        <f t="shared" si="6"/>
        <v>March</v>
      </c>
      <c r="F78" s="8">
        <f t="shared" si="7"/>
        <v>3</v>
      </c>
      <c r="G78" t="s">
        <v>16</v>
      </c>
      <c r="H78" t="s">
        <v>19</v>
      </c>
      <c r="I78" t="s">
        <v>9</v>
      </c>
      <c r="J78" s="2">
        <v>1671</v>
      </c>
      <c r="K78" s="2">
        <f t="shared" si="8"/>
        <v>501.29999999999995</v>
      </c>
      <c r="L78" s="2">
        <f>Table1[[#This Row],[cost]]-Table1[[#This Row],[profit]]</f>
        <v>1169.7</v>
      </c>
      <c r="M78" s="9">
        <v>1</v>
      </c>
    </row>
    <row r="79" spans="1:13" x14ac:dyDescent="0.25">
      <c r="A79" s="3" t="s">
        <v>160</v>
      </c>
      <c r="B79" t="s">
        <v>74</v>
      </c>
      <c r="C79" s="1">
        <v>44275</v>
      </c>
      <c r="D79" s="1" t="str">
        <f t="shared" si="5"/>
        <v>Q1 2021</v>
      </c>
      <c r="E79" s="1" t="str">
        <f t="shared" si="6"/>
        <v>March</v>
      </c>
      <c r="F79" s="8">
        <f t="shared" si="7"/>
        <v>3</v>
      </c>
      <c r="G79" t="s">
        <v>7</v>
      </c>
      <c r="H79" t="s">
        <v>24</v>
      </c>
      <c r="I79" t="s">
        <v>9</v>
      </c>
      <c r="J79" s="2">
        <v>2053</v>
      </c>
      <c r="K79" s="2">
        <f t="shared" si="8"/>
        <v>615.9</v>
      </c>
      <c r="L79" s="2">
        <f>Table1[[#This Row],[cost]]-Table1[[#This Row],[profit]]</f>
        <v>1437.1</v>
      </c>
      <c r="M79" s="9">
        <v>1</v>
      </c>
    </row>
    <row r="80" spans="1:13" x14ac:dyDescent="0.25">
      <c r="A80" s="3" t="s">
        <v>161</v>
      </c>
      <c r="B80" t="s">
        <v>162</v>
      </c>
      <c r="C80" s="1">
        <v>44276</v>
      </c>
      <c r="D80" s="1" t="str">
        <f t="shared" si="5"/>
        <v>Q1 2021</v>
      </c>
      <c r="E80" s="1" t="str">
        <f t="shared" si="6"/>
        <v>March</v>
      </c>
      <c r="F80" s="8">
        <f t="shared" si="7"/>
        <v>3</v>
      </c>
      <c r="G80" t="s">
        <v>16</v>
      </c>
      <c r="H80" t="s">
        <v>12</v>
      </c>
      <c r="I80" t="s">
        <v>13</v>
      </c>
      <c r="J80" s="2">
        <v>1533</v>
      </c>
      <c r="K80" s="2">
        <f t="shared" si="8"/>
        <v>459.9</v>
      </c>
      <c r="L80" s="2">
        <f>Table1[[#This Row],[cost]]-Table1[[#This Row],[profit]]</f>
        <v>1073.0999999999999</v>
      </c>
      <c r="M80" s="9">
        <v>1</v>
      </c>
    </row>
    <row r="81" spans="1:13" x14ac:dyDescent="0.25">
      <c r="A81" s="3" t="s">
        <v>163</v>
      </c>
      <c r="B81" t="s">
        <v>164</v>
      </c>
      <c r="C81" s="1">
        <v>44277</v>
      </c>
      <c r="D81" s="1" t="str">
        <f t="shared" si="5"/>
        <v>Q1 2021</v>
      </c>
      <c r="E81" s="1" t="str">
        <f t="shared" si="6"/>
        <v>March</v>
      </c>
      <c r="F81" s="8">
        <f t="shared" si="7"/>
        <v>3</v>
      </c>
      <c r="G81" t="s">
        <v>7</v>
      </c>
      <c r="H81" t="s">
        <v>8</v>
      </c>
      <c r="I81" t="s">
        <v>13</v>
      </c>
      <c r="J81" s="2">
        <v>1640</v>
      </c>
      <c r="K81" s="2">
        <f t="shared" si="8"/>
        <v>492</v>
      </c>
      <c r="L81" s="2">
        <f>Table1[[#This Row],[cost]]-Table1[[#This Row],[profit]]</f>
        <v>1148</v>
      </c>
      <c r="M81" s="9">
        <v>1</v>
      </c>
    </row>
    <row r="82" spans="1:13" x14ac:dyDescent="0.25">
      <c r="A82" s="3" t="s">
        <v>165</v>
      </c>
      <c r="B82" t="s">
        <v>166</v>
      </c>
      <c r="C82" s="1">
        <v>44278</v>
      </c>
      <c r="D82" s="1" t="str">
        <f t="shared" si="5"/>
        <v>Q1 2021</v>
      </c>
      <c r="E82" s="1" t="str">
        <f t="shared" si="6"/>
        <v>March</v>
      </c>
      <c r="F82" s="8">
        <f t="shared" si="7"/>
        <v>3</v>
      </c>
      <c r="G82" t="s">
        <v>56</v>
      </c>
      <c r="H82" t="s">
        <v>12</v>
      </c>
      <c r="I82" t="s">
        <v>9</v>
      </c>
      <c r="J82" s="2">
        <v>669</v>
      </c>
      <c r="K82" s="2">
        <f t="shared" si="8"/>
        <v>200.7</v>
      </c>
      <c r="L82" s="2">
        <f>Table1[[#This Row],[cost]]-Table1[[#This Row],[profit]]</f>
        <v>468.3</v>
      </c>
      <c r="M82" s="9">
        <v>1</v>
      </c>
    </row>
    <row r="83" spans="1:13" x14ac:dyDescent="0.25">
      <c r="A83" s="3" t="s">
        <v>167</v>
      </c>
      <c r="B83" t="s">
        <v>168</v>
      </c>
      <c r="C83" s="1">
        <v>44279</v>
      </c>
      <c r="D83" s="1" t="str">
        <f t="shared" si="5"/>
        <v>Q1 2021</v>
      </c>
      <c r="E83" s="1" t="str">
        <f t="shared" si="6"/>
        <v>March</v>
      </c>
      <c r="F83" s="8">
        <f t="shared" si="7"/>
        <v>3</v>
      </c>
      <c r="G83" t="s">
        <v>7</v>
      </c>
      <c r="H83" t="s">
        <v>12</v>
      </c>
      <c r="I83" t="s">
        <v>9</v>
      </c>
      <c r="J83" s="2">
        <v>2012</v>
      </c>
      <c r="K83" s="2">
        <f t="shared" si="8"/>
        <v>603.6</v>
      </c>
      <c r="L83" s="2">
        <f>Table1[[#This Row],[cost]]-Table1[[#This Row],[profit]]</f>
        <v>1408.4</v>
      </c>
      <c r="M83" s="9">
        <v>1</v>
      </c>
    </row>
    <row r="84" spans="1:13" x14ac:dyDescent="0.25">
      <c r="A84" s="3" t="s">
        <v>169</v>
      </c>
      <c r="B84" t="s">
        <v>170</v>
      </c>
      <c r="C84" s="1">
        <v>44280</v>
      </c>
      <c r="D84" s="1" t="str">
        <f t="shared" si="5"/>
        <v>Q1 2021</v>
      </c>
      <c r="E84" s="1" t="str">
        <f t="shared" si="6"/>
        <v>March</v>
      </c>
      <c r="F84" s="8">
        <f t="shared" si="7"/>
        <v>3</v>
      </c>
      <c r="G84" t="s">
        <v>7</v>
      </c>
      <c r="H84" t="s">
        <v>19</v>
      </c>
      <c r="I84" t="s">
        <v>9</v>
      </c>
      <c r="J84" s="2">
        <v>2001</v>
      </c>
      <c r="K84" s="2">
        <f t="shared" si="8"/>
        <v>600.29999999999995</v>
      </c>
      <c r="L84" s="2">
        <f>Table1[[#This Row],[cost]]-Table1[[#This Row],[profit]]</f>
        <v>1400.7</v>
      </c>
      <c r="M84" s="9">
        <v>1</v>
      </c>
    </row>
    <row r="85" spans="1:13" x14ac:dyDescent="0.25">
      <c r="A85" s="3" t="s">
        <v>171</v>
      </c>
      <c r="B85" t="s">
        <v>172</v>
      </c>
      <c r="C85" s="1">
        <v>44281</v>
      </c>
      <c r="D85" s="1" t="str">
        <f t="shared" si="5"/>
        <v>Q1 2021</v>
      </c>
      <c r="E85" s="1" t="str">
        <f t="shared" si="6"/>
        <v>March</v>
      </c>
      <c r="F85" s="8">
        <f t="shared" si="7"/>
        <v>3</v>
      </c>
      <c r="G85" t="s">
        <v>7</v>
      </c>
      <c r="H85" t="s">
        <v>12</v>
      </c>
      <c r="I85" t="s">
        <v>13</v>
      </c>
      <c r="J85" s="2">
        <v>2016</v>
      </c>
      <c r="K85" s="2">
        <f t="shared" si="8"/>
        <v>604.79999999999995</v>
      </c>
      <c r="L85" s="2">
        <f>Table1[[#This Row],[cost]]-Table1[[#This Row],[profit]]</f>
        <v>1411.2</v>
      </c>
      <c r="M85" s="9">
        <v>1</v>
      </c>
    </row>
    <row r="86" spans="1:13" x14ac:dyDescent="0.25">
      <c r="A86" s="3" t="s">
        <v>173</v>
      </c>
      <c r="B86" t="s">
        <v>174</v>
      </c>
      <c r="C86" s="1">
        <v>44282</v>
      </c>
      <c r="D86" s="1" t="str">
        <f t="shared" si="5"/>
        <v>Q1 2021</v>
      </c>
      <c r="E86" s="1" t="str">
        <f t="shared" si="6"/>
        <v>March</v>
      </c>
      <c r="F86" s="8">
        <f t="shared" si="7"/>
        <v>3</v>
      </c>
      <c r="G86" t="s">
        <v>27</v>
      </c>
      <c r="H86" t="s">
        <v>8</v>
      </c>
      <c r="I86" t="s">
        <v>9</v>
      </c>
      <c r="J86" s="2">
        <v>818</v>
      </c>
      <c r="K86" s="2">
        <f t="shared" si="8"/>
        <v>245.39999999999998</v>
      </c>
      <c r="L86" s="2">
        <f>Table1[[#This Row],[cost]]-Table1[[#This Row],[profit]]</f>
        <v>572.6</v>
      </c>
      <c r="M86" s="9">
        <v>1</v>
      </c>
    </row>
    <row r="87" spans="1:13" x14ac:dyDescent="0.25">
      <c r="A87" s="3" t="s">
        <v>175</v>
      </c>
      <c r="B87" t="s">
        <v>176</v>
      </c>
      <c r="C87" s="1">
        <v>44283</v>
      </c>
      <c r="D87" s="1" t="str">
        <f t="shared" si="5"/>
        <v>Q1 2021</v>
      </c>
      <c r="E87" s="1" t="str">
        <f t="shared" si="6"/>
        <v>March</v>
      </c>
      <c r="F87" s="8">
        <f t="shared" si="7"/>
        <v>3</v>
      </c>
      <c r="G87" t="s">
        <v>16</v>
      </c>
      <c r="H87" t="s">
        <v>19</v>
      </c>
      <c r="I87" t="s">
        <v>9</v>
      </c>
      <c r="J87" s="2">
        <v>1639</v>
      </c>
      <c r="K87" s="2">
        <f t="shared" si="8"/>
        <v>491.7</v>
      </c>
      <c r="L87" s="2">
        <f>Table1[[#This Row],[cost]]-Table1[[#This Row],[profit]]</f>
        <v>1147.3</v>
      </c>
      <c r="M87" s="9">
        <v>1</v>
      </c>
    </row>
    <row r="88" spans="1:13" x14ac:dyDescent="0.25">
      <c r="A88" s="3" t="s">
        <v>177</v>
      </c>
      <c r="B88" t="s">
        <v>178</v>
      </c>
      <c r="C88" s="1">
        <v>44284</v>
      </c>
      <c r="D88" s="1" t="str">
        <f t="shared" si="5"/>
        <v>Q1 2021</v>
      </c>
      <c r="E88" s="1" t="str">
        <f t="shared" si="6"/>
        <v>March</v>
      </c>
      <c r="F88" s="8">
        <f t="shared" si="7"/>
        <v>3</v>
      </c>
      <c r="G88" t="s">
        <v>7</v>
      </c>
      <c r="H88" t="s">
        <v>19</v>
      </c>
      <c r="I88" t="s">
        <v>13</v>
      </c>
      <c r="J88" s="2">
        <v>2001</v>
      </c>
      <c r="K88" s="2">
        <f t="shared" si="8"/>
        <v>600.29999999999995</v>
      </c>
      <c r="L88" s="2">
        <f>Table1[[#This Row],[cost]]-Table1[[#This Row],[profit]]</f>
        <v>1400.7</v>
      </c>
      <c r="M88" s="9">
        <v>1</v>
      </c>
    </row>
    <row r="89" spans="1:13" x14ac:dyDescent="0.25">
      <c r="A89" s="3" t="s">
        <v>179</v>
      </c>
      <c r="B89" t="s">
        <v>49</v>
      </c>
      <c r="C89" s="1">
        <v>44285</v>
      </c>
      <c r="D89" s="1" t="str">
        <f t="shared" si="5"/>
        <v>Q1 2021</v>
      </c>
      <c r="E89" s="1" t="str">
        <f t="shared" si="6"/>
        <v>March</v>
      </c>
      <c r="F89" s="8">
        <f t="shared" si="7"/>
        <v>3</v>
      </c>
      <c r="G89" t="s">
        <v>56</v>
      </c>
      <c r="H89" t="s">
        <v>24</v>
      </c>
      <c r="I89" t="s">
        <v>13</v>
      </c>
      <c r="J89" s="2">
        <v>568</v>
      </c>
      <c r="K89" s="2">
        <f t="shared" si="8"/>
        <v>170.4</v>
      </c>
      <c r="L89" s="2">
        <f>Table1[[#This Row],[cost]]-Table1[[#This Row],[profit]]</f>
        <v>397.6</v>
      </c>
      <c r="M89" s="9">
        <v>1</v>
      </c>
    </row>
    <row r="90" spans="1:13" x14ac:dyDescent="0.25">
      <c r="A90" s="3" t="s">
        <v>180</v>
      </c>
      <c r="B90" t="s">
        <v>138</v>
      </c>
      <c r="C90" s="1">
        <v>44286</v>
      </c>
      <c r="D90" s="1" t="str">
        <f t="shared" si="5"/>
        <v>Q1 2021</v>
      </c>
      <c r="E90" s="1" t="str">
        <f t="shared" si="6"/>
        <v>March</v>
      </c>
      <c r="F90" s="8">
        <f t="shared" si="7"/>
        <v>3</v>
      </c>
      <c r="G90" t="s">
        <v>27</v>
      </c>
      <c r="H90" t="s">
        <v>24</v>
      </c>
      <c r="I90" t="s">
        <v>9</v>
      </c>
      <c r="J90" s="2">
        <v>899</v>
      </c>
      <c r="K90" s="2">
        <f t="shared" si="8"/>
        <v>269.7</v>
      </c>
      <c r="L90" s="2">
        <f>Table1[[#This Row],[cost]]-Table1[[#This Row],[profit]]</f>
        <v>629.29999999999995</v>
      </c>
      <c r="M90" s="9">
        <v>1</v>
      </c>
    </row>
    <row r="91" spans="1:13" x14ac:dyDescent="0.25">
      <c r="A91" s="3" t="s">
        <v>181</v>
      </c>
      <c r="B91" t="s">
        <v>182</v>
      </c>
      <c r="C91" s="1">
        <v>44287</v>
      </c>
      <c r="D91" s="1" t="str">
        <f t="shared" si="5"/>
        <v>Q2 2021</v>
      </c>
      <c r="E91" s="1" t="str">
        <f t="shared" si="6"/>
        <v>April</v>
      </c>
      <c r="F91" s="8">
        <f t="shared" si="7"/>
        <v>4</v>
      </c>
      <c r="G91" t="s">
        <v>27</v>
      </c>
      <c r="H91" t="s">
        <v>12</v>
      </c>
      <c r="I91" t="s">
        <v>13</v>
      </c>
      <c r="J91" s="2">
        <v>727</v>
      </c>
      <c r="K91" s="2">
        <f t="shared" si="8"/>
        <v>218.1</v>
      </c>
      <c r="L91" s="2">
        <f>Table1[[#This Row],[cost]]-Table1[[#This Row],[profit]]</f>
        <v>508.9</v>
      </c>
      <c r="M91" s="9">
        <v>1</v>
      </c>
    </row>
    <row r="92" spans="1:13" x14ac:dyDescent="0.25">
      <c r="A92" s="3" t="s">
        <v>183</v>
      </c>
      <c r="B92" t="s">
        <v>184</v>
      </c>
      <c r="C92" s="1">
        <v>44288</v>
      </c>
      <c r="D92" s="1" t="str">
        <f t="shared" si="5"/>
        <v>Q2 2021</v>
      </c>
      <c r="E92" s="1" t="str">
        <f t="shared" si="6"/>
        <v>April</v>
      </c>
      <c r="F92" s="8">
        <f t="shared" si="7"/>
        <v>4</v>
      </c>
      <c r="G92" t="s">
        <v>27</v>
      </c>
      <c r="H92" t="s">
        <v>24</v>
      </c>
      <c r="I92" t="s">
        <v>9</v>
      </c>
      <c r="J92" s="2">
        <v>1226</v>
      </c>
      <c r="K92" s="2">
        <f t="shared" si="8"/>
        <v>367.8</v>
      </c>
      <c r="L92" s="2">
        <f>Table1[[#This Row],[cost]]-Table1[[#This Row],[profit]]</f>
        <v>858.2</v>
      </c>
      <c r="M92" s="9">
        <v>1</v>
      </c>
    </row>
    <row r="93" spans="1:13" x14ac:dyDescent="0.25">
      <c r="A93" s="3" t="s">
        <v>185</v>
      </c>
      <c r="B93" t="s">
        <v>186</v>
      </c>
      <c r="C93" s="1">
        <v>44289</v>
      </c>
      <c r="D93" s="1" t="str">
        <f t="shared" si="5"/>
        <v>Q2 2021</v>
      </c>
      <c r="E93" s="1" t="str">
        <f t="shared" si="6"/>
        <v>April</v>
      </c>
      <c r="F93" s="8">
        <f t="shared" si="7"/>
        <v>4</v>
      </c>
      <c r="G93" t="s">
        <v>27</v>
      </c>
      <c r="H93" t="s">
        <v>24</v>
      </c>
      <c r="I93" t="s">
        <v>9</v>
      </c>
      <c r="J93" s="2">
        <v>943</v>
      </c>
      <c r="K93" s="2">
        <f t="shared" si="8"/>
        <v>282.89999999999998</v>
      </c>
      <c r="L93" s="2">
        <f>Table1[[#This Row],[cost]]-Table1[[#This Row],[profit]]</f>
        <v>660.1</v>
      </c>
      <c r="M93" s="9">
        <v>1</v>
      </c>
    </row>
    <row r="94" spans="1:13" x14ac:dyDescent="0.25">
      <c r="A94" s="3" t="s">
        <v>187</v>
      </c>
      <c r="B94" t="s">
        <v>188</v>
      </c>
      <c r="C94" s="1">
        <v>44290</v>
      </c>
      <c r="D94" s="1" t="str">
        <f t="shared" si="5"/>
        <v>Q2 2021</v>
      </c>
      <c r="E94" s="1" t="str">
        <f t="shared" si="6"/>
        <v>April</v>
      </c>
      <c r="F94" s="8">
        <f t="shared" si="7"/>
        <v>4</v>
      </c>
      <c r="G94" t="s">
        <v>16</v>
      </c>
      <c r="H94" t="s">
        <v>24</v>
      </c>
      <c r="I94" t="s">
        <v>13</v>
      </c>
      <c r="J94" s="2">
        <v>1523</v>
      </c>
      <c r="K94" s="2">
        <f t="shared" si="8"/>
        <v>456.9</v>
      </c>
      <c r="L94" s="2">
        <f>Table1[[#This Row],[cost]]-Table1[[#This Row],[profit]]</f>
        <v>1066.0999999999999</v>
      </c>
      <c r="M94" s="9">
        <v>1</v>
      </c>
    </row>
    <row r="95" spans="1:13" x14ac:dyDescent="0.25">
      <c r="A95" s="3" t="s">
        <v>189</v>
      </c>
      <c r="B95" t="s">
        <v>190</v>
      </c>
      <c r="C95" s="1">
        <v>44291</v>
      </c>
      <c r="D95" s="1" t="str">
        <f t="shared" si="5"/>
        <v>Q2 2021</v>
      </c>
      <c r="E95" s="1" t="str">
        <f t="shared" si="6"/>
        <v>April</v>
      </c>
      <c r="F95" s="8">
        <f t="shared" si="7"/>
        <v>4</v>
      </c>
      <c r="G95" t="s">
        <v>7</v>
      </c>
      <c r="H95" t="s">
        <v>19</v>
      </c>
      <c r="I95" t="s">
        <v>13</v>
      </c>
      <c r="J95" s="2">
        <v>2320</v>
      </c>
      <c r="K95" s="2">
        <f t="shared" si="8"/>
        <v>696</v>
      </c>
      <c r="L95" s="2">
        <f>Table1[[#This Row],[cost]]-Table1[[#This Row],[profit]]</f>
        <v>1624</v>
      </c>
      <c r="M95" s="9">
        <v>1</v>
      </c>
    </row>
    <row r="96" spans="1:13" x14ac:dyDescent="0.25">
      <c r="A96" s="3" t="s">
        <v>191</v>
      </c>
      <c r="B96" t="s">
        <v>192</v>
      </c>
      <c r="C96" s="1">
        <v>44292</v>
      </c>
      <c r="D96" s="1" t="str">
        <f t="shared" si="5"/>
        <v>Q2 2021</v>
      </c>
      <c r="E96" s="1" t="str">
        <f t="shared" si="6"/>
        <v>April</v>
      </c>
      <c r="F96" s="8">
        <f t="shared" si="7"/>
        <v>4</v>
      </c>
      <c r="G96" t="s">
        <v>7</v>
      </c>
      <c r="H96" t="s">
        <v>19</v>
      </c>
      <c r="I96" t="s">
        <v>9</v>
      </c>
      <c r="J96" s="2">
        <v>2230</v>
      </c>
      <c r="K96" s="2">
        <f t="shared" si="8"/>
        <v>669</v>
      </c>
      <c r="L96" s="2">
        <f>Table1[[#This Row],[cost]]-Table1[[#This Row],[profit]]</f>
        <v>1561</v>
      </c>
      <c r="M96" s="9">
        <v>1</v>
      </c>
    </row>
    <row r="97" spans="1:13" x14ac:dyDescent="0.25">
      <c r="A97" s="3" t="s">
        <v>193</v>
      </c>
      <c r="B97" t="s">
        <v>194</v>
      </c>
      <c r="C97" s="1">
        <v>44293</v>
      </c>
      <c r="D97" s="1" t="str">
        <f t="shared" si="5"/>
        <v>Q2 2021</v>
      </c>
      <c r="E97" s="1" t="str">
        <f t="shared" si="6"/>
        <v>April</v>
      </c>
      <c r="F97" s="8">
        <f t="shared" si="7"/>
        <v>4</v>
      </c>
      <c r="G97" t="s">
        <v>56</v>
      </c>
      <c r="H97" t="s">
        <v>19</v>
      </c>
      <c r="I97" t="s">
        <v>9</v>
      </c>
      <c r="J97" s="2">
        <v>639</v>
      </c>
      <c r="K97" s="2">
        <f t="shared" si="8"/>
        <v>191.7</v>
      </c>
      <c r="L97" s="2">
        <f>Table1[[#This Row],[cost]]-Table1[[#This Row],[profit]]</f>
        <v>447.3</v>
      </c>
      <c r="M97" s="9">
        <v>1</v>
      </c>
    </row>
    <row r="98" spans="1:13" x14ac:dyDescent="0.25">
      <c r="A98" s="3" t="s">
        <v>195</v>
      </c>
      <c r="B98" t="s">
        <v>196</v>
      </c>
      <c r="C98" s="1">
        <v>44294</v>
      </c>
      <c r="D98" s="1" t="str">
        <f t="shared" si="5"/>
        <v>Q2 2021</v>
      </c>
      <c r="E98" s="1" t="str">
        <f t="shared" si="6"/>
        <v>April</v>
      </c>
      <c r="F98" s="8">
        <f t="shared" si="7"/>
        <v>4</v>
      </c>
      <c r="G98" t="s">
        <v>35</v>
      </c>
      <c r="H98" t="s">
        <v>24</v>
      </c>
      <c r="I98" t="s">
        <v>9</v>
      </c>
      <c r="J98" s="2">
        <v>828</v>
      </c>
      <c r="K98" s="2">
        <f t="shared" si="8"/>
        <v>248.39999999999998</v>
      </c>
      <c r="L98" s="2">
        <f>Table1[[#This Row],[cost]]-Table1[[#This Row],[profit]]</f>
        <v>579.6</v>
      </c>
      <c r="M98" s="9">
        <v>1</v>
      </c>
    </row>
    <row r="99" spans="1:13" x14ac:dyDescent="0.25">
      <c r="A99" s="3" t="s">
        <v>197</v>
      </c>
      <c r="B99" t="s">
        <v>198</v>
      </c>
      <c r="C99" s="1">
        <v>44295</v>
      </c>
      <c r="D99" s="1" t="str">
        <f t="shared" si="5"/>
        <v>Q2 2021</v>
      </c>
      <c r="E99" s="1" t="str">
        <f t="shared" si="6"/>
        <v>April</v>
      </c>
      <c r="F99" s="8">
        <f t="shared" si="7"/>
        <v>4</v>
      </c>
      <c r="G99" t="s">
        <v>27</v>
      </c>
      <c r="H99" t="s">
        <v>19</v>
      </c>
      <c r="I99" t="s">
        <v>9</v>
      </c>
      <c r="J99" s="2">
        <v>862</v>
      </c>
      <c r="K99" s="2">
        <f t="shared" si="8"/>
        <v>258.59999999999997</v>
      </c>
      <c r="L99" s="2">
        <f>Table1[[#This Row],[cost]]-Table1[[#This Row],[profit]]</f>
        <v>603.40000000000009</v>
      </c>
      <c r="M99" s="9">
        <v>1</v>
      </c>
    </row>
    <row r="100" spans="1:13" x14ac:dyDescent="0.25">
      <c r="A100" s="3" t="s">
        <v>199</v>
      </c>
      <c r="B100" t="s">
        <v>200</v>
      </c>
      <c r="C100" s="1">
        <v>44296</v>
      </c>
      <c r="D100" s="1" t="str">
        <f t="shared" si="5"/>
        <v>Q2 2021</v>
      </c>
      <c r="E100" s="1" t="str">
        <f t="shared" si="6"/>
        <v>April</v>
      </c>
      <c r="F100" s="8">
        <f t="shared" si="7"/>
        <v>4</v>
      </c>
      <c r="G100" t="s">
        <v>7</v>
      </c>
      <c r="H100" t="s">
        <v>24</v>
      </c>
      <c r="I100" t="s">
        <v>9</v>
      </c>
      <c r="J100" s="2">
        <v>2001</v>
      </c>
      <c r="K100" s="2">
        <f t="shared" si="8"/>
        <v>600.29999999999995</v>
      </c>
      <c r="L100" s="2">
        <f>Table1[[#This Row],[cost]]-Table1[[#This Row],[profit]]</f>
        <v>1400.7</v>
      </c>
      <c r="M100" s="9">
        <v>1</v>
      </c>
    </row>
    <row r="101" spans="1:13" x14ac:dyDescent="0.25">
      <c r="A101" s="3" t="s">
        <v>201</v>
      </c>
      <c r="B101" t="s">
        <v>202</v>
      </c>
      <c r="C101" s="1">
        <v>44297</v>
      </c>
      <c r="D101" s="1" t="str">
        <f t="shared" si="5"/>
        <v>Q2 2021</v>
      </c>
      <c r="E101" s="1" t="str">
        <f t="shared" si="6"/>
        <v>April</v>
      </c>
      <c r="F101" s="8">
        <f t="shared" si="7"/>
        <v>4</v>
      </c>
      <c r="G101" t="s">
        <v>16</v>
      </c>
      <c r="H101" t="s">
        <v>19</v>
      </c>
      <c r="I101" t="s">
        <v>9</v>
      </c>
      <c r="J101" s="2">
        <v>1235</v>
      </c>
      <c r="K101" s="2">
        <f t="shared" si="8"/>
        <v>370.5</v>
      </c>
      <c r="L101" s="2">
        <f>Table1[[#This Row],[cost]]-Table1[[#This Row],[profit]]</f>
        <v>864.5</v>
      </c>
      <c r="M101" s="9">
        <v>1</v>
      </c>
    </row>
    <row r="102" spans="1:13" x14ac:dyDescent="0.25">
      <c r="A102" s="3" t="s">
        <v>203</v>
      </c>
      <c r="B102" t="s">
        <v>204</v>
      </c>
      <c r="C102" s="1">
        <v>44298</v>
      </c>
      <c r="D102" s="1" t="str">
        <f t="shared" si="5"/>
        <v>Q2 2021</v>
      </c>
      <c r="E102" s="1" t="str">
        <f t="shared" si="6"/>
        <v>April</v>
      </c>
      <c r="F102" s="8">
        <f t="shared" si="7"/>
        <v>4</v>
      </c>
      <c r="G102" t="s">
        <v>27</v>
      </c>
      <c r="H102" t="s">
        <v>19</v>
      </c>
      <c r="I102" t="s">
        <v>9</v>
      </c>
      <c r="J102" s="2">
        <v>1050</v>
      </c>
      <c r="K102" s="2">
        <f t="shared" si="8"/>
        <v>315</v>
      </c>
      <c r="L102" s="2">
        <f>Table1[[#This Row],[cost]]-Table1[[#This Row],[profit]]</f>
        <v>735</v>
      </c>
      <c r="M102" s="9">
        <v>1</v>
      </c>
    </row>
    <row r="103" spans="1:13" x14ac:dyDescent="0.25">
      <c r="A103" s="3" t="s">
        <v>205</v>
      </c>
      <c r="B103" t="s">
        <v>206</v>
      </c>
      <c r="C103" s="1">
        <v>44299</v>
      </c>
      <c r="D103" s="1" t="str">
        <f t="shared" si="5"/>
        <v>Q2 2021</v>
      </c>
      <c r="E103" s="1" t="str">
        <f t="shared" si="6"/>
        <v>April</v>
      </c>
      <c r="F103" s="8">
        <f t="shared" si="7"/>
        <v>4</v>
      </c>
      <c r="G103" t="s">
        <v>7</v>
      </c>
      <c r="H103" t="s">
        <v>8</v>
      </c>
      <c r="I103" t="s">
        <v>13</v>
      </c>
      <c r="J103" s="2">
        <v>1708</v>
      </c>
      <c r="K103" s="2">
        <f t="shared" si="8"/>
        <v>512.4</v>
      </c>
      <c r="L103" s="2">
        <f>Table1[[#This Row],[cost]]-Table1[[#This Row],[profit]]</f>
        <v>1195.5999999999999</v>
      </c>
      <c r="M103" s="9">
        <v>1</v>
      </c>
    </row>
    <row r="104" spans="1:13" x14ac:dyDescent="0.25">
      <c r="A104" s="3" t="s">
        <v>207</v>
      </c>
      <c r="B104" t="s">
        <v>109</v>
      </c>
      <c r="C104" s="1">
        <v>44300</v>
      </c>
      <c r="D104" s="1" t="str">
        <f t="shared" si="5"/>
        <v>Q2 2021</v>
      </c>
      <c r="E104" s="1" t="str">
        <f t="shared" si="6"/>
        <v>April</v>
      </c>
      <c r="F104" s="8">
        <f t="shared" si="7"/>
        <v>4</v>
      </c>
      <c r="G104" t="s">
        <v>7</v>
      </c>
      <c r="H104" t="s">
        <v>12</v>
      </c>
      <c r="I104" t="s">
        <v>13</v>
      </c>
      <c r="J104" s="2">
        <v>1914</v>
      </c>
      <c r="K104" s="2">
        <f t="shared" si="8"/>
        <v>574.19999999999993</v>
      </c>
      <c r="L104" s="2">
        <f>Table1[[#This Row],[cost]]-Table1[[#This Row],[profit]]</f>
        <v>1339.8000000000002</v>
      </c>
      <c r="M104" s="9">
        <v>1</v>
      </c>
    </row>
    <row r="105" spans="1:13" x14ac:dyDescent="0.25">
      <c r="A105" s="3" t="s">
        <v>208</v>
      </c>
      <c r="B105" t="s">
        <v>209</v>
      </c>
      <c r="C105" s="1">
        <v>44301</v>
      </c>
      <c r="D105" s="1" t="str">
        <f t="shared" si="5"/>
        <v>Q2 2021</v>
      </c>
      <c r="E105" s="1" t="str">
        <f t="shared" si="6"/>
        <v>April</v>
      </c>
      <c r="F105" s="8">
        <f t="shared" si="7"/>
        <v>4</v>
      </c>
      <c r="G105" t="s">
        <v>16</v>
      </c>
      <c r="H105" t="s">
        <v>24</v>
      </c>
      <c r="I105" t="s">
        <v>13</v>
      </c>
      <c r="J105" s="2">
        <v>1234</v>
      </c>
      <c r="K105" s="2">
        <f t="shared" si="8"/>
        <v>370.2</v>
      </c>
      <c r="L105" s="2">
        <f>Table1[[#This Row],[cost]]-Table1[[#This Row],[profit]]</f>
        <v>863.8</v>
      </c>
      <c r="M105" s="9">
        <v>1</v>
      </c>
    </row>
    <row r="106" spans="1:13" x14ac:dyDescent="0.25">
      <c r="A106" s="3" t="s">
        <v>210</v>
      </c>
      <c r="B106" t="s">
        <v>211</v>
      </c>
      <c r="C106" s="1">
        <v>44302</v>
      </c>
      <c r="D106" s="1" t="str">
        <f t="shared" si="5"/>
        <v>Q2 2021</v>
      </c>
      <c r="E106" s="1" t="str">
        <f t="shared" si="6"/>
        <v>April</v>
      </c>
      <c r="F106" s="8">
        <f t="shared" si="7"/>
        <v>4</v>
      </c>
      <c r="G106" t="s">
        <v>16</v>
      </c>
      <c r="H106" t="s">
        <v>8</v>
      </c>
      <c r="I106" t="s">
        <v>9</v>
      </c>
      <c r="J106" s="2">
        <v>1607</v>
      </c>
      <c r="K106" s="2">
        <f t="shared" si="8"/>
        <v>482.09999999999997</v>
      </c>
      <c r="L106" s="2">
        <f>Table1[[#This Row],[cost]]-Table1[[#This Row],[profit]]</f>
        <v>1124.9000000000001</v>
      </c>
      <c r="M106" s="9">
        <v>1</v>
      </c>
    </row>
    <row r="107" spans="1:13" x14ac:dyDescent="0.25">
      <c r="A107" s="3" t="s">
        <v>212</v>
      </c>
      <c r="B107" t="s">
        <v>213</v>
      </c>
      <c r="C107" s="1">
        <v>44303</v>
      </c>
      <c r="D107" s="1" t="str">
        <f t="shared" si="5"/>
        <v>Q2 2021</v>
      </c>
      <c r="E107" s="1" t="str">
        <f t="shared" si="6"/>
        <v>April</v>
      </c>
      <c r="F107" s="8">
        <f t="shared" si="7"/>
        <v>4</v>
      </c>
      <c r="G107" t="s">
        <v>7</v>
      </c>
      <c r="H107" t="s">
        <v>19</v>
      </c>
      <c r="I107" t="s">
        <v>13</v>
      </c>
      <c r="J107" s="2">
        <v>2088</v>
      </c>
      <c r="K107" s="2">
        <f t="shared" si="8"/>
        <v>626.4</v>
      </c>
      <c r="L107" s="2">
        <f>Table1[[#This Row],[cost]]-Table1[[#This Row],[profit]]</f>
        <v>1461.6</v>
      </c>
      <c r="M107" s="9">
        <v>1</v>
      </c>
    </row>
    <row r="108" spans="1:13" x14ac:dyDescent="0.25">
      <c r="A108" s="3" t="s">
        <v>214</v>
      </c>
      <c r="B108" t="s">
        <v>215</v>
      </c>
      <c r="C108" s="1">
        <v>44304</v>
      </c>
      <c r="D108" s="1" t="str">
        <f t="shared" si="5"/>
        <v>Q2 2021</v>
      </c>
      <c r="E108" s="1" t="str">
        <f t="shared" si="6"/>
        <v>April</v>
      </c>
      <c r="F108" s="8">
        <f t="shared" si="7"/>
        <v>4</v>
      </c>
      <c r="G108" t="s">
        <v>7</v>
      </c>
      <c r="H108" t="s">
        <v>24</v>
      </c>
      <c r="I108" t="s">
        <v>13</v>
      </c>
      <c r="J108" s="2">
        <v>1824</v>
      </c>
      <c r="K108" s="2">
        <f t="shared" si="8"/>
        <v>547.19999999999993</v>
      </c>
      <c r="L108" s="2">
        <f>Table1[[#This Row],[cost]]-Table1[[#This Row],[profit]]</f>
        <v>1276.8000000000002</v>
      </c>
      <c r="M108" s="9">
        <v>1</v>
      </c>
    </row>
    <row r="109" spans="1:13" x14ac:dyDescent="0.25">
      <c r="A109" s="3" t="s">
        <v>216</v>
      </c>
      <c r="B109" t="s">
        <v>18</v>
      </c>
      <c r="C109" s="1">
        <v>44305</v>
      </c>
      <c r="D109" s="1" t="str">
        <f t="shared" si="5"/>
        <v>Q2 2021</v>
      </c>
      <c r="E109" s="1" t="str">
        <f t="shared" si="6"/>
        <v>April</v>
      </c>
      <c r="F109" s="8">
        <f t="shared" si="7"/>
        <v>4</v>
      </c>
      <c r="G109" t="s">
        <v>7</v>
      </c>
      <c r="H109" t="s">
        <v>19</v>
      </c>
      <c r="I109" t="s">
        <v>13</v>
      </c>
      <c r="J109" s="2">
        <v>1682</v>
      </c>
      <c r="K109" s="2">
        <f t="shared" si="8"/>
        <v>504.59999999999997</v>
      </c>
      <c r="L109" s="2">
        <f>Table1[[#This Row],[cost]]-Table1[[#This Row],[profit]]</f>
        <v>1177.4000000000001</v>
      </c>
      <c r="M109" s="9">
        <v>1</v>
      </c>
    </row>
    <row r="110" spans="1:13" x14ac:dyDescent="0.25">
      <c r="A110" s="3" t="s">
        <v>217</v>
      </c>
      <c r="B110" t="s">
        <v>218</v>
      </c>
      <c r="C110" s="1">
        <v>44306</v>
      </c>
      <c r="D110" s="1" t="str">
        <f t="shared" si="5"/>
        <v>Q2 2021</v>
      </c>
      <c r="E110" s="1" t="str">
        <f t="shared" si="6"/>
        <v>April</v>
      </c>
      <c r="F110" s="8">
        <f t="shared" si="7"/>
        <v>4</v>
      </c>
      <c r="G110" t="s">
        <v>16</v>
      </c>
      <c r="H110" t="s">
        <v>12</v>
      </c>
      <c r="I110" t="s">
        <v>13</v>
      </c>
      <c r="J110" s="2">
        <v>1312</v>
      </c>
      <c r="K110" s="2">
        <f t="shared" si="8"/>
        <v>393.59999999999997</v>
      </c>
      <c r="L110" s="2">
        <f>Table1[[#This Row],[cost]]-Table1[[#This Row],[profit]]</f>
        <v>918.40000000000009</v>
      </c>
      <c r="M110" s="9">
        <v>1</v>
      </c>
    </row>
    <row r="111" spans="1:13" x14ac:dyDescent="0.25">
      <c r="A111" s="3" t="s">
        <v>219</v>
      </c>
      <c r="B111" t="s">
        <v>220</v>
      </c>
      <c r="C111" s="1">
        <v>44307</v>
      </c>
      <c r="D111" s="1" t="str">
        <f t="shared" si="5"/>
        <v>Q2 2021</v>
      </c>
      <c r="E111" s="1" t="str">
        <f t="shared" si="6"/>
        <v>April</v>
      </c>
      <c r="F111" s="8">
        <f t="shared" si="7"/>
        <v>4</v>
      </c>
      <c r="G111" t="s">
        <v>7</v>
      </c>
      <c r="H111" t="s">
        <v>8</v>
      </c>
      <c r="I111" t="s">
        <v>13</v>
      </c>
      <c r="J111" s="2">
        <v>1951</v>
      </c>
      <c r="K111" s="2">
        <f t="shared" si="8"/>
        <v>585.29999999999995</v>
      </c>
      <c r="L111" s="2">
        <f>Table1[[#This Row],[cost]]-Table1[[#This Row],[profit]]</f>
        <v>1365.7</v>
      </c>
      <c r="M111" s="9">
        <v>1</v>
      </c>
    </row>
    <row r="112" spans="1:13" x14ac:dyDescent="0.25">
      <c r="A112" s="3" t="s">
        <v>221</v>
      </c>
      <c r="B112" t="s">
        <v>37</v>
      </c>
      <c r="C112" s="1">
        <v>44308</v>
      </c>
      <c r="D112" s="1" t="str">
        <f t="shared" si="5"/>
        <v>Q2 2021</v>
      </c>
      <c r="E112" s="1" t="str">
        <f t="shared" si="6"/>
        <v>April</v>
      </c>
      <c r="F112" s="8">
        <f t="shared" si="7"/>
        <v>4</v>
      </c>
      <c r="G112" t="s">
        <v>7</v>
      </c>
      <c r="H112" t="s">
        <v>12</v>
      </c>
      <c r="I112" t="s">
        <v>9</v>
      </c>
      <c r="J112" s="2">
        <v>1853</v>
      </c>
      <c r="K112" s="2">
        <f t="shared" si="8"/>
        <v>555.9</v>
      </c>
      <c r="L112" s="2">
        <f>Table1[[#This Row],[cost]]-Table1[[#This Row],[profit]]</f>
        <v>1297.0999999999999</v>
      </c>
      <c r="M112" s="9">
        <v>1</v>
      </c>
    </row>
    <row r="113" spans="1:13" x14ac:dyDescent="0.25">
      <c r="A113" s="3" t="s">
        <v>222</v>
      </c>
      <c r="B113" t="s">
        <v>223</v>
      </c>
      <c r="C113" s="1">
        <v>44309</v>
      </c>
      <c r="D113" s="1" t="str">
        <f t="shared" si="5"/>
        <v>Q2 2021</v>
      </c>
      <c r="E113" s="1" t="str">
        <f t="shared" si="6"/>
        <v>April</v>
      </c>
      <c r="F113" s="8">
        <f t="shared" si="7"/>
        <v>4</v>
      </c>
      <c r="G113" t="s">
        <v>56</v>
      </c>
      <c r="H113" t="s">
        <v>8</v>
      </c>
      <c r="I113" t="s">
        <v>9</v>
      </c>
      <c r="J113" s="2">
        <v>477</v>
      </c>
      <c r="K113" s="2">
        <f t="shared" si="8"/>
        <v>143.1</v>
      </c>
      <c r="L113" s="2">
        <f>Table1[[#This Row],[cost]]-Table1[[#This Row],[profit]]</f>
        <v>333.9</v>
      </c>
      <c r="M113" s="9">
        <v>1</v>
      </c>
    </row>
    <row r="114" spans="1:13" x14ac:dyDescent="0.25">
      <c r="A114" s="3" t="s">
        <v>224</v>
      </c>
      <c r="B114" t="s">
        <v>107</v>
      </c>
      <c r="C114" s="1">
        <v>44310</v>
      </c>
      <c r="D114" s="1" t="str">
        <f t="shared" si="5"/>
        <v>Q2 2021</v>
      </c>
      <c r="E114" s="1" t="str">
        <f t="shared" si="6"/>
        <v>April</v>
      </c>
      <c r="F114" s="8">
        <f t="shared" si="7"/>
        <v>4</v>
      </c>
      <c r="G114" t="s">
        <v>7</v>
      </c>
      <c r="H114" t="s">
        <v>19</v>
      </c>
      <c r="I114" t="s">
        <v>13</v>
      </c>
      <c r="J114" s="2">
        <v>1847</v>
      </c>
      <c r="K114" s="2">
        <f t="shared" si="8"/>
        <v>554.1</v>
      </c>
      <c r="L114" s="2">
        <f>Table1[[#This Row],[cost]]-Table1[[#This Row],[profit]]</f>
        <v>1292.9000000000001</v>
      </c>
      <c r="M114" s="9">
        <v>1</v>
      </c>
    </row>
    <row r="115" spans="1:13" x14ac:dyDescent="0.25">
      <c r="A115" s="3" t="s">
        <v>225</v>
      </c>
      <c r="B115" t="s">
        <v>226</v>
      </c>
      <c r="C115" s="1">
        <v>44311</v>
      </c>
      <c r="D115" s="1" t="str">
        <f t="shared" si="5"/>
        <v>Q2 2021</v>
      </c>
      <c r="E115" s="1" t="str">
        <f t="shared" si="6"/>
        <v>April</v>
      </c>
      <c r="F115" s="8">
        <f t="shared" si="7"/>
        <v>4</v>
      </c>
      <c r="G115" t="s">
        <v>16</v>
      </c>
      <c r="H115" t="s">
        <v>12</v>
      </c>
      <c r="I115" t="s">
        <v>13</v>
      </c>
      <c r="J115" s="2">
        <v>1491</v>
      </c>
      <c r="K115" s="2">
        <f t="shared" si="8"/>
        <v>447.3</v>
      </c>
      <c r="L115" s="2">
        <f>Table1[[#This Row],[cost]]-Table1[[#This Row],[profit]]</f>
        <v>1043.7</v>
      </c>
      <c r="M115" s="9">
        <v>1</v>
      </c>
    </row>
    <row r="116" spans="1:13" x14ac:dyDescent="0.25">
      <c r="A116" s="3" t="s">
        <v>227</v>
      </c>
      <c r="B116" t="s">
        <v>228</v>
      </c>
      <c r="C116" s="1">
        <v>44312</v>
      </c>
      <c r="D116" s="1" t="str">
        <f t="shared" si="5"/>
        <v>Q2 2021</v>
      </c>
      <c r="E116" s="1" t="str">
        <f t="shared" si="6"/>
        <v>April</v>
      </c>
      <c r="F116" s="8">
        <f t="shared" si="7"/>
        <v>4</v>
      </c>
      <c r="G116" t="s">
        <v>7</v>
      </c>
      <c r="H116" t="s">
        <v>12</v>
      </c>
      <c r="I116" t="s">
        <v>13</v>
      </c>
      <c r="J116" s="2">
        <v>2320</v>
      </c>
      <c r="K116" s="2">
        <f t="shared" si="8"/>
        <v>696</v>
      </c>
      <c r="L116" s="2">
        <f>Table1[[#This Row],[cost]]-Table1[[#This Row],[profit]]</f>
        <v>1624</v>
      </c>
      <c r="M116" s="9">
        <v>1</v>
      </c>
    </row>
    <row r="117" spans="1:13" x14ac:dyDescent="0.25">
      <c r="A117" s="3" t="s">
        <v>229</v>
      </c>
      <c r="B117" t="s">
        <v>230</v>
      </c>
      <c r="C117" s="1">
        <v>44313</v>
      </c>
      <c r="D117" s="1" t="str">
        <f t="shared" si="5"/>
        <v>Q2 2021</v>
      </c>
      <c r="E117" s="1" t="str">
        <f t="shared" si="6"/>
        <v>April</v>
      </c>
      <c r="F117" s="8">
        <f t="shared" si="7"/>
        <v>4</v>
      </c>
      <c r="G117" t="s">
        <v>7</v>
      </c>
      <c r="H117" t="s">
        <v>19</v>
      </c>
      <c r="I117" t="s">
        <v>9</v>
      </c>
      <c r="J117" s="2">
        <v>1783</v>
      </c>
      <c r="K117" s="2">
        <f t="shared" si="8"/>
        <v>534.9</v>
      </c>
      <c r="L117" s="2">
        <f>Table1[[#This Row],[cost]]-Table1[[#This Row],[profit]]</f>
        <v>1248.0999999999999</v>
      </c>
      <c r="M117" s="9">
        <v>1</v>
      </c>
    </row>
    <row r="118" spans="1:13" x14ac:dyDescent="0.25">
      <c r="A118" s="3" t="s">
        <v>231</v>
      </c>
      <c r="B118" t="s">
        <v>232</v>
      </c>
      <c r="C118" s="1">
        <v>44314</v>
      </c>
      <c r="D118" s="1" t="str">
        <f t="shared" si="5"/>
        <v>Q2 2021</v>
      </c>
      <c r="E118" s="1" t="str">
        <f t="shared" si="6"/>
        <v>April</v>
      </c>
      <c r="F118" s="8">
        <f t="shared" si="7"/>
        <v>4</v>
      </c>
      <c r="G118" t="s">
        <v>7</v>
      </c>
      <c r="H118" t="s">
        <v>12</v>
      </c>
      <c r="I118" t="s">
        <v>9</v>
      </c>
      <c r="J118" s="2">
        <v>1683</v>
      </c>
      <c r="K118" s="2">
        <f t="shared" si="8"/>
        <v>504.9</v>
      </c>
      <c r="L118" s="2">
        <f>Table1[[#This Row],[cost]]-Table1[[#This Row],[profit]]</f>
        <v>1178.0999999999999</v>
      </c>
      <c r="M118" s="9">
        <v>1</v>
      </c>
    </row>
    <row r="119" spans="1:13" x14ac:dyDescent="0.25">
      <c r="A119" s="3" t="s">
        <v>233</v>
      </c>
      <c r="B119" t="s">
        <v>234</v>
      </c>
      <c r="C119" s="1">
        <v>44315</v>
      </c>
      <c r="D119" s="1" t="str">
        <f t="shared" si="5"/>
        <v>Q2 2021</v>
      </c>
      <c r="E119" s="1" t="str">
        <f t="shared" si="6"/>
        <v>April</v>
      </c>
      <c r="F119" s="8">
        <f t="shared" si="7"/>
        <v>4</v>
      </c>
      <c r="G119" t="s">
        <v>16</v>
      </c>
      <c r="H119" t="s">
        <v>24</v>
      </c>
      <c r="I119" t="s">
        <v>9</v>
      </c>
      <c r="J119" s="2">
        <v>1416</v>
      </c>
      <c r="K119" s="2">
        <f t="shared" si="8"/>
        <v>424.8</v>
      </c>
      <c r="L119" s="2">
        <f>Table1[[#This Row],[cost]]-Table1[[#This Row],[profit]]</f>
        <v>991.2</v>
      </c>
      <c r="M119" s="9">
        <v>1</v>
      </c>
    </row>
    <row r="120" spans="1:13" x14ac:dyDescent="0.25">
      <c r="A120" s="3" t="s">
        <v>235</v>
      </c>
      <c r="B120" t="s">
        <v>159</v>
      </c>
      <c r="C120" s="1">
        <v>44316</v>
      </c>
      <c r="D120" s="1" t="str">
        <f t="shared" si="5"/>
        <v>Q2 2021</v>
      </c>
      <c r="E120" s="1" t="str">
        <f t="shared" si="6"/>
        <v>April</v>
      </c>
      <c r="F120" s="8">
        <f t="shared" si="7"/>
        <v>4</v>
      </c>
      <c r="G120" t="s">
        <v>56</v>
      </c>
      <c r="H120" t="s">
        <v>8</v>
      </c>
      <c r="I120" t="s">
        <v>13</v>
      </c>
      <c r="J120" s="2">
        <v>437</v>
      </c>
      <c r="K120" s="2">
        <f t="shared" si="8"/>
        <v>131.1</v>
      </c>
      <c r="L120" s="2">
        <f>Table1[[#This Row],[cost]]-Table1[[#This Row],[profit]]</f>
        <v>305.89999999999998</v>
      </c>
      <c r="M120" s="9">
        <v>1</v>
      </c>
    </row>
    <row r="121" spans="1:13" x14ac:dyDescent="0.25">
      <c r="A121" s="3" t="s">
        <v>236</v>
      </c>
      <c r="B121" t="s">
        <v>152</v>
      </c>
      <c r="C121" s="1">
        <v>44317</v>
      </c>
      <c r="D121" s="1" t="str">
        <f t="shared" si="5"/>
        <v>Q2 2021</v>
      </c>
      <c r="E121" s="1" t="str">
        <f t="shared" si="6"/>
        <v>May</v>
      </c>
      <c r="F121" s="8">
        <f t="shared" si="7"/>
        <v>5</v>
      </c>
      <c r="G121" t="s">
        <v>56</v>
      </c>
      <c r="H121" t="s">
        <v>8</v>
      </c>
      <c r="I121" t="s">
        <v>9</v>
      </c>
      <c r="J121" s="2">
        <v>384</v>
      </c>
      <c r="K121" s="2">
        <f t="shared" si="8"/>
        <v>115.19999999999999</v>
      </c>
      <c r="L121" s="2">
        <f>Table1[[#This Row],[cost]]-Table1[[#This Row],[profit]]</f>
        <v>268.8</v>
      </c>
      <c r="M121" s="9">
        <v>1</v>
      </c>
    </row>
    <row r="122" spans="1:13" x14ac:dyDescent="0.25">
      <c r="A122" s="3" t="s">
        <v>237</v>
      </c>
      <c r="B122" t="s">
        <v>238</v>
      </c>
      <c r="C122" s="1">
        <v>44318</v>
      </c>
      <c r="D122" s="1" t="str">
        <f t="shared" si="5"/>
        <v>Q2 2021</v>
      </c>
      <c r="E122" s="1" t="str">
        <f t="shared" si="6"/>
        <v>May</v>
      </c>
      <c r="F122" s="8">
        <f t="shared" si="7"/>
        <v>5</v>
      </c>
      <c r="G122" t="s">
        <v>27</v>
      </c>
      <c r="H122" t="s">
        <v>8</v>
      </c>
      <c r="I122" t="s">
        <v>9</v>
      </c>
      <c r="J122" s="2">
        <v>1146</v>
      </c>
      <c r="K122" s="2">
        <f t="shared" si="8"/>
        <v>343.8</v>
      </c>
      <c r="L122" s="2">
        <f>Table1[[#This Row],[cost]]-Table1[[#This Row],[profit]]</f>
        <v>802.2</v>
      </c>
      <c r="M122" s="9">
        <v>1</v>
      </c>
    </row>
    <row r="123" spans="1:13" x14ac:dyDescent="0.25">
      <c r="A123" s="3" t="s">
        <v>239</v>
      </c>
      <c r="B123" t="s">
        <v>240</v>
      </c>
      <c r="C123" s="1">
        <v>44319</v>
      </c>
      <c r="D123" s="1" t="str">
        <f t="shared" si="5"/>
        <v>Q2 2021</v>
      </c>
      <c r="E123" s="1" t="str">
        <f t="shared" si="6"/>
        <v>May</v>
      </c>
      <c r="F123" s="8">
        <f t="shared" si="7"/>
        <v>5</v>
      </c>
      <c r="G123" t="s">
        <v>16</v>
      </c>
      <c r="H123" t="s">
        <v>24</v>
      </c>
      <c r="I123" t="s">
        <v>9</v>
      </c>
      <c r="J123" s="2">
        <v>1748</v>
      </c>
      <c r="K123" s="2">
        <f t="shared" si="8"/>
        <v>524.4</v>
      </c>
      <c r="L123" s="2">
        <f>Table1[[#This Row],[cost]]-Table1[[#This Row],[profit]]</f>
        <v>1223.5999999999999</v>
      </c>
      <c r="M123" s="9">
        <v>1</v>
      </c>
    </row>
    <row r="124" spans="1:13" x14ac:dyDescent="0.25">
      <c r="A124" s="3" t="s">
        <v>241</v>
      </c>
      <c r="B124" t="s">
        <v>242</v>
      </c>
      <c r="C124" s="1">
        <v>44320</v>
      </c>
      <c r="D124" s="1" t="str">
        <f t="shared" si="5"/>
        <v>Q2 2021</v>
      </c>
      <c r="E124" s="1" t="str">
        <f t="shared" si="6"/>
        <v>May</v>
      </c>
      <c r="F124" s="8">
        <f t="shared" si="7"/>
        <v>5</v>
      </c>
      <c r="G124" t="s">
        <v>7</v>
      </c>
      <c r="H124" t="s">
        <v>8</v>
      </c>
      <c r="I124" t="s">
        <v>9</v>
      </c>
      <c r="J124" s="2">
        <v>1913</v>
      </c>
      <c r="K124" s="2">
        <f t="shared" si="8"/>
        <v>573.9</v>
      </c>
      <c r="L124" s="2">
        <f>Table1[[#This Row],[cost]]-Table1[[#This Row],[profit]]</f>
        <v>1339.1</v>
      </c>
      <c r="M124" s="9">
        <v>1</v>
      </c>
    </row>
    <row r="125" spans="1:13" x14ac:dyDescent="0.25">
      <c r="A125" s="3" t="s">
        <v>243</v>
      </c>
      <c r="B125" t="s">
        <v>223</v>
      </c>
      <c r="C125" s="1">
        <v>44321</v>
      </c>
      <c r="D125" s="1" t="str">
        <f t="shared" si="5"/>
        <v>Q2 2021</v>
      </c>
      <c r="E125" s="1" t="str">
        <f t="shared" si="6"/>
        <v>May</v>
      </c>
      <c r="F125" s="8">
        <f t="shared" si="7"/>
        <v>5</v>
      </c>
      <c r="G125" t="s">
        <v>7</v>
      </c>
      <c r="H125" t="s">
        <v>19</v>
      </c>
      <c r="I125" t="s">
        <v>13</v>
      </c>
      <c r="J125" s="2">
        <v>1881</v>
      </c>
      <c r="K125" s="2">
        <f t="shared" si="8"/>
        <v>564.29999999999995</v>
      </c>
      <c r="L125" s="2">
        <f>Table1[[#This Row],[cost]]-Table1[[#This Row],[profit]]</f>
        <v>1316.7</v>
      </c>
      <c r="M125" s="9">
        <v>1</v>
      </c>
    </row>
    <row r="126" spans="1:13" x14ac:dyDescent="0.25">
      <c r="A126" s="3" t="s">
        <v>244</v>
      </c>
      <c r="B126" t="s">
        <v>102</v>
      </c>
      <c r="C126" s="1">
        <v>44322</v>
      </c>
      <c r="D126" s="1" t="str">
        <f t="shared" si="5"/>
        <v>Q2 2021</v>
      </c>
      <c r="E126" s="1" t="str">
        <f t="shared" si="6"/>
        <v>May</v>
      </c>
      <c r="F126" s="8">
        <f t="shared" si="7"/>
        <v>5</v>
      </c>
      <c r="G126" t="s">
        <v>56</v>
      </c>
      <c r="H126" t="s">
        <v>12</v>
      </c>
      <c r="I126" t="s">
        <v>13</v>
      </c>
      <c r="J126" s="2">
        <v>465</v>
      </c>
      <c r="K126" s="2">
        <f t="shared" si="8"/>
        <v>139.5</v>
      </c>
      <c r="L126" s="2">
        <f>Table1[[#This Row],[cost]]-Table1[[#This Row],[profit]]</f>
        <v>325.5</v>
      </c>
      <c r="M126" s="9">
        <v>1</v>
      </c>
    </row>
    <row r="127" spans="1:13" x14ac:dyDescent="0.25">
      <c r="A127" s="3" t="s">
        <v>245</v>
      </c>
      <c r="B127" t="s">
        <v>246</v>
      </c>
      <c r="C127" s="1">
        <v>44323</v>
      </c>
      <c r="D127" s="1" t="str">
        <f t="shared" si="5"/>
        <v>Q2 2021</v>
      </c>
      <c r="E127" s="1" t="str">
        <f t="shared" si="6"/>
        <v>May</v>
      </c>
      <c r="F127" s="8">
        <f t="shared" si="7"/>
        <v>5</v>
      </c>
      <c r="G127" t="s">
        <v>7</v>
      </c>
      <c r="H127" t="s">
        <v>24</v>
      </c>
      <c r="I127" t="s">
        <v>13</v>
      </c>
      <c r="J127" s="2">
        <v>2014</v>
      </c>
      <c r="K127" s="2">
        <f t="shared" si="8"/>
        <v>604.19999999999993</v>
      </c>
      <c r="L127" s="2">
        <f>Table1[[#This Row],[cost]]-Table1[[#This Row],[profit]]</f>
        <v>1409.8000000000002</v>
      </c>
      <c r="M127" s="9">
        <v>1</v>
      </c>
    </row>
    <row r="128" spans="1:13" x14ac:dyDescent="0.25">
      <c r="A128" s="3" t="s">
        <v>247</v>
      </c>
      <c r="B128" t="s">
        <v>248</v>
      </c>
      <c r="C128" s="1">
        <v>44324</v>
      </c>
      <c r="D128" s="1" t="str">
        <f t="shared" si="5"/>
        <v>Q2 2021</v>
      </c>
      <c r="E128" s="1" t="str">
        <f t="shared" si="6"/>
        <v>May</v>
      </c>
      <c r="F128" s="8">
        <f t="shared" si="7"/>
        <v>5</v>
      </c>
      <c r="G128" t="s">
        <v>7</v>
      </c>
      <c r="H128" t="s">
        <v>8</v>
      </c>
      <c r="I128" t="s">
        <v>9</v>
      </c>
      <c r="J128" s="2">
        <v>2098</v>
      </c>
      <c r="K128" s="2">
        <f t="shared" si="8"/>
        <v>629.4</v>
      </c>
      <c r="L128" s="2">
        <f>Table1[[#This Row],[cost]]-Table1[[#This Row],[profit]]</f>
        <v>1468.6</v>
      </c>
      <c r="M128" s="9">
        <v>1</v>
      </c>
    </row>
    <row r="129" spans="1:13" x14ac:dyDescent="0.25">
      <c r="A129" s="3" t="s">
        <v>249</v>
      </c>
      <c r="B129" t="s">
        <v>250</v>
      </c>
      <c r="C129" s="1">
        <v>44325</v>
      </c>
      <c r="D129" s="1" t="str">
        <f t="shared" si="5"/>
        <v>Q2 2021</v>
      </c>
      <c r="E129" s="1" t="str">
        <f t="shared" si="6"/>
        <v>May</v>
      </c>
      <c r="F129" s="8">
        <f t="shared" si="7"/>
        <v>5</v>
      </c>
      <c r="G129" t="s">
        <v>7</v>
      </c>
      <c r="H129" t="s">
        <v>19</v>
      </c>
      <c r="I129" t="s">
        <v>13</v>
      </c>
      <c r="J129" s="2">
        <v>2025</v>
      </c>
      <c r="K129" s="2">
        <f t="shared" si="8"/>
        <v>607.5</v>
      </c>
      <c r="L129" s="2">
        <f>Table1[[#This Row],[cost]]-Table1[[#This Row],[profit]]</f>
        <v>1417.5</v>
      </c>
      <c r="M129" s="9">
        <v>1</v>
      </c>
    </row>
    <row r="130" spans="1:13" x14ac:dyDescent="0.25">
      <c r="A130" s="3" t="s">
        <v>251</v>
      </c>
      <c r="B130" t="s">
        <v>252</v>
      </c>
      <c r="C130" s="1">
        <v>44326</v>
      </c>
      <c r="D130" s="1" t="str">
        <f t="shared" si="5"/>
        <v>Q2 2021</v>
      </c>
      <c r="E130" s="1" t="str">
        <f t="shared" si="6"/>
        <v>May</v>
      </c>
      <c r="F130" s="8">
        <f t="shared" si="7"/>
        <v>5</v>
      </c>
      <c r="G130" t="s">
        <v>7</v>
      </c>
      <c r="H130" t="s">
        <v>12</v>
      </c>
      <c r="I130" t="s">
        <v>9</v>
      </c>
      <c r="J130" s="2">
        <v>2206</v>
      </c>
      <c r="K130" s="2">
        <f t="shared" si="8"/>
        <v>661.8</v>
      </c>
      <c r="L130" s="2">
        <f>Table1[[#This Row],[cost]]-Table1[[#This Row],[profit]]</f>
        <v>1544.2</v>
      </c>
      <c r="M130" s="9">
        <v>1</v>
      </c>
    </row>
    <row r="131" spans="1:13" x14ac:dyDescent="0.25">
      <c r="A131" s="3" t="s">
        <v>253</v>
      </c>
      <c r="B131" t="s">
        <v>254</v>
      </c>
      <c r="C131" s="1">
        <v>44327</v>
      </c>
      <c r="D131" s="1" t="str">
        <f t="shared" si="5"/>
        <v>Q2 2021</v>
      </c>
      <c r="E131" s="1" t="str">
        <f t="shared" si="6"/>
        <v>May</v>
      </c>
      <c r="F131" s="8">
        <f t="shared" si="7"/>
        <v>5</v>
      </c>
      <c r="G131" t="s">
        <v>7</v>
      </c>
      <c r="H131" t="s">
        <v>12</v>
      </c>
      <c r="I131" t="s">
        <v>13</v>
      </c>
      <c r="J131" s="2">
        <v>2091</v>
      </c>
      <c r="K131" s="2">
        <f t="shared" si="8"/>
        <v>627.29999999999995</v>
      </c>
      <c r="L131" s="2">
        <f>Table1[[#This Row],[cost]]-Table1[[#This Row],[profit]]</f>
        <v>1463.7</v>
      </c>
      <c r="M131" s="9">
        <v>1</v>
      </c>
    </row>
    <row r="132" spans="1:13" x14ac:dyDescent="0.25">
      <c r="A132" s="3" t="s">
        <v>255</v>
      </c>
      <c r="B132" t="s">
        <v>256</v>
      </c>
      <c r="C132" s="1">
        <v>44328</v>
      </c>
      <c r="D132" s="1" t="str">
        <f t="shared" ref="D132:D195" si="9">"Q" &amp; ROUNDUP(MONTH(C132)/3,0) &amp; " " &amp; YEAR((C132))</f>
        <v>Q2 2021</v>
      </c>
      <c r="E132" s="1" t="str">
        <f t="shared" ref="E132:E195" si="10">TEXT(C132,"mmmm")</f>
        <v>May</v>
      </c>
      <c r="F132" s="8">
        <f t="shared" ref="F132:F195" si="11">MONTH(C132)</f>
        <v>5</v>
      </c>
      <c r="G132" t="s">
        <v>16</v>
      </c>
      <c r="H132" t="s">
        <v>24</v>
      </c>
      <c r="I132" t="s">
        <v>9</v>
      </c>
      <c r="J132" s="2">
        <v>1409</v>
      </c>
      <c r="K132" s="2">
        <f t="shared" ref="K132:K195" si="12">J132  * 0.3</f>
        <v>422.7</v>
      </c>
      <c r="L132" s="2">
        <f>Table1[[#This Row],[cost]]-Table1[[#This Row],[profit]]</f>
        <v>986.3</v>
      </c>
      <c r="M132" s="9">
        <v>1</v>
      </c>
    </row>
    <row r="133" spans="1:13" x14ac:dyDescent="0.25">
      <c r="A133" s="3" t="s">
        <v>257</v>
      </c>
      <c r="B133" t="s">
        <v>258</v>
      </c>
      <c r="C133" s="1">
        <v>44329</v>
      </c>
      <c r="D133" s="1" t="str">
        <f t="shared" si="9"/>
        <v>Q2 2021</v>
      </c>
      <c r="E133" s="1" t="str">
        <f t="shared" si="10"/>
        <v>May</v>
      </c>
      <c r="F133" s="8">
        <f t="shared" si="11"/>
        <v>5</v>
      </c>
      <c r="G133" t="s">
        <v>27</v>
      </c>
      <c r="H133" t="s">
        <v>24</v>
      </c>
      <c r="I133" t="s">
        <v>9</v>
      </c>
      <c r="J133" s="2">
        <v>1114</v>
      </c>
      <c r="K133" s="2">
        <f t="shared" si="12"/>
        <v>334.2</v>
      </c>
      <c r="L133" s="2">
        <f>Table1[[#This Row],[cost]]-Table1[[#This Row],[profit]]</f>
        <v>779.8</v>
      </c>
      <c r="M133" s="9">
        <v>1</v>
      </c>
    </row>
    <row r="134" spans="1:13" x14ac:dyDescent="0.25">
      <c r="A134" s="3" t="s">
        <v>259</v>
      </c>
      <c r="B134" t="s">
        <v>90</v>
      </c>
      <c r="C134" s="1">
        <v>44330</v>
      </c>
      <c r="D134" s="1" t="str">
        <f t="shared" si="9"/>
        <v>Q2 2021</v>
      </c>
      <c r="E134" s="1" t="str">
        <f t="shared" si="10"/>
        <v>May</v>
      </c>
      <c r="F134" s="8">
        <f t="shared" si="11"/>
        <v>5</v>
      </c>
      <c r="G134" t="s">
        <v>56</v>
      </c>
      <c r="H134" t="s">
        <v>24</v>
      </c>
      <c r="I134" t="s">
        <v>13</v>
      </c>
      <c r="J134" s="2">
        <v>326</v>
      </c>
      <c r="K134" s="2">
        <f t="shared" si="12"/>
        <v>97.8</v>
      </c>
      <c r="L134" s="2">
        <f>Table1[[#This Row],[cost]]-Table1[[#This Row],[profit]]</f>
        <v>228.2</v>
      </c>
      <c r="M134" s="9">
        <v>1</v>
      </c>
    </row>
    <row r="135" spans="1:13" x14ac:dyDescent="0.25">
      <c r="A135" s="3" t="s">
        <v>260</v>
      </c>
      <c r="B135" t="s">
        <v>261</v>
      </c>
      <c r="C135" s="1">
        <v>44331</v>
      </c>
      <c r="D135" s="1" t="str">
        <f t="shared" si="9"/>
        <v>Q2 2021</v>
      </c>
      <c r="E135" s="1" t="str">
        <f t="shared" si="10"/>
        <v>May</v>
      </c>
      <c r="F135" s="8">
        <f t="shared" si="11"/>
        <v>5</v>
      </c>
      <c r="G135" t="s">
        <v>56</v>
      </c>
      <c r="H135" t="s">
        <v>19</v>
      </c>
      <c r="I135" t="s">
        <v>13</v>
      </c>
      <c r="J135" s="2">
        <v>561</v>
      </c>
      <c r="K135" s="2">
        <f t="shared" si="12"/>
        <v>168.29999999999998</v>
      </c>
      <c r="L135" s="2">
        <f>Table1[[#This Row],[cost]]-Table1[[#This Row],[profit]]</f>
        <v>392.70000000000005</v>
      </c>
      <c r="M135" s="9">
        <v>1</v>
      </c>
    </row>
    <row r="136" spans="1:13" x14ac:dyDescent="0.25">
      <c r="A136" s="3" t="s">
        <v>262</v>
      </c>
      <c r="B136" t="s">
        <v>263</v>
      </c>
      <c r="C136" s="1">
        <v>44332</v>
      </c>
      <c r="D136" s="1" t="str">
        <f t="shared" si="9"/>
        <v>Q2 2021</v>
      </c>
      <c r="E136" s="1" t="str">
        <f t="shared" si="10"/>
        <v>May</v>
      </c>
      <c r="F136" s="8">
        <f t="shared" si="11"/>
        <v>5</v>
      </c>
      <c r="G136" t="s">
        <v>27</v>
      </c>
      <c r="H136" t="s">
        <v>19</v>
      </c>
      <c r="I136" t="s">
        <v>9</v>
      </c>
      <c r="J136" s="2">
        <v>921</v>
      </c>
      <c r="K136" s="2">
        <f t="shared" si="12"/>
        <v>276.3</v>
      </c>
      <c r="L136" s="2">
        <f>Table1[[#This Row],[cost]]-Table1[[#This Row],[profit]]</f>
        <v>644.70000000000005</v>
      </c>
      <c r="M136" s="9">
        <v>1</v>
      </c>
    </row>
    <row r="137" spans="1:13" x14ac:dyDescent="0.25">
      <c r="A137" s="3" t="s">
        <v>264</v>
      </c>
      <c r="B137" t="s">
        <v>62</v>
      </c>
      <c r="C137" s="1">
        <v>44333</v>
      </c>
      <c r="D137" s="1" t="str">
        <f t="shared" si="9"/>
        <v>Q2 2021</v>
      </c>
      <c r="E137" s="1" t="str">
        <f t="shared" si="10"/>
        <v>May</v>
      </c>
      <c r="F137" s="8">
        <f t="shared" si="11"/>
        <v>5</v>
      </c>
      <c r="G137" t="s">
        <v>7</v>
      </c>
      <c r="H137" t="s">
        <v>24</v>
      </c>
      <c r="I137" t="s">
        <v>13</v>
      </c>
      <c r="J137" s="2">
        <v>2029</v>
      </c>
      <c r="K137" s="2">
        <f t="shared" si="12"/>
        <v>608.69999999999993</v>
      </c>
      <c r="L137" s="2">
        <f>Table1[[#This Row],[cost]]-Table1[[#This Row],[profit]]</f>
        <v>1420.3000000000002</v>
      </c>
      <c r="M137" s="9">
        <v>1</v>
      </c>
    </row>
    <row r="138" spans="1:13" x14ac:dyDescent="0.25">
      <c r="A138" s="3" t="s">
        <v>265</v>
      </c>
      <c r="B138" t="s">
        <v>266</v>
      </c>
      <c r="C138" s="1">
        <v>44334</v>
      </c>
      <c r="D138" s="1" t="str">
        <f t="shared" si="9"/>
        <v>Q2 2021</v>
      </c>
      <c r="E138" s="1" t="str">
        <f t="shared" si="10"/>
        <v>May</v>
      </c>
      <c r="F138" s="8">
        <f t="shared" si="11"/>
        <v>5</v>
      </c>
      <c r="G138" t="s">
        <v>27</v>
      </c>
      <c r="H138" t="s">
        <v>8</v>
      </c>
      <c r="I138" t="s">
        <v>9</v>
      </c>
      <c r="J138" s="2">
        <v>938</v>
      </c>
      <c r="K138" s="2">
        <f t="shared" si="12"/>
        <v>281.39999999999998</v>
      </c>
      <c r="L138" s="2">
        <f>Table1[[#This Row],[cost]]-Table1[[#This Row],[profit]]</f>
        <v>656.6</v>
      </c>
      <c r="M138" s="9">
        <v>1</v>
      </c>
    </row>
    <row r="139" spans="1:13" x14ac:dyDescent="0.25">
      <c r="A139" s="3" t="s">
        <v>267</v>
      </c>
      <c r="B139" t="s">
        <v>64</v>
      </c>
      <c r="C139" s="1">
        <v>44335</v>
      </c>
      <c r="D139" s="1" t="str">
        <f t="shared" si="9"/>
        <v>Q2 2021</v>
      </c>
      <c r="E139" s="1" t="str">
        <f t="shared" si="10"/>
        <v>May</v>
      </c>
      <c r="F139" s="8">
        <f t="shared" si="11"/>
        <v>5</v>
      </c>
      <c r="G139" t="s">
        <v>16</v>
      </c>
      <c r="H139" t="s">
        <v>12</v>
      </c>
      <c r="I139" t="s">
        <v>9</v>
      </c>
      <c r="J139" s="2">
        <v>1280</v>
      </c>
      <c r="K139" s="2">
        <f t="shared" si="12"/>
        <v>384</v>
      </c>
      <c r="L139" s="2">
        <f>Table1[[#This Row],[cost]]-Table1[[#This Row],[profit]]</f>
        <v>896</v>
      </c>
      <c r="M139" s="9">
        <v>1</v>
      </c>
    </row>
    <row r="140" spans="1:13" x14ac:dyDescent="0.25">
      <c r="A140" s="3" t="s">
        <v>268</v>
      </c>
      <c r="B140" t="s">
        <v>269</v>
      </c>
      <c r="C140" s="1">
        <v>44336</v>
      </c>
      <c r="D140" s="1" t="str">
        <f t="shared" si="9"/>
        <v>Q2 2021</v>
      </c>
      <c r="E140" s="1" t="str">
        <f t="shared" si="10"/>
        <v>May</v>
      </c>
      <c r="F140" s="8">
        <f t="shared" si="11"/>
        <v>5</v>
      </c>
      <c r="G140" t="s">
        <v>7</v>
      </c>
      <c r="H140" t="s">
        <v>12</v>
      </c>
      <c r="I140" t="s">
        <v>9</v>
      </c>
      <c r="J140" s="2">
        <v>2404</v>
      </c>
      <c r="K140" s="2">
        <f t="shared" si="12"/>
        <v>721.19999999999993</v>
      </c>
      <c r="L140" s="2">
        <f>Table1[[#This Row],[cost]]-Table1[[#This Row],[profit]]</f>
        <v>1682.8000000000002</v>
      </c>
      <c r="M140" s="9">
        <v>1</v>
      </c>
    </row>
    <row r="141" spans="1:13" x14ac:dyDescent="0.25">
      <c r="A141" s="3" t="s">
        <v>270</v>
      </c>
      <c r="B141" t="s">
        <v>271</v>
      </c>
      <c r="C141" s="1">
        <v>44337</v>
      </c>
      <c r="D141" s="1" t="str">
        <f t="shared" si="9"/>
        <v>Q2 2021</v>
      </c>
      <c r="E141" s="1" t="str">
        <f t="shared" si="10"/>
        <v>May</v>
      </c>
      <c r="F141" s="8">
        <f t="shared" si="11"/>
        <v>5</v>
      </c>
      <c r="G141" t="s">
        <v>16</v>
      </c>
      <c r="H141" t="s">
        <v>19</v>
      </c>
      <c r="I141" t="s">
        <v>9</v>
      </c>
      <c r="J141" s="2">
        <v>1492</v>
      </c>
      <c r="K141" s="2">
        <f t="shared" si="12"/>
        <v>447.59999999999997</v>
      </c>
      <c r="L141" s="2">
        <f>Table1[[#This Row],[cost]]-Table1[[#This Row],[profit]]</f>
        <v>1044.4000000000001</v>
      </c>
      <c r="M141" s="9">
        <v>1</v>
      </c>
    </row>
    <row r="142" spans="1:13" x14ac:dyDescent="0.25">
      <c r="A142" s="3" t="s">
        <v>272</v>
      </c>
      <c r="B142" t="s">
        <v>273</v>
      </c>
      <c r="C142" s="1">
        <v>44338</v>
      </c>
      <c r="D142" s="1" t="str">
        <f t="shared" si="9"/>
        <v>Q2 2021</v>
      </c>
      <c r="E142" s="1" t="str">
        <f t="shared" si="10"/>
        <v>May</v>
      </c>
      <c r="F142" s="8">
        <f t="shared" si="11"/>
        <v>5</v>
      </c>
      <c r="G142" t="s">
        <v>27</v>
      </c>
      <c r="H142" t="s">
        <v>12</v>
      </c>
      <c r="I142" t="s">
        <v>9</v>
      </c>
      <c r="J142" s="2">
        <v>1004</v>
      </c>
      <c r="K142" s="2">
        <f t="shared" si="12"/>
        <v>301.2</v>
      </c>
      <c r="L142" s="2">
        <f>Table1[[#This Row],[cost]]-Table1[[#This Row],[profit]]</f>
        <v>702.8</v>
      </c>
      <c r="M142" s="9">
        <v>1</v>
      </c>
    </row>
    <row r="143" spans="1:13" x14ac:dyDescent="0.25">
      <c r="A143" s="3" t="s">
        <v>274</v>
      </c>
      <c r="B143" t="s">
        <v>275</v>
      </c>
      <c r="C143" s="1">
        <v>44339</v>
      </c>
      <c r="D143" s="1" t="str">
        <f t="shared" si="9"/>
        <v>Q2 2021</v>
      </c>
      <c r="E143" s="1" t="str">
        <f t="shared" si="10"/>
        <v>May</v>
      </c>
      <c r="F143" s="8">
        <f t="shared" si="11"/>
        <v>5</v>
      </c>
      <c r="G143" t="s">
        <v>16</v>
      </c>
      <c r="H143" t="s">
        <v>8</v>
      </c>
      <c r="I143" t="s">
        <v>9</v>
      </c>
      <c r="J143" s="2">
        <v>1697</v>
      </c>
      <c r="K143" s="2">
        <f t="shared" si="12"/>
        <v>509.09999999999997</v>
      </c>
      <c r="L143" s="2">
        <f>Table1[[#This Row],[cost]]-Table1[[#This Row],[profit]]</f>
        <v>1187.9000000000001</v>
      </c>
      <c r="M143" s="9">
        <v>1</v>
      </c>
    </row>
    <row r="144" spans="1:13" x14ac:dyDescent="0.25">
      <c r="A144" s="3" t="s">
        <v>276</v>
      </c>
      <c r="B144" t="s">
        <v>277</v>
      </c>
      <c r="C144" s="1">
        <v>44340</v>
      </c>
      <c r="D144" s="1" t="str">
        <f t="shared" si="9"/>
        <v>Q2 2021</v>
      </c>
      <c r="E144" s="1" t="str">
        <f t="shared" si="10"/>
        <v>May</v>
      </c>
      <c r="F144" s="8">
        <f t="shared" si="11"/>
        <v>5</v>
      </c>
      <c r="G144" t="s">
        <v>27</v>
      </c>
      <c r="H144" t="s">
        <v>12</v>
      </c>
      <c r="I144" t="s">
        <v>9</v>
      </c>
      <c r="J144" s="2">
        <v>1047</v>
      </c>
      <c r="K144" s="2">
        <f t="shared" si="12"/>
        <v>314.09999999999997</v>
      </c>
      <c r="L144" s="2">
        <f>Table1[[#This Row],[cost]]-Table1[[#This Row],[profit]]</f>
        <v>732.90000000000009</v>
      </c>
      <c r="M144" s="9">
        <v>1</v>
      </c>
    </row>
    <row r="145" spans="1:13" x14ac:dyDescent="0.25">
      <c r="A145" s="3" t="s">
        <v>278</v>
      </c>
      <c r="B145" t="s">
        <v>174</v>
      </c>
      <c r="C145" s="1">
        <v>44341</v>
      </c>
      <c r="D145" s="1" t="str">
        <f t="shared" si="9"/>
        <v>Q2 2021</v>
      </c>
      <c r="E145" s="1" t="str">
        <f t="shared" si="10"/>
        <v>May</v>
      </c>
      <c r="F145" s="8">
        <f t="shared" si="11"/>
        <v>5</v>
      </c>
      <c r="G145" t="s">
        <v>7</v>
      </c>
      <c r="H145" t="s">
        <v>19</v>
      </c>
      <c r="I145" t="s">
        <v>13</v>
      </c>
      <c r="J145" s="2">
        <v>1892</v>
      </c>
      <c r="K145" s="2">
        <f t="shared" si="12"/>
        <v>567.6</v>
      </c>
      <c r="L145" s="2">
        <f>Table1[[#This Row],[cost]]-Table1[[#This Row],[profit]]</f>
        <v>1324.4</v>
      </c>
      <c r="M145" s="9">
        <v>1</v>
      </c>
    </row>
    <row r="146" spans="1:13" x14ac:dyDescent="0.25">
      <c r="A146" s="3" t="s">
        <v>279</v>
      </c>
      <c r="B146" t="s">
        <v>280</v>
      </c>
      <c r="C146" s="1">
        <v>44342</v>
      </c>
      <c r="D146" s="1" t="str">
        <f t="shared" si="9"/>
        <v>Q2 2021</v>
      </c>
      <c r="E146" s="1" t="str">
        <f t="shared" si="10"/>
        <v>May</v>
      </c>
      <c r="F146" s="8">
        <f t="shared" si="11"/>
        <v>5</v>
      </c>
      <c r="G146" t="s">
        <v>35</v>
      </c>
      <c r="H146" t="s">
        <v>19</v>
      </c>
      <c r="I146" t="s">
        <v>9</v>
      </c>
      <c r="J146" s="2">
        <v>753</v>
      </c>
      <c r="K146" s="2">
        <f t="shared" si="12"/>
        <v>225.9</v>
      </c>
      <c r="L146" s="2">
        <f>Table1[[#This Row],[cost]]-Table1[[#This Row],[profit]]</f>
        <v>527.1</v>
      </c>
      <c r="M146" s="9">
        <v>1</v>
      </c>
    </row>
    <row r="147" spans="1:13" x14ac:dyDescent="0.25">
      <c r="A147" s="3" t="s">
        <v>281</v>
      </c>
      <c r="B147" t="s">
        <v>282</v>
      </c>
      <c r="C147" s="1">
        <v>44343</v>
      </c>
      <c r="D147" s="1" t="str">
        <f t="shared" si="9"/>
        <v>Q2 2021</v>
      </c>
      <c r="E147" s="1" t="str">
        <f t="shared" si="10"/>
        <v>May</v>
      </c>
      <c r="F147" s="8">
        <f t="shared" si="11"/>
        <v>5</v>
      </c>
      <c r="G147" t="s">
        <v>56</v>
      </c>
      <c r="H147" t="s">
        <v>8</v>
      </c>
      <c r="I147" t="s">
        <v>13</v>
      </c>
      <c r="J147" s="2">
        <v>331</v>
      </c>
      <c r="K147" s="2">
        <f t="shared" si="12"/>
        <v>99.3</v>
      </c>
      <c r="L147" s="2">
        <f>Table1[[#This Row],[cost]]-Table1[[#This Row],[profit]]</f>
        <v>231.7</v>
      </c>
      <c r="M147" s="9">
        <v>1</v>
      </c>
    </row>
    <row r="148" spans="1:13" x14ac:dyDescent="0.25">
      <c r="A148" s="3" t="s">
        <v>283</v>
      </c>
      <c r="B148" t="s">
        <v>284</v>
      </c>
      <c r="C148" s="1">
        <v>44344</v>
      </c>
      <c r="D148" s="1" t="str">
        <f t="shared" si="9"/>
        <v>Q2 2021</v>
      </c>
      <c r="E148" s="1" t="str">
        <f t="shared" si="10"/>
        <v>May</v>
      </c>
      <c r="F148" s="8">
        <f t="shared" si="11"/>
        <v>5</v>
      </c>
      <c r="G148" t="s">
        <v>7</v>
      </c>
      <c r="H148" t="s">
        <v>8</v>
      </c>
      <c r="I148" t="s">
        <v>9</v>
      </c>
      <c r="J148" s="2">
        <v>1866</v>
      </c>
      <c r="K148" s="2">
        <f t="shared" si="12"/>
        <v>559.79999999999995</v>
      </c>
      <c r="L148" s="2">
        <f>Table1[[#This Row],[cost]]-Table1[[#This Row],[profit]]</f>
        <v>1306.2</v>
      </c>
      <c r="M148" s="9">
        <v>1</v>
      </c>
    </row>
    <row r="149" spans="1:13" x14ac:dyDescent="0.25">
      <c r="A149" s="3" t="s">
        <v>285</v>
      </c>
      <c r="B149" t="s">
        <v>286</v>
      </c>
      <c r="C149" s="1">
        <v>44345</v>
      </c>
      <c r="D149" s="1" t="str">
        <f t="shared" si="9"/>
        <v>Q2 2021</v>
      </c>
      <c r="E149" s="1" t="str">
        <f t="shared" si="10"/>
        <v>May</v>
      </c>
      <c r="F149" s="8">
        <f t="shared" si="11"/>
        <v>5</v>
      </c>
      <c r="G149" t="s">
        <v>56</v>
      </c>
      <c r="H149" t="s">
        <v>12</v>
      </c>
      <c r="I149" t="s">
        <v>13</v>
      </c>
      <c r="J149" s="2">
        <v>442</v>
      </c>
      <c r="K149" s="2">
        <f t="shared" si="12"/>
        <v>132.6</v>
      </c>
      <c r="L149" s="2">
        <f>Table1[[#This Row],[cost]]-Table1[[#This Row],[profit]]</f>
        <v>309.39999999999998</v>
      </c>
      <c r="M149" s="9">
        <v>1</v>
      </c>
    </row>
    <row r="150" spans="1:13" x14ac:dyDescent="0.25">
      <c r="A150" s="3" t="s">
        <v>287</v>
      </c>
      <c r="B150" t="s">
        <v>288</v>
      </c>
      <c r="C150" s="1">
        <v>44346</v>
      </c>
      <c r="D150" s="1" t="str">
        <f t="shared" si="9"/>
        <v>Q2 2021</v>
      </c>
      <c r="E150" s="1" t="str">
        <f t="shared" si="10"/>
        <v>May</v>
      </c>
      <c r="F150" s="8">
        <f t="shared" si="11"/>
        <v>5</v>
      </c>
      <c r="G150" t="s">
        <v>27</v>
      </c>
      <c r="H150" t="s">
        <v>12</v>
      </c>
      <c r="I150" t="s">
        <v>9</v>
      </c>
      <c r="J150" s="2">
        <v>1025</v>
      </c>
      <c r="K150" s="2">
        <f t="shared" si="12"/>
        <v>307.5</v>
      </c>
      <c r="L150" s="2">
        <f>Table1[[#This Row],[cost]]-Table1[[#This Row],[profit]]</f>
        <v>717.5</v>
      </c>
      <c r="M150" s="9">
        <v>1</v>
      </c>
    </row>
    <row r="151" spans="1:13" x14ac:dyDescent="0.25">
      <c r="A151" s="3" t="s">
        <v>289</v>
      </c>
      <c r="B151" t="s">
        <v>290</v>
      </c>
      <c r="C151" s="1">
        <v>44347</v>
      </c>
      <c r="D151" s="1" t="str">
        <f t="shared" si="9"/>
        <v>Q2 2021</v>
      </c>
      <c r="E151" s="1" t="str">
        <f t="shared" si="10"/>
        <v>May</v>
      </c>
      <c r="F151" s="8">
        <f t="shared" si="11"/>
        <v>5</v>
      </c>
      <c r="G151" t="s">
        <v>56</v>
      </c>
      <c r="H151" t="s">
        <v>19</v>
      </c>
      <c r="I151" t="s">
        <v>9</v>
      </c>
      <c r="J151" s="2">
        <v>452</v>
      </c>
      <c r="K151" s="2">
        <f t="shared" si="12"/>
        <v>135.6</v>
      </c>
      <c r="L151" s="2">
        <f>Table1[[#This Row],[cost]]-Table1[[#This Row],[profit]]</f>
        <v>316.39999999999998</v>
      </c>
      <c r="M151" s="9">
        <v>1</v>
      </c>
    </row>
    <row r="152" spans="1:13" x14ac:dyDescent="0.25">
      <c r="A152" s="3" t="s">
        <v>291</v>
      </c>
      <c r="B152" t="s">
        <v>292</v>
      </c>
      <c r="C152" s="1">
        <v>44348</v>
      </c>
      <c r="D152" s="1" t="str">
        <f t="shared" si="9"/>
        <v>Q2 2021</v>
      </c>
      <c r="E152" s="1" t="str">
        <f t="shared" si="10"/>
        <v>June</v>
      </c>
      <c r="F152" s="8">
        <f t="shared" si="11"/>
        <v>6</v>
      </c>
      <c r="G152" t="s">
        <v>56</v>
      </c>
      <c r="H152" t="s">
        <v>8</v>
      </c>
      <c r="I152" t="s">
        <v>9</v>
      </c>
      <c r="J152" s="2">
        <v>562</v>
      </c>
      <c r="K152" s="2">
        <f t="shared" si="12"/>
        <v>168.6</v>
      </c>
      <c r="L152" s="2">
        <f>Table1[[#This Row],[cost]]-Table1[[#This Row],[profit]]</f>
        <v>393.4</v>
      </c>
      <c r="M152" s="9">
        <v>1</v>
      </c>
    </row>
    <row r="153" spans="1:13" x14ac:dyDescent="0.25">
      <c r="A153" s="3" t="s">
        <v>293</v>
      </c>
      <c r="B153" t="s">
        <v>294</v>
      </c>
      <c r="C153" s="1">
        <v>44349</v>
      </c>
      <c r="D153" s="1" t="str">
        <f t="shared" si="9"/>
        <v>Q2 2021</v>
      </c>
      <c r="E153" s="1" t="str">
        <f t="shared" si="10"/>
        <v>June</v>
      </c>
      <c r="F153" s="8">
        <f t="shared" si="11"/>
        <v>6</v>
      </c>
      <c r="G153" t="s">
        <v>27</v>
      </c>
      <c r="H153" t="s">
        <v>8</v>
      </c>
      <c r="I153" t="s">
        <v>9</v>
      </c>
      <c r="J153" s="2">
        <v>1395</v>
      </c>
      <c r="K153" s="2">
        <f t="shared" si="12"/>
        <v>418.5</v>
      </c>
      <c r="L153" s="2">
        <f>Table1[[#This Row],[cost]]-Table1[[#This Row],[profit]]</f>
        <v>976.5</v>
      </c>
      <c r="M153" s="9">
        <v>1</v>
      </c>
    </row>
    <row r="154" spans="1:13" x14ac:dyDescent="0.25">
      <c r="A154" s="3" t="s">
        <v>295</v>
      </c>
      <c r="B154" t="s">
        <v>250</v>
      </c>
      <c r="C154" s="1">
        <v>44350</v>
      </c>
      <c r="D154" s="1" t="str">
        <f t="shared" si="9"/>
        <v>Q2 2021</v>
      </c>
      <c r="E154" s="1" t="str">
        <f t="shared" si="10"/>
        <v>June</v>
      </c>
      <c r="F154" s="8">
        <f t="shared" si="11"/>
        <v>6</v>
      </c>
      <c r="G154" t="s">
        <v>7</v>
      </c>
      <c r="H154" t="s">
        <v>8</v>
      </c>
      <c r="I154" t="s">
        <v>9</v>
      </c>
      <c r="J154" s="2">
        <v>1863</v>
      </c>
      <c r="K154" s="2">
        <f t="shared" si="12"/>
        <v>558.9</v>
      </c>
      <c r="L154" s="2">
        <f>Table1[[#This Row],[cost]]-Table1[[#This Row],[profit]]</f>
        <v>1304.0999999999999</v>
      </c>
      <c r="M154" s="9">
        <v>1</v>
      </c>
    </row>
    <row r="155" spans="1:13" x14ac:dyDescent="0.25">
      <c r="A155" s="3" t="s">
        <v>296</v>
      </c>
      <c r="B155" t="s">
        <v>297</v>
      </c>
      <c r="C155" s="1">
        <v>44351</v>
      </c>
      <c r="D155" s="1" t="str">
        <f t="shared" si="9"/>
        <v>Q2 2021</v>
      </c>
      <c r="E155" s="1" t="str">
        <f t="shared" si="10"/>
        <v>June</v>
      </c>
      <c r="F155" s="8">
        <f t="shared" si="11"/>
        <v>6</v>
      </c>
      <c r="G155" t="s">
        <v>7</v>
      </c>
      <c r="H155" t="s">
        <v>12</v>
      </c>
      <c r="I155" t="s">
        <v>13</v>
      </c>
      <c r="J155" s="2">
        <v>2010</v>
      </c>
      <c r="K155" s="2">
        <f t="shared" si="12"/>
        <v>603</v>
      </c>
      <c r="L155" s="2">
        <f>Table1[[#This Row],[cost]]-Table1[[#This Row],[profit]]</f>
        <v>1407</v>
      </c>
      <c r="M155" s="9">
        <v>1</v>
      </c>
    </row>
    <row r="156" spans="1:13" x14ac:dyDescent="0.25">
      <c r="A156" s="3" t="s">
        <v>298</v>
      </c>
      <c r="B156" t="s">
        <v>129</v>
      </c>
      <c r="C156" s="1">
        <v>44352</v>
      </c>
      <c r="D156" s="1" t="str">
        <f t="shared" si="9"/>
        <v>Q2 2021</v>
      </c>
      <c r="E156" s="1" t="str">
        <f t="shared" si="10"/>
        <v>June</v>
      </c>
      <c r="F156" s="8">
        <f t="shared" si="11"/>
        <v>6</v>
      </c>
      <c r="G156" t="s">
        <v>27</v>
      </c>
      <c r="H156" t="s">
        <v>8</v>
      </c>
      <c r="I156" t="s">
        <v>13</v>
      </c>
      <c r="J156" s="2">
        <v>1067</v>
      </c>
      <c r="K156" s="2">
        <f t="shared" si="12"/>
        <v>320.09999999999997</v>
      </c>
      <c r="L156" s="2">
        <f>Table1[[#This Row],[cost]]-Table1[[#This Row],[profit]]</f>
        <v>746.90000000000009</v>
      </c>
      <c r="M156" s="9">
        <v>1</v>
      </c>
    </row>
    <row r="157" spans="1:13" x14ac:dyDescent="0.25">
      <c r="A157" s="3" t="s">
        <v>299</v>
      </c>
      <c r="B157" t="s">
        <v>300</v>
      </c>
      <c r="C157" s="1">
        <v>44353</v>
      </c>
      <c r="D157" s="1" t="str">
        <f t="shared" si="9"/>
        <v>Q2 2021</v>
      </c>
      <c r="E157" s="1" t="str">
        <f t="shared" si="10"/>
        <v>June</v>
      </c>
      <c r="F157" s="8">
        <f t="shared" si="11"/>
        <v>6</v>
      </c>
      <c r="G157" t="s">
        <v>16</v>
      </c>
      <c r="H157" t="s">
        <v>19</v>
      </c>
      <c r="I157" t="s">
        <v>13</v>
      </c>
      <c r="J157" s="2">
        <v>1543</v>
      </c>
      <c r="K157" s="2">
        <f t="shared" si="12"/>
        <v>462.9</v>
      </c>
      <c r="L157" s="2">
        <f>Table1[[#This Row],[cost]]-Table1[[#This Row],[profit]]</f>
        <v>1080.0999999999999</v>
      </c>
      <c r="M157" s="9">
        <v>1</v>
      </c>
    </row>
    <row r="158" spans="1:13" x14ac:dyDescent="0.25">
      <c r="A158" s="3" t="s">
        <v>301</v>
      </c>
      <c r="B158" t="s">
        <v>302</v>
      </c>
      <c r="C158" s="1">
        <v>44354</v>
      </c>
      <c r="D158" s="1" t="str">
        <f t="shared" si="9"/>
        <v>Q2 2021</v>
      </c>
      <c r="E158" s="1" t="str">
        <f t="shared" si="10"/>
        <v>June</v>
      </c>
      <c r="F158" s="8">
        <f t="shared" si="11"/>
        <v>6</v>
      </c>
      <c r="G158" t="s">
        <v>7</v>
      </c>
      <c r="H158" t="s">
        <v>19</v>
      </c>
      <c r="I158" t="s">
        <v>13</v>
      </c>
      <c r="J158" s="2">
        <v>2274</v>
      </c>
      <c r="K158" s="2">
        <f t="shared" si="12"/>
        <v>682.19999999999993</v>
      </c>
      <c r="L158" s="2">
        <f>Table1[[#This Row],[cost]]-Table1[[#This Row],[profit]]</f>
        <v>1591.8000000000002</v>
      </c>
      <c r="M158" s="9">
        <v>1</v>
      </c>
    </row>
    <row r="159" spans="1:13" x14ac:dyDescent="0.25">
      <c r="A159" s="3" t="s">
        <v>303</v>
      </c>
      <c r="B159" t="s">
        <v>304</v>
      </c>
      <c r="C159" s="1">
        <v>44355</v>
      </c>
      <c r="D159" s="1" t="str">
        <f t="shared" si="9"/>
        <v>Q2 2021</v>
      </c>
      <c r="E159" s="1" t="str">
        <f t="shared" si="10"/>
        <v>June</v>
      </c>
      <c r="F159" s="8">
        <f t="shared" si="11"/>
        <v>6</v>
      </c>
      <c r="G159" t="s">
        <v>7</v>
      </c>
      <c r="H159" t="s">
        <v>12</v>
      </c>
      <c r="I159" t="s">
        <v>9</v>
      </c>
      <c r="J159" s="2">
        <v>1784</v>
      </c>
      <c r="K159" s="2">
        <f t="shared" si="12"/>
        <v>535.19999999999993</v>
      </c>
      <c r="L159" s="2">
        <f>Table1[[#This Row],[cost]]-Table1[[#This Row],[profit]]</f>
        <v>1248.8000000000002</v>
      </c>
      <c r="M159" s="9">
        <v>1</v>
      </c>
    </row>
    <row r="160" spans="1:13" x14ac:dyDescent="0.25">
      <c r="A160" s="3" t="s">
        <v>305</v>
      </c>
      <c r="B160" t="s">
        <v>306</v>
      </c>
      <c r="C160" s="1">
        <v>44356</v>
      </c>
      <c r="D160" s="1" t="str">
        <f t="shared" si="9"/>
        <v>Q2 2021</v>
      </c>
      <c r="E160" s="1" t="str">
        <f t="shared" si="10"/>
        <v>June</v>
      </c>
      <c r="F160" s="8">
        <f t="shared" si="11"/>
        <v>6</v>
      </c>
      <c r="G160" t="s">
        <v>56</v>
      </c>
      <c r="H160" t="s">
        <v>24</v>
      </c>
      <c r="I160" t="s">
        <v>9</v>
      </c>
      <c r="J160" s="2">
        <v>453</v>
      </c>
      <c r="K160" s="2">
        <f t="shared" si="12"/>
        <v>135.9</v>
      </c>
      <c r="L160" s="2">
        <f>Table1[[#This Row],[cost]]-Table1[[#This Row],[profit]]</f>
        <v>317.10000000000002</v>
      </c>
      <c r="M160" s="9">
        <v>1</v>
      </c>
    </row>
    <row r="161" spans="1:13" x14ac:dyDescent="0.25">
      <c r="A161" s="3" t="s">
        <v>307</v>
      </c>
      <c r="B161" t="s">
        <v>308</v>
      </c>
      <c r="C161" s="1">
        <v>44357</v>
      </c>
      <c r="D161" s="1" t="str">
        <f t="shared" si="9"/>
        <v>Q2 2021</v>
      </c>
      <c r="E161" s="1" t="str">
        <f t="shared" si="10"/>
        <v>June</v>
      </c>
      <c r="F161" s="8">
        <f t="shared" si="11"/>
        <v>6</v>
      </c>
      <c r="G161" t="s">
        <v>35</v>
      </c>
      <c r="H161" t="s">
        <v>12</v>
      </c>
      <c r="I161" t="s">
        <v>9</v>
      </c>
      <c r="J161" s="2">
        <v>867</v>
      </c>
      <c r="K161" s="2">
        <f t="shared" si="12"/>
        <v>260.09999999999997</v>
      </c>
      <c r="L161" s="2">
        <f>Table1[[#This Row],[cost]]-Table1[[#This Row],[profit]]</f>
        <v>606.90000000000009</v>
      </c>
      <c r="M161" s="9">
        <v>1</v>
      </c>
    </row>
    <row r="162" spans="1:13" x14ac:dyDescent="0.25">
      <c r="A162" s="3" t="s">
        <v>309</v>
      </c>
      <c r="B162" t="s">
        <v>310</v>
      </c>
      <c r="C162" s="1">
        <v>44358</v>
      </c>
      <c r="D162" s="1" t="str">
        <f t="shared" si="9"/>
        <v>Q2 2021</v>
      </c>
      <c r="E162" s="1" t="str">
        <f t="shared" si="10"/>
        <v>June</v>
      </c>
      <c r="F162" s="8">
        <f t="shared" si="11"/>
        <v>6</v>
      </c>
      <c r="G162" t="s">
        <v>27</v>
      </c>
      <c r="H162" t="s">
        <v>24</v>
      </c>
      <c r="I162" t="s">
        <v>9</v>
      </c>
      <c r="J162" s="2">
        <v>1019</v>
      </c>
      <c r="K162" s="2">
        <f t="shared" si="12"/>
        <v>305.7</v>
      </c>
      <c r="L162" s="2">
        <f>Table1[[#This Row],[cost]]-Table1[[#This Row],[profit]]</f>
        <v>713.3</v>
      </c>
      <c r="M162" s="9">
        <v>1</v>
      </c>
    </row>
    <row r="163" spans="1:13" x14ac:dyDescent="0.25">
      <c r="A163" s="3" t="s">
        <v>311</v>
      </c>
      <c r="B163" t="s">
        <v>312</v>
      </c>
      <c r="C163" s="1">
        <v>44359</v>
      </c>
      <c r="D163" s="1" t="str">
        <f t="shared" si="9"/>
        <v>Q2 2021</v>
      </c>
      <c r="E163" s="1" t="str">
        <f t="shared" si="10"/>
        <v>June</v>
      </c>
      <c r="F163" s="8">
        <f t="shared" si="11"/>
        <v>6</v>
      </c>
      <c r="G163" t="s">
        <v>7</v>
      </c>
      <c r="H163" t="s">
        <v>8</v>
      </c>
      <c r="I163" t="s">
        <v>9</v>
      </c>
      <c r="J163" s="2">
        <v>1594</v>
      </c>
      <c r="K163" s="2">
        <f t="shared" si="12"/>
        <v>478.2</v>
      </c>
      <c r="L163" s="2">
        <f>Table1[[#This Row],[cost]]-Table1[[#This Row],[profit]]</f>
        <v>1115.8</v>
      </c>
      <c r="M163" s="9">
        <v>1</v>
      </c>
    </row>
    <row r="164" spans="1:13" x14ac:dyDescent="0.25">
      <c r="A164" s="3" t="s">
        <v>313</v>
      </c>
      <c r="B164" t="s">
        <v>314</v>
      </c>
      <c r="C164" s="1">
        <v>44360</v>
      </c>
      <c r="D164" s="1" t="str">
        <f t="shared" si="9"/>
        <v>Q2 2021</v>
      </c>
      <c r="E164" s="1" t="str">
        <f t="shared" si="10"/>
        <v>June</v>
      </c>
      <c r="F164" s="8">
        <f t="shared" si="11"/>
        <v>6</v>
      </c>
      <c r="G164" t="s">
        <v>7</v>
      </c>
      <c r="H164" t="s">
        <v>12</v>
      </c>
      <c r="I164" t="s">
        <v>9</v>
      </c>
      <c r="J164" s="2">
        <v>2114</v>
      </c>
      <c r="K164" s="2">
        <f t="shared" si="12"/>
        <v>634.19999999999993</v>
      </c>
      <c r="L164" s="2">
        <f>Table1[[#This Row],[cost]]-Table1[[#This Row],[profit]]</f>
        <v>1479.8000000000002</v>
      </c>
      <c r="M164" s="9">
        <v>1</v>
      </c>
    </row>
    <row r="165" spans="1:13" x14ac:dyDescent="0.25">
      <c r="A165" s="3" t="s">
        <v>315</v>
      </c>
      <c r="B165" t="s">
        <v>316</v>
      </c>
      <c r="C165" s="1">
        <v>44361</v>
      </c>
      <c r="D165" s="1" t="str">
        <f t="shared" si="9"/>
        <v>Q2 2021</v>
      </c>
      <c r="E165" s="1" t="str">
        <f t="shared" si="10"/>
        <v>June</v>
      </c>
      <c r="F165" s="8">
        <f t="shared" si="11"/>
        <v>6</v>
      </c>
      <c r="G165" t="s">
        <v>7</v>
      </c>
      <c r="H165" t="s">
        <v>19</v>
      </c>
      <c r="I165" t="s">
        <v>9</v>
      </c>
      <c r="J165" s="2">
        <v>2342</v>
      </c>
      <c r="K165" s="2">
        <f t="shared" si="12"/>
        <v>702.6</v>
      </c>
      <c r="L165" s="2">
        <f>Table1[[#This Row],[cost]]-Table1[[#This Row],[profit]]</f>
        <v>1639.4</v>
      </c>
      <c r="M165" s="9">
        <v>1</v>
      </c>
    </row>
    <row r="166" spans="1:13" x14ac:dyDescent="0.25">
      <c r="A166" s="3" t="s">
        <v>317</v>
      </c>
      <c r="B166" t="s">
        <v>318</v>
      </c>
      <c r="C166" s="1">
        <v>44362</v>
      </c>
      <c r="D166" s="1" t="str">
        <f t="shared" si="9"/>
        <v>Q2 2021</v>
      </c>
      <c r="E166" s="1" t="str">
        <f t="shared" si="10"/>
        <v>June</v>
      </c>
      <c r="F166" s="8">
        <f t="shared" si="11"/>
        <v>6</v>
      </c>
      <c r="G166" t="s">
        <v>35</v>
      </c>
      <c r="H166" t="s">
        <v>8</v>
      </c>
      <c r="I166" t="s">
        <v>9</v>
      </c>
      <c r="J166" s="2">
        <v>863</v>
      </c>
      <c r="K166" s="2">
        <f t="shared" si="12"/>
        <v>258.89999999999998</v>
      </c>
      <c r="L166" s="2">
        <f>Table1[[#This Row],[cost]]-Table1[[#This Row],[profit]]</f>
        <v>604.1</v>
      </c>
      <c r="M166" s="9">
        <v>1</v>
      </c>
    </row>
    <row r="167" spans="1:13" x14ac:dyDescent="0.25">
      <c r="A167" s="3" t="s">
        <v>319</v>
      </c>
      <c r="B167" t="s">
        <v>320</v>
      </c>
      <c r="C167" s="1">
        <v>44363</v>
      </c>
      <c r="D167" s="1" t="str">
        <f t="shared" si="9"/>
        <v>Q2 2021</v>
      </c>
      <c r="E167" s="1" t="str">
        <f t="shared" si="10"/>
        <v>June</v>
      </c>
      <c r="F167" s="8">
        <f t="shared" si="11"/>
        <v>6</v>
      </c>
      <c r="G167" t="s">
        <v>7</v>
      </c>
      <c r="H167" t="s">
        <v>19</v>
      </c>
      <c r="I167" t="s">
        <v>13</v>
      </c>
      <c r="J167" s="2">
        <v>2208</v>
      </c>
      <c r="K167" s="2">
        <f t="shared" si="12"/>
        <v>662.4</v>
      </c>
      <c r="L167" s="2">
        <f>Table1[[#This Row],[cost]]-Table1[[#This Row],[profit]]</f>
        <v>1545.6</v>
      </c>
      <c r="M167" s="9">
        <v>1</v>
      </c>
    </row>
    <row r="168" spans="1:13" x14ac:dyDescent="0.25">
      <c r="A168" s="3" t="s">
        <v>321</v>
      </c>
      <c r="B168" t="s">
        <v>322</v>
      </c>
      <c r="C168" s="1">
        <v>44364</v>
      </c>
      <c r="D168" s="1" t="str">
        <f t="shared" si="9"/>
        <v>Q2 2021</v>
      </c>
      <c r="E168" s="1" t="str">
        <f t="shared" si="10"/>
        <v>June</v>
      </c>
      <c r="F168" s="8">
        <f t="shared" si="11"/>
        <v>6</v>
      </c>
      <c r="G168" t="s">
        <v>16</v>
      </c>
      <c r="H168" t="s">
        <v>8</v>
      </c>
      <c r="I168" t="s">
        <v>13</v>
      </c>
      <c r="J168" s="2">
        <v>1623</v>
      </c>
      <c r="K168" s="2">
        <f t="shared" si="12"/>
        <v>486.9</v>
      </c>
      <c r="L168" s="2">
        <f>Table1[[#This Row],[cost]]-Table1[[#This Row],[profit]]</f>
        <v>1136.0999999999999</v>
      </c>
      <c r="M168" s="9">
        <v>1</v>
      </c>
    </row>
    <row r="169" spans="1:13" x14ac:dyDescent="0.25">
      <c r="A169" s="3" t="s">
        <v>323</v>
      </c>
      <c r="B169" t="s">
        <v>49</v>
      </c>
      <c r="C169" s="1">
        <v>44365</v>
      </c>
      <c r="D169" s="1" t="str">
        <f t="shared" si="9"/>
        <v>Q2 2021</v>
      </c>
      <c r="E169" s="1" t="str">
        <f t="shared" si="10"/>
        <v>June</v>
      </c>
      <c r="F169" s="8">
        <f t="shared" si="11"/>
        <v>6</v>
      </c>
      <c r="G169" t="s">
        <v>7</v>
      </c>
      <c r="H169" t="s">
        <v>12</v>
      </c>
      <c r="I169" t="s">
        <v>9</v>
      </c>
      <c r="J169" s="2">
        <v>2089</v>
      </c>
      <c r="K169" s="2">
        <f t="shared" si="12"/>
        <v>626.69999999999993</v>
      </c>
      <c r="L169" s="2">
        <f>Table1[[#This Row],[cost]]-Table1[[#This Row],[profit]]</f>
        <v>1462.3000000000002</v>
      </c>
      <c r="M169" s="9">
        <v>1</v>
      </c>
    </row>
    <row r="170" spans="1:13" x14ac:dyDescent="0.25">
      <c r="A170" s="3" t="s">
        <v>324</v>
      </c>
      <c r="B170" t="s">
        <v>325</v>
      </c>
      <c r="C170" s="1">
        <v>44366</v>
      </c>
      <c r="D170" s="1" t="str">
        <f t="shared" si="9"/>
        <v>Q2 2021</v>
      </c>
      <c r="E170" s="1" t="str">
        <f t="shared" si="10"/>
        <v>June</v>
      </c>
      <c r="F170" s="8">
        <f t="shared" si="11"/>
        <v>6</v>
      </c>
      <c r="G170" t="s">
        <v>16</v>
      </c>
      <c r="H170" t="s">
        <v>24</v>
      </c>
      <c r="I170" t="s">
        <v>13</v>
      </c>
      <c r="J170" s="2">
        <v>1679</v>
      </c>
      <c r="K170" s="2">
        <f t="shared" si="12"/>
        <v>503.7</v>
      </c>
      <c r="L170" s="2">
        <f>Table1[[#This Row],[cost]]-Table1[[#This Row],[profit]]</f>
        <v>1175.3</v>
      </c>
      <c r="M170" s="9">
        <v>1</v>
      </c>
    </row>
    <row r="171" spans="1:13" x14ac:dyDescent="0.25">
      <c r="A171" s="3" t="s">
        <v>326</v>
      </c>
      <c r="B171" t="s">
        <v>94</v>
      </c>
      <c r="C171" s="1">
        <v>44367</v>
      </c>
      <c r="D171" s="1" t="str">
        <f t="shared" si="9"/>
        <v>Q2 2021</v>
      </c>
      <c r="E171" s="1" t="str">
        <f t="shared" si="10"/>
        <v>June</v>
      </c>
      <c r="F171" s="8">
        <f t="shared" si="11"/>
        <v>6</v>
      </c>
      <c r="G171" t="s">
        <v>16</v>
      </c>
      <c r="H171" t="s">
        <v>8</v>
      </c>
      <c r="I171" t="s">
        <v>13</v>
      </c>
      <c r="J171" s="2">
        <v>1559</v>
      </c>
      <c r="K171" s="2">
        <f t="shared" si="12"/>
        <v>467.7</v>
      </c>
      <c r="L171" s="2">
        <f>Table1[[#This Row],[cost]]-Table1[[#This Row],[profit]]</f>
        <v>1091.3</v>
      </c>
      <c r="M171" s="9">
        <v>1</v>
      </c>
    </row>
    <row r="172" spans="1:13" x14ac:dyDescent="0.25">
      <c r="A172" s="3" t="s">
        <v>327</v>
      </c>
      <c r="B172" t="s">
        <v>170</v>
      </c>
      <c r="C172" s="1">
        <v>44368</v>
      </c>
      <c r="D172" s="1" t="str">
        <f t="shared" si="9"/>
        <v>Q2 2021</v>
      </c>
      <c r="E172" s="1" t="str">
        <f t="shared" si="10"/>
        <v>June</v>
      </c>
      <c r="F172" s="8">
        <f t="shared" si="11"/>
        <v>6</v>
      </c>
      <c r="G172" t="s">
        <v>56</v>
      </c>
      <c r="H172" t="s">
        <v>24</v>
      </c>
      <c r="I172" t="s">
        <v>9</v>
      </c>
      <c r="J172" s="2">
        <v>436</v>
      </c>
      <c r="K172" s="2">
        <f t="shared" si="12"/>
        <v>130.79999999999998</v>
      </c>
      <c r="L172" s="2">
        <f>Table1[[#This Row],[cost]]-Table1[[#This Row],[profit]]</f>
        <v>305.20000000000005</v>
      </c>
      <c r="M172" s="9">
        <v>1</v>
      </c>
    </row>
    <row r="173" spans="1:13" x14ac:dyDescent="0.25">
      <c r="A173" s="3" t="s">
        <v>328</v>
      </c>
      <c r="B173" t="s">
        <v>329</v>
      </c>
      <c r="C173" s="1">
        <v>44369</v>
      </c>
      <c r="D173" s="1" t="str">
        <f t="shared" si="9"/>
        <v>Q2 2021</v>
      </c>
      <c r="E173" s="1" t="str">
        <f t="shared" si="10"/>
        <v>June</v>
      </c>
      <c r="F173" s="8">
        <f t="shared" si="11"/>
        <v>6</v>
      </c>
      <c r="G173" t="s">
        <v>7</v>
      </c>
      <c r="H173" t="s">
        <v>8</v>
      </c>
      <c r="I173" t="s">
        <v>9</v>
      </c>
      <c r="J173" s="2">
        <v>2083</v>
      </c>
      <c r="K173" s="2">
        <f t="shared" si="12"/>
        <v>624.9</v>
      </c>
      <c r="L173" s="2">
        <f>Table1[[#This Row],[cost]]-Table1[[#This Row],[profit]]</f>
        <v>1458.1</v>
      </c>
      <c r="M173" s="9">
        <v>1</v>
      </c>
    </row>
    <row r="174" spans="1:13" x14ac:dyDescent="0.25">
      <c r="A174" s="3" t="s">
        <v>330</v>
      </c>
      <c r="B174" t="s">
        <v>331</v>
      </c>
      <c r="C174" s="1">
        <v>44370</v>
      </c>
      <c r="D174" s="1" t="str">
        <f t="shared" si="9"/>
        <v>Q2 2021</v>
      </c>
      <c r="E174" s="1" t="str">
        <f t="shared" si="10"/>
        <v>June</v>
      </c>
      <c r="F174" s="8">
        <f t="shared" si="11"/>
        <v>6</v>
      </c>
      <c r="G174" t="s">
        <v>7</v>
      </c>
      <c r="H174" t="s">
        <v>19</v>
      </c>
      <c r="I174" t="s">
        <v>9</v>
      </c>
      <c r="J174" s="2">
        <v>1980</v>
      </c>
      <c r="K174" s="2">
        <f t="shared" si="12"/>
        <v>594</v>
      </c>
      <c r="L174" s="2">
        <f>Table1[[#This Row],[cost]]-Table1[[#This Row],[profit]]</f>
        <v>1386</v>
      </c>
      <c r="M174" s="9">
        <v>1</v>
      </c>
    </row>
    <row r="175" spans="1:13" x14ac:dyDescent="0.25">
      <c r="A175" s="3" t="s">
        <v>332</v>
      </c>
      <c r="B175" t="s">
        <v>333</v>
      </c>
      <c r="C175" s="1">
        <v>44371</v>
      </c>
      <c r="D175" s="1" t="str">
        <f t="shared" si="9"/>
        <v>Q2 2021</v>
      </c>
      <c r="E175" s="1" t="str">
        <f t="shared" si="10"/>
        <v>June</v>
      </c>
      <c r="F175" s="8">
        <f t="shared" si="11"/>
        <v>6</v>
      </c>
      <c r="G175" t="s">
        <v>7</v>
      </c>
      <c r="H175" t="s">
        <v>19</v>
      </c>
      <c r="I175" t="s">
        <v>13</v>
      </c>
      <c r="J175" s="2">
        <v>1821</v>
      </c>
      <c r="K175" s="2">
        <f t="shared" si="12"/>
        <v>546.29999999999995</v>
      </c>
      <c r="L175" s="2">
        <f>Table1[[#This Row],[cost]]-Table1[[#This Row],[profit]]</f>
        <v>1274.7</v>
      </c>
      <c r="M175" s="9">
        <v>1</v>
      </c>
    </row>
    <row r="176" spans="1:13" x14ac:dyDescent="0.25">
      <c r="A176" s="3" t="s">
        <v>334</v>
      </c>
      <c r="B176" t="s">
        <v>168</v>
      </c>
      <c r="C176" s="1">
        <v>44372</v>
      </c>
      <c r="D176" s="1" t="str">
        <f t="shared" si="9"/>
        <v>Q2 2021</v>
      </c>
      <c r="E176" s="1" t="str">
        <f t="shared" si="10"/>
        <v>June</v>
      </c>
      <c r="F176" s="8">
        <f t="shared" si="11"/>
        <v>6</v>
      </c>
      <c r="G176" t="s">
        <v>35</v>
      </c>
      <c r="H176" t="s">
        <v>8</v>
      </c>
      <c r="I176" t="s">
        <v>13</v>
      </c>
      <c r="J176" s="2">
        <v>985</v>
      </c>
      <c r="K176" s="2">
        <f t="shared" si="12"/>
        <v>295.5</v>
      </c>
      <c r="L176" s="2">
        <f>Table1[[#This Row],[cost]]-Table1[[#This Row],[profit]]</f>
        <v>689.5</v>
      </c>
      <c r="M176" s="9">
        <v>1</v>
      </c>
    </row>
    <row r="177" spans="1:13" x14ac:dyDescent="0.25">
      <c r="A177" s="3" t="s">
        <v>335</v>
      </c>
      <c r="B177" t="s">
        <v>220</v>
      </c>
      <c r="C177" s="1">
        <v>44373</v>
      </c>
      <c r="D177" s="1" t="str">
        <f t="shared" si="9"/>
        <v>Q2 2021</v>
      </c>
      <c r="E177" s="1" t="str">
        <f t="shared" si="10"/>
        <v>June</v>
      </c>
      <c r="F177" s="8">
        <f t="shared" si="11"/>
        <v>6</v>
      </c>
      <c r="G177" t="s">
        <v>56</v>
      </c>
      <c r="H177" t="s">
        <v>24</v>
      </c>
      <c r="I177" t="s">
        <v>9</v>
      </c>
      <c r="J177" s="2">
        <v>374</v>
      </c>
      <c r="K177" s="2">
        <f t="shared" si="12"/>
        <v>112.2</v>
      </c>
      <c r="L177" s="2">
        <f>Table1[[#This Row],[cost]]-Table1[[#This Row],[profit]]</f>
        <v>261.8</v>
      </c>
      <c r="M177" s="9">
        <v>1</v>
      </c>
    </row>
    <row r="178" spans="1:13" x14ac:dyDescent="0.25">
      <c r="A178" s="3" t="s">
        <v>336</v>
      </c>
      <c r="B178" t="s">
        <v>53</v>
      </c>
      <c r="C178" s="1">
        <v>44374</v>
      </c>
      <c r="D178" s="1" t="str">
        <f t="shared" si="9"/>
        <v>Q2 2021</v>
      </c>
      <c r="E178" s="1" t="str">
        <f t="shared" si="10"/>
        <v>June</v>
      </c>
      <c r="F178" s="8">
        <f t="shared" si="11"/>
        <v>6</v>
      </c>
      <c r="G178" t="s">
        <v>16</v>
      </c>
      <c r="H178" t="s">
        <v>12</v>
      </c>
      <c r="I178" t="s">
        <v>9</v>
      </c>
      <c r="J178" s="2">
        <v>1649</v>
      </c>
      <c r="K178" s="2">
        <f t="shared" si="12"/>
        <v>494.7</v>
      </c>
      <c r="L178" s="2">
        <f>Table1[[#This Row],[cost]]-Table1[[#This Row],[profit]]</f>
        <v>1154.3</v>
      </c>
      <c r="M178" s="9">
        <v>1</v>
      </c>
    </row>
    <row r="179" spans="1:13" x14ac:dyDescent="0.25">
      <c r="A179" s="3" t="s">
        <v>337</v>
      </c>
      <c r="B179" t="s">
        <v>338</v>
      </c>
      <c r="C179" s="1">
        <v>44375</v>
      </c>
      <c r="D179" s="1" t="str">
        <f t="shared" si="9"/>
        <v>Q2 2021</v>
      </c>
      <c r="E179" s="1" t="str">
        <f t="shared" si="10"/>
        <v>June</v>
      </c>
      <c r="F179" s="8">
        <f t="shared" si="11"/>
        <v>6</v>
      </c>
      <c r="G179" t="s">
        <v>16</v>
      </c>
      <c r="H179" t="s">
        <v>12</v>
      </c>
      <c r="I179" t="s">
        <v>9</v>
      </c>
      <c r="J179" s="2">
        <v>1108</v>
      </c>
      <c r="K179" s="2">
        <f t="shared" si="12"/>
        <v>332.4</v>
      </c>
      <c r="L179" s="2">
        <f>Table1[[#This Row],[cost]]-Table1[[#This Row],[profit]]</f>
        <v>775.6</v>
      </c>
      <c r="M179" s="9">
        <v>1</v>
      </c>
    </row>
    <row r="180" spans="1:13" x14ac:dyDescent="0.25">
      <c r="A180" s="3" t="s">
        <v>339</v>
      </c>
      <c r="B180" t="s">
        <v>340</v>
      </c>
      <c r="C180" s="1">
        <v>44376</v>
      </c>
      <c r="D180" s="1" t="str">
        <f t="shared" si="9"/>
        <v>Q2 2021</v>
      </c>
      <c r="E180" s="1" t="str">
        <f t="shared" si="10"/>
        <v>June</v>
      </c>
      <c r="F180" s="8">
        <f t="shared" si="11"/>
        <v>6</v>
      </c>
      <c r="G180" t="s">
        <v>16</v>
      </c>
      <c r="H180" t="s">
        <v>19</v>
      </c>
      <c r="I180" t="s">
        <v>9</v>
      </c>
      <c r="J180" s="2">
        <v>1603</v>
      </c>
      <c r="K180" s="2">
        <f t="shared" si="12"/>
        <v>480.9</v>
      </c>
      <c r="L180" s="2">
        <f>Table1[[#This Row],[cost]]-Table1[[#This Row],[profit]]</f>
        <v>1122.0999999999999</v>
      </c>
      <c r="M180" s="9">
        <v>1</v>
      </c>
    </row>
    <row r="181" spans="1:13" x14ac:dyDescent="0.25">
      <c r="A181" s="3" t="s">
        <v>341</v>
      </c>
      <c r="B181" t="s">
        <v>200</v>
      </c>
      <c r="C181" s="1">
        <v>44377</v>
      </c>
      <c r="D181" s="1" t="str">
        <f t="shared" si="9"/>
        <v>Q2 2021</v>
      </c>
      <c r="E181" s="1" t="str">
        <f t="shared" si="10"/>
        <v>June</v>
      </c>
      <c r="F181" s="8">
        <f t="shared" si="11"/>
        <v>6</v>
      </c>
      <c r="G181" t="s">
        <v>7</v>
      </c>
      <c r="H181" t="s">
        <v>12</v>
      </c>
      <c r="I181" t="s">
        <v>9</v>
      </c>
      <c r="J181" s="2">
        <v>1882</v>
      </c>
      <c r="K181" s="2">
        <f t="shared" si="12"/>
        <v>564.6</v>
      </c>
      <c r="L181" s="2">
        <f>Table1[[#This Row],[cost]]-Table1[[#This Row],[profit]]</f>
        <v>1317.4</v>
      </c>
      <c r="M181" s="9">
        <v>1</v>
      </c>
    </row>
    <row r="182" spans="1:13" x14ac:dyDescent="0.25">
      <c r="A182" s="3" t="s">
        <v>342</v>
      </c>
      <c r="B182" t="s">
        <v>343</v>
      </c>
      <c r="C182" s="1">
        <v>44378</v>
      </c>
      <c r="D182" s="1" t="str">
        <f t="shared" si="9"/>
        <v>Q3 2021</v>
      </c>
      <c r="E182" s="1" t="str">
        <f t="shared" si="10"/>
        <v>July</v>
      </c>
      <c r="F182" s="8">
        <f t="shared" si="11"/>
        <v>7</v>
      </c>
      <c r="G182" t="s">
        <v>35</v>
      </c>
      <c r="H182" t="s">
        <v>19</v>
      </c>
      <c r="I182" t="s">
        <v>13</v>
      </c>
      <c r="J182" s="2">
        <v>702</v>
      </c>
      <c r="K182" s="2">
        <f t="shared" si="12"/>
        <v>210.6</v>
      </c>
      <c r="L182" s="2">
        <f>Table1[[#This Row],[cost]]-Table1[[#This Row],[profit]]</f>
        <v>491.4</v>
      </c>
      <c r="M182" s="9">
        <v>1</v>
      </c>
    </row>
    <row r="183" spans="1:13" x14ac:dyDescent="0.25">
      <c r="A183" s="3" t="s">
        <v>344</v>
      </c>
      <c r="B183" t="s">
        <v>345</v>
      </c>
      <c r="C183" s="1">
        <v>44379</v>
      </c>
      <c r="D183" s="1" t="str">
        <f t="shared" si="9"/>
        <v>Q3 2021</v>
      </c>
      <c r="E183" s="1" t="str">
        <f t="shared" si="10"/>
        <v>July</v>
      </c>
      <c r="F183" s="8">
        <f t="shared" si="11"/>
        <v>7</v>
      </c>
      <c r="G183" t="s">
        <v>27</v>
      </c>
      <c r="H183" t="s">
        <v>12</v>
      </c>
      <c r="I183" t="s">
        <v>13</v>
      </c>
      <c r="J183" s="2">
        <v>956</v>
      </c>
      <c r="K183" s="2">
        <f t="shared" si="12"/>
        <v>286.8</v>
      </c>
      <c r="L183" s="2">
        <f>Table1[[#This Row],[cost]]-Table1[[#This Row],[profit]]</f>
        <v>669.2</v>
      </c>
      <c r="M183" s="9">
        <v>1</v>
      </c>
    </row>
    <row r="184" spans="1:13" x14ac:dyDescent="0.25">
      <c r="A184" s="3" t="s">
        <v>346</v>
      </c>
      <c r="B184" t="s">
        <v>347</v>
      </c>
      <c r="C184" s="1">
        <v>44380</v>
      </c>
      <c r="D184" s="1" t="str">
        <f t="shared" si="9"/>
        <v>Q3 2021</v>
      </c>
      <c r="E184" s="1" t="str">
        <f t="shared" si="10"/>
        <v>July</v>
      </c>
      <c r="F184" s="8">
        <f t="shared" si="11"/>
        <v>7</v>
      </c>
      <c r="G184" t="s">
        <v>27</v>
      </c>
      <c r="H184" t="s">
        <v>8</v>
      </c>
      <c r="I184" t="s">
        <v>13</v>
      </c>
      <c r="J184" s="2">
        <v>1139</v>
      </c>
      <c r="K184" s="2">
        <f t="shared" si="12"/>
        <v>341.7</v>
      </c>
      <c r="L184" s="2">
        <f>Table1[[#This Row],[cost]]-Table1[[#This Row],[profit]]</f>
        <v>797.3</v>
      </c>
      <c r="M184" s="9">
        <v>1</v>
      </c>
    </row>
    <row r="185" spans="1:13" x14ac:dyDescent="0.25">
      <c r="A185" s="3" t="s">
        <v>348</v>
      </c>
      <c r="B185" t="s">
        <v>349</v>
      </c>
      <c r="C185" s="1">
        <v>44381</v>
      </c>
      <c r="D185" s="1" t="str">
        <f t="shared" si="9"/>
        <v>Q3 2021</v>
      </c>
      <c r="E185" s="1" t="str">
        <f t="shared" si="10"/>
        <v>July</v>
      </c>
      <c r="F185" s="8">
        <f t="shared" si="11"/>
        <v>7</v>
      </c>
      <c r="G185" t="s">
        <v>27</v>
      </c>
      <c r="H185" t="s">
        <v>19</v>
      </c>
      <c r="I185" t="s">
        <v>13</v>
      </c>
      <c r="J185" s="2">
        <v>975</v>
      </c>
      <c r="K185" s="2">
        <f t="shared" si="12"/>
        <v>292.5</v>
      </c>
      <c r="L185" s="2">
        <f>Table1[[#This Row],[cost]]-Table1[[#This Row],[profit]]</f>
        <v>682.5</v>
      </c>
      <c r="M185" s="9">
        <v>1</v>
      </c>
    </row>
    <row r="186" spans="1:13" x14ac:dyDescent="0.25">
      <c r="A186" s="3" t="s">
        <v>350</v>
      </c>
      <c r="B186" t="s">
        <v>351</v>
      </c>
      <c r="C186" s="1">
        <v>44382</v>
      </c>
      <c r="D186" s="1" t="str">
        <f t="shared" si="9"/>
        <v>Q3 2021</v>
      </c>
      <c r="E186" s="1" t="str">
        <f t="shared" si="10"/>
        <v>July</v>
      </c>
      <c r="F186" s="8">
        <f t="shared" si="11"/>
        <v>7</v>
      </c>
      <c r="G186" t="s">
        <v>7</v>
      </c>
      <c r="H186" t="s">
        <v>19</v>
      </c>
      <c r="I186" t="s">
        <v>13</v>
      </c>
      <c r="J186" s="2">
        <v>2369</v>
      </c>
      <c r="K186" s="2">
        <f t="shared" si="12"/>
        <v>710.69999999999993</v>
      </c>
      <c r="L186" s="2">
        <f>Table1[[#This Row],[cost]]-Table1[[#This Row],[profit]]</f>
        <v>1658.3000000000002</v>
      </c>
      <c r="M186" s="9">
        <v>1</v>
      </c>
    </row>
    <row r="187" spans="1:13" x14ac:dyDescent="0.25">
      <c r="A187" s="3" t="s">
        <v>352</v>
      </c>
      <c r="B187" t="s">
        <v>353</v>
      </c>
      <c r="C187" s="1">
        <v>44383</v>
      </c>
      <c r="D187" s="1" t="str">
        <f t="shared" si="9"/>
        <v>Q3 2021</v>
      </c>
      <c r="E187" s="1" t="str">
        <f t="shared" si="10"/>
        <v>July</v>
      </c>
      <c r="F187" s="8">
        <f t="shared" si="11"/>
        <v>7</v>
      </c>
      <c r="G187" t="s">
        <v>7</v>
      </c>
      <c r="H187" t="s">
        <v>8</v>
      </c>
      <c r="I187" t="s">
        <v>9</v>
      </c>
      <c r="J187" s="2">
        <v>1714</v>
      </c>
      <c r="K187" s="2">
        <f t="shared" si="12"/>
        <v>514.19999999999993</v>
      </c>
      <c r="L187" s="2">
        <f>Table1[[#This Row],[cost]]-Table1[[#This Row],[profit]]</f>
        <v>1199.8000000000002</v>
      </c>
      <c r="M187" s="9">
        <v>1</v>
      </c>
    </row>
    <row r="188" spans="1:13" x14ac:dyDescent="0.25">
      <c r="A188" s="3" t="s">
        <v>354</v>
      </c>
      <c r="B188" t="s">
        <v>254</v>
      </c>
      <c r="C188" s="1">
        <v>44384</v>
      </c>
      <c r="D188" s="1" t="str">
        <f t="shared" si="9"/>
        <v>Q3 2021</v>
      </c>
      <c r="E188" s="1" t="str">
        <f t="shared" si="10"/>
        <v>July</v>
      </c>
      <c r="F188" s="8">
        <f t="shared" si="11"/>
        <v>7</v>
      </c>
      <c r="G188" t="s">
        <v>16</v>
      </c>
      <c r="H188" t="s">
        <v>19</v>
      </c>
      <c r="I188" t="s">
        <v>13</v>
      </c>
      <c r="J188" s="2">
        <v>1433</v>
      </c>
      <c r="K188" s="2">
        <f t="shared" si="12"/>
        <v>429.9</v>
      </c>
      <c r="L188" s="2">
        <f>Table1[[#This Row],[cost]]-Table1[[#This Row],[profit]]</f>
        <v>1003.1</v>
      </c>
      <c r="M188" s="9">
        <v>1</v>
      </c>
    </row>
    <row r="189" spans="1:13" x14ac:dyDescent="0.25">
      <c r="A189" s="3" t="s">
        <v>355</v>
      </c>
      <c r="B189" t="s">
        <v>150</v>
      </c>
      <c r="C189" s="1">
        <v>44385</v>
      </c>
      <c r="D189" s="1" t="str">
        <f t="shared" si="9"/>
        <v>Q3 2021</v>
      </c>
      <c r="E189" s="1" t="str">
        <f t="shared" si="10"/>
        <v>July</v>
      </c>
      <c r="F189" s="8">
        <f t="shared" si="11"/>
        <v>7</v>
      </c>
      <c r="G189" t="s">
        <v>7</v>
      </c>
      <c r="H189" t="s">
        <v>12</v>
      </c>
      <c r="I189" t="s">
        <v>9</v>
      </c>
      <c r="J189" s="2">
        <v>2146</v>
      </c>
      <c r="K189" s="2">
        <f t="shared" si="12"/>
        <v>643.79999999999995</v>
      </c>
      <c r="L189" s="2">
        <f>Table1[[#This Row],[cost]]-Table1[[#This Row],[profit]]</f>
        <v>1502.2</v>
      </c>
      <c r="M189" s="9">
        <v>1</v>
      </c>
    </row>
    <row r="190" spans="1:13" x14ac:dyDescent="0.25">
      <c r="A190" s="3" t="s">
        <v>356</v>
      </c>
      <c r="B190" t="s">
        <v>357</v>
      </c>
      <c r="C190" s="1">
        <v>44386</v>
      </c>
      <c r="D190" s="1" t="str">
        <f t="shared" si="9"/>
        <v>Q3 2021</v>
      </c>
      <c r="E190" s="1" t="str">
        <f t="shared" si="10"/>
        <v>July</v>
      </c>
      <c r="F190" s="8">
        <f t="shared" si="11"/>
        <v>7</v>
      </c>
      <c r="G190" t="s">
        <v>16</v>
      </c>
      <c r="H190" t="s">
        <v>12</v>
      </c>
      <c r="I190" t="s">
        <v>13</v>
      </c>
      <c r="J190" s="2">
        <v>1403</v>
      </c>
      <c r="K190" s="2">
        <f t="shared" si="12"/>
        <v>420.9</v>
      </c>
      <c r="L190" s="2">
        <f>Table1[[#This Row],[cost]]-Table1[[#This Row],[profit]]</f>
        <v>982.1</v>
      </c>
      <c r="M190" s="9">
        <v>1</v>
      </c>
    </row>
    <row r="191" spans="1:13" x14ac:dyDescent="0.25">
      <c r="A191" s="3" t="s">
        <v>358</v>
      </c>
      <c r="B191" t="s">
        <v>246</v>
      </c>
      <c r="C191" s="1">
        <v>44387</v>
      </c>
      <c r="D191" s="1" t="str">
        <f t="shared" si="9"/>
        <v>Q3 2021</v>
      </c>
      <c r="E191" s="1" t="str">
        <f t="shared" si="10"/>
        <v>July</v>
      </c>
      <c r="F191" s="8">
        <f t="shared" si="11"/>
        <v>7</v>
      </c>
      <c r="G191" t="s">
        <v>7</v>
      </c>
      <c r="H191" t="s">
        <v>19</v>
      </c>
      <c r="I191" t="s">
        <v>9</v>
      </c>
      <c r="J191" s="2">
        <v>2224</v>
      </c>
      <c r="K191" s="2">
        <f t="shared" si="12"/>
        <v>667.19999999999993</v>
      </c>
      <c r="L191" s="2">
        <f>Table1[[#This Row],[cost]]-Table1[[#This Row],[profit]]</f>
        <v>1556.8000000000002</v>
      </c>
      <c r="M191" s="9">
        <v>1</v>
      </c>
    </row>
    <row r="192" spans="1:13" x14ac:dyDescent="0.25">
      <c r="A192" s="3" t="s">
        <v>359</v>
      </c>
      <c r="B192" t="s">
        <v>360</v>
      </c>
      <c r="C192" s="1">
        <v>44388</v>
      </c>
      <c r="D192" s="1" t="str">
        <f t="shared" si="9"/>
        <v>Q3 2021</v>
      </c>
      <c r="E192" s="1" t="str">
        <f t="shared" si="10"/>
        <v>July</v>
      </c>
      <c r="F192" s="8">
        <f t="shared" si="11"/>
        <v>7</v>
      </c>
      <c r="G192" t="s">
        <v>27</v>
      </c>
      <c r="H192" t="s">
        <v>12</v>
      </c>
      <c r="I192" t="s">
        <v>13</v>
      </c>
      <c r="J192" s="2">
        <v>1048</v>
      </c>
      <c r="K192" s="2">
        <f t="shared" si="12"/>
        <v>314.39999999999998</v>
      </c>
      <c r="L192" s="2">
        <f>Table1[[#This Row],[cost]]-Table1[[#This Row],[profit]]</f>
        <v>733.6</v>
      </c>
      <c r="M192" s="9">
        <v>1</v>
      </c>
    </row>
    <row r="193" spans="1:13" x14ac:dyDescent="0.25">
      <c r="A193" s="3" t="s">
        <v>361</v>
      </c>
      <c r="B193" t="s">
        <v>362</v>
      </c>
      <c r="C193" s="1">
        <v>44389</v>
      </c>
      <c r="D193" s="1" t="str">
        <f t="shared" si="9"/>
        <v>Q3 2021</v>
      </c>
      <c r="E193" s="1" t="str">
        <f t="shared" si="10"/>
        <v>July</v>
      </c>
      <c r="F193" s="8">
        <f t="shared" si="11"/>
        <v>7</v>
      </c>
      <c r="G193" t="s">
        <v>7</v>
      </c>
      <c r="H193" t="s">
        <v>24</v>
      </c>
      <c r="I193" t="s">
        <v>9</v>
      </c>
      <c r="J193" s="2">
        <v>2004</v>
      </c>
      <c r="K193" s="2">
        <f t="shared" si="12"/>
        <v>601.19999999999993</v>
      </c>
      <c r="L193" s="2">
        <f>Table1[[#This Row],[cost]]-Table1[[#This Row],[profit]]</f>
        <v>1402.8000000000002</v>
      </c>
      <c r="M193" s="9">
        <v>1</v>
      </c>
    </row>
    <row r="194" spans="1:13" x14ac:dyDescent="0.25">
      <c r="A194" s="3" t="s">
        <v>363</v>
      </c>
      <c r="B194" t="s">
        <v>273</v>
      </c>
      <c r="C194" s="1">
        <v>44390</v>
      </c>
      <c r="D194" s="1" t="str">
        <f t="shared" si="9"/>
        <v>Q3 2021</v>
      </c>
      <c r="E194" s="1" t="str">
        <f t="shared" si="10"/>
        <v>July</v>
      </c>
      <c r="F194" s="8">
        <f t="shared" si="11"/>
        <v>7</v>
      </c>
      <c r="G194" t="s">
        <v>27</v>
      </c>
      <c r="H194" t="s">
        <v>19</v>
      </c>
      <c r="I194" t="s">
        <v>9</v>
      </c>
      <c r="J194" s="2">
        <v>1003</v>
      </c>
      <c r="K194" s="2">
        <f t="shared" si="12"/>
        <v>300.89999999999998</v>
      </c>
      <c r="L194" s="2">
        <f>Table1[[#This Row],[cost]]-Table1[[#This Row],[profit]]</f>
        <v>702.1</v>
      </c>
      <c r="M194" s="9">
        <v>1</v>
      </c>
    </row>
    <row r="195" spans="1:13" x14ac:dyDescent="0.25">
      <c r="A195" s="3" t="s">
        <v>364</v>
      </c>
      <c r="B195" t="s">
        <v>365</v>
      </c>
      <c r="C195" s="1">
        <v>44391</v>
      </c>
      <c r="D195" s="1" t="str">
        <f t="shared" si="9"/>
        <v>Q3 2021</v>
      </c>
      <c r="E195" s="1" t="str">
        <f t="shared" si="10"/>
        <v>July</v>
      </c>
      <c r="F195" s="8">
        <f t="shared" si="11"/>
        <v>7</v>
      </c>
      <c r="G195" t="s">
        <v>16</v>
      </c>
      <c r="H195" t="s">
        <v>8</v>
      </c>
      <c r="I195" t="s">
        <v>9</v>
      </c>
      <c r="J195" s="2">
        <v>1293</v>
      </c>
      <c r="K195" s="2">
        <f t="shared" si="12"/>
        <v>387.9</v>
      </c>
      <c r="L195" s="2">
        <f>Table1[[#This Row],[cost]]-Table1[[#This Row],[profit]]</f>
        <v>905.1</v>
      </c>
      <c r="M195" s="9">
        <v>1</v>
      </c>
    </row>
    <row r="196" spans="1:13" x14ac:dyDescent="0.25">
      <c r="A196" s="3" t="s">
        <v>366</v>
      </c>
      <c r="B196" t="s">
        <v>294</v>
      </c>
      <c r="C196" s="1">
        <v>44392</v>
      </c>
      <c r="D196" s="1" t="str">
        <f t="shared" ref="D196:D259" si="13">"Q" &amp; ROUNDUP(MONTH(C196)/3,0) &amp; " " &amp; YEAR((C196))</f>
        <v>Q3 2021</v>
      </c>
      <c r="E196" s="1" t="str">
        <f t="shared" ref="E196:E259" si="14">TEXT(C196,"mmmm")</f>
        <v>July</v>
      </c>
      <c r="F196" s="8">
        <f t="shared" ref="F196:F259" si="15">MONTH(C196)</f>
        <v>7</v>
      </c>
      <c r="G196" t="s">
        <v>7</v>
      </c>
      <c r="H196" t="s">
        <v>24</v>
      </c>
      <c r="I196" t="s">
        <v>9</v>
      </c>
      <c r="J196" s="2">
        <v>2246</v>
      </c>
      <c r="K196" s="2">
        <f t="shared" ref="K196:K259" si="16">J196  * 0.3</f>
        <v>673.8</v>
      </c>
      <c r="L196" s="2">
        <f>Table1[[#This Row],[cost]]-Table1[[#This Row],[profit]]</f>
        <v>1572.2</v>
      </c>
      <c r="M196" s="9">
        <v>1</v>
      </c>
    </row>
    <row r="197" spans="1:13" x14ac:dyDescent="0.25">
      <c r="A197" s="3" t="s">
        <v>367</v>
      </c>
      <c r="B197" t="s">
        <v>368</v>
      </c>
      <c r="C197" s="1">
        <v>44393</v>
      </c>
      <c r="D197" s="1" t="str">
        <f t="shared" si="13"/>
        <v>Q3 2021</v>
      </c>
      <c r="E197" s="1" t="str">
        <f t="shared" si="14"/>
        <v>July</v>
      </c>
      <c r="F197" s="8">
        <f t="shared" si="15"/>
        <v>7</v>
      </c>
      <c r="G197" t="s">
        <v>16</v>
      </c>
      <c r="H197" t="s">
        <v>19</v>
      </c>
      <c r="I197" t="s">
        <v>13</v>
      </c>
      <c r="J197" s="2">
        <v>1376</v>
      </c>
      <c r="K197" s="2">
        <f t="shared" si="16"/>
        <v>412.8</v>
      </c>
      <c r="L197" s="2">
        <f>Table1[[#This Row],[cost]]-Table1[[#This Row],[profit]]</f>
        <v>963.2</v>
      </c>
      <c r="M197" s="9">
        <v>1</v>
      </c>
    </row>
    <row r="198" spans="1:13" x14ac:dyDescent="0.25">
      <c r="A198" s="3" t="s">
        <v>369</v>
      </c>
      <c r="B198" t="s">
        <v>370</v>
      </c>
      <c r="C198" s="1">
        <v>44394</v>
      </c>
      <c r="D198" s="1" t="str">
        <f t="shared" si="13"/>
        <v>Q3 2021</v>
      </c>
      <c r="E198" s="1" t="str">
        <f t="shared" si="14"/>
        <v>July</v>
      </c>
      <c r="F198" s="8">
        <f t="shared" si="15"/>
        <v>7</v>
      </c>
      <c r="G198" t="s">
        <v>27</v>
      </c>
      <c r="H198" t="s">
        <v>8</v>
      </c>
      <c r="I198" t="s">
        <v>13</v>
      </c>
      <c r="J198" s="2">
        <v>875</v>
      </c>
      <c r="K198" s="2">
        <f t="shared" si="16"/>
        <v>262.5</v>
      </c>
      <c r="L198" s="2">
        <f>Table1[[#This Row],[cost]]-Table1[[#This Row],[profit]]</f>
        <v>612.5</v>
      </c>
      <c r="M198" s="9">
        <v>1</v>
      </c>
    </row>
    <row r="199" spans="1:13" x14ac:dyDescent="0.25">
      <c r="A199" s="3" t="s">
        <v>371</v>
      </c>
      <c r="B199" t="s">
        <v>372</v>
      </c>
      <c r="C199" s="1">
        <v>44395</v>
      </c>
      <c r="D199" s="1" t="str">
        <f t="shared" si="13"/>
        <v>Q3 2021</v>
      </c>
      <c r="E199" s="1" t="str">
        <f t="shared" si="14"/>
        <v>July</v>
      </c>
      <c r="F199" s="8">
        <f t="shared" si="15"/>
        <v>7</v>
      </c>
      <c r="G199" t="s">
        <v>16</v>
      </c>
      <c r="H199" t="s">
        <v>12</v>
      </c>
      <c r="I199" t="s">
        <v>9</v>
      </c>
      <c r="J199" s="2">
        <v>1649</v>
      </c>
      <c r="K199" s="2">
        <f t="shared" si="16"/>
        <v>494.7</v>
      </c>
      <c r="L199" s="2">
        <f>Table1[[#This Row],[cost]]-Table1[[#This Row],[profit]]</f>
        <v>1154.3</v>
      </c>
      <c r="M199" s="9">
        <v>1</v>
      </c>
    </row>
    <row r="200" spans="1:13" x14ac:dyDescent="0.25">
      <c r="A200" s="3" t="s">
        <v>373</v>
      </c>
      <c r="B200" t="s">
        <v>138</v>
      </c>
      <c r="C200" s="1">
        <v>44396</v>
      </c>
      <c r="D200" s="1" t="str">
        <f t="shared" si="13"/>
        <v>Q3 2021</v>
      </c>
      <c r="E200" s="1" t="str">
        <f t="shared" si="14"/>
        <v>July</v>
      </c>
      <c r="F200" s="8">
        <f t="shared" si="15"/>
        <v>7</v>
      </c>
      <c r="G200" t="s">
        <v>35</v>
      </c>
      <c r="H200" t="s">
        <v>8</v>
      </c>
      <c r="I200" t="s">
        <v>9</v>
      </c>
      <c r="J200" s="2">
        <v>838</v>
      </c>
      <c r="K200" s="2">
        <f t="shared" si="16"/>
        <v>251.39999999999998</v>
      </c>
      <c r="L200" s="2">
        <f>Table1[[#This Row],[cost]]-Table1[[#This Row],[profit]]</f>
        <v>586.6</v>
      </c>
      <c r="M200" s="9">
        <v>1</v>
      </c>
    </row>
    <row r="201" spans="1:13" x14ac:dyDescent="0.25">
      <c r="A201" s="3" t="s">
        <v>374</v>
      </c>
      <c r="B201" t="s">
        <v>375</v>
      </c>
      <c r="C201" s="1">
        <v>44397</v>
      </c>
      <c r="D201" s="1" t="str">
        <f t="shared" si="13"/>
        <v>Q3 2021</v>
      </c>
      <c r="E201" s="1" t="str">
        <f t="shared" si="14"/>
        <v>July</v>
      </c>
      <c r="F201" s="8">
        <f t="shared" si="15"/>
        <v>7</v>
      </c>
      <c r="G201" t="s">
        <v>16</v>
      </c>
      <c r="H201" t="s">
        <v>24</v>
      </c>
      <c r="I201" t="s">
        <v>9</v>
      </c>
      <c r="J201" s="2">
        <v>1566</v>
      </c>
      <c r="K201" s="2">
        <f t="shared" si="16"/>
        <v>469.79999999999995</v>
      </c>
      <c r="L201" s="2">
        <f>Table1[[#This Row],[cost]]-Table1[[#This Row],[profit]]</f>
        <v>1096.2</v>
      </c>
      <c r="M201" s="9">
        <v>1</v>
      </c>
    </row>
    <row r="202" spans="1:13" x14ac:dyDescent="0.25">
      <c r="A202" s="3" t="s">
        <v>376</v>
      </c>
      <c r="B202" t="s">
        <v>125</v>
      </c>
      <c r="C202" s="1">
        <v>44398</v>
      </c>
      <c r="D202" s="1" t="str">
        <f t="shared" si="13"/>
        <v>Q3 2021</v>
      </c>
      <c r="E202" s="1" t="str">
        <f t="shared" si="14"/>
        <v>July</v>
      </c>
      <c r="F202" s="8">
        <f t="shared" si="15"/>
        <v>7</v>
      </c>
      <c r="G202" t="s">
        <v>7</v>
      </c>
      <c r="H202" t="s">
        <v>12</v>
      </c>
      <c r="I202" t="s">
        <v>9</v>
      </c>
      <c r="J202" s="2">
        <v>1681</v>
      </c>
      <c r="K202" s="2">
        <f t="shared" si="16"/>
        <v>504.29999999999995</v>
      </c>
      <c r="L202" s="2">
        <f>Table1[[#This Row],[cost]]-Table1[[#This Row],[profit]]</f>
        <v>1176.7</v>
      </c>
      <c r="M202" s="9">
        <v>1</v>
      </c>
    </row>
    <row r="203" spans="1:13" x14ac:dyDescent="0.25">
      <c r="A203" s="3" t="s">
        <v>377</v>
      </c>
      <c r="B203" t="s">
        <v>312</v>
      </c>
      <c r="C203" s="1">
        <v>44399</v>
      </c>
      <c r="D203" s="1" t="str">
        <f t="shared" si="13"/>
        <v>Q3 2021</v>
      </c>
      <c r="E203" s="1" t="str">
        <f t="shared" si="14"/>
        <v>July</v>
      </c>
      <c r="F203" s="8">
        <f t="shared" si="15"/>
        <v>7</v>
      </c>
      <c r="G203" t="s">
        <v>7</v>
      </c>
      <c r="H203" t="s">
        <v>19</v>
      </c>
      <c r="I203" t="s">
        <v>9</v>
      </c>
      <c r="J203" s="2">
        <v>1856</v>
      </c>
      <c r="K203" s="2">
        <f t="shared" si="16"/>
        <v>556.79999999999995</v>
      </c>
      <c r="L203" s="2">
        <f>Table1[[#This Row],[cost]]-Table1[[#This Row],[profit]]</f>
        <v>1299.2</v>
      </c>
      <c r="M203" s="9">
        <v>1</v>
      </c>
    </row>
    <row r="204" spans="1:13" x14ac:dyDescent="0.25">
      <c r="A204" s="3" t="s">
        <v>378</v>
      </c>
      <c r="B204" t="s">
        <v>294</v>
      </c>
      <c r="C204" s="1">
        <v>44400</v>
      </c>
      <c r="D204" s="1" t="str">
        <f t="shared" si="13"/>
        <v>Q3 2021</v>
      </c>
      <c r="E204" s="1" t="str">
        <f t="shared" si="14"/>
        <v>July</v>
      </c>
      <c r="F204" s="8">
        <f t="shared" si="15"/>
        <v>7</v>
      </c>
      <c r="G204" t="s">
        <v>7</v>
      </c>
      <c r="H204" t="s">
        <v>12</v>
      </c>
      <c r="I204" t="s">
        <v>13</v>
      </c>
      <c r="J204" s="2">
        <v>2622</v>
      </c>
      <c r="K204" s="2">
        <f t="shared" si="16"/>
        <v>786.6</v>
      </c>
      <c r="L204" s="2">
        <f>Table1[[#This Row],[cost]]-Table1[[#This Row],[profit]]</f>
        <v>1835.4</v>
      </c>
      <c r="M204" s="9">
        <v>1</v>
      </c>
    </row>
    <row r="205" spans="1:13" x14ac:dyDescent="0.25">
      <c r="A205" s="3" t="s">
        <v>379</v>
      </c>
      <c r="B205" t="s">
        <v>232</v>
      </c>
      <c r="C205" s="1">
        <v>44401</v>
      </c>
      <c r="D205" s="1" t="str">
        <f t="shared" si="13"/>
        <v>Q3 2021</v>
      </c>
      <c r="E205" s="1" t="str">
        <f t="shared" si="14"/>
        <v>July</v>
      </c>
      <c r="F205" s="8">
        <f t="shared" si="15"/>
        <v>7</v>
      </c>
      <c r="G205" t="s">
        <v>16</v>
      </c>
      <c r="H205" t="s">
        <v>19</v>
      </c>
      <c r="I205" t="s">
        <v>9</v>
      </c>
      <c r="J205" s="2">
        <v>1362</v>
      </c>
      <c r="K205" s="2">
        <f t="shared" si="16"/>
        <v>408.59999999999997</v>
      </c>
      <c r="L205" s="2">
        <f>Table1[[#This Row],[cost]]-Table1[[#This Row],[profit]]</f>
        <v>953.40000000000009</v>
      </c>
      <c r="M205" s="9">
        <v>1</v>
      </c>
    </row>
    <row r="206" spans="1:13" x14ac:dyDescent="0.25">
      <c r="A206" s="3" t="s">
        <v>380</v>
      </c>
      <c r="B206" t="s">
        <v>381</v>
      </c>
      <c r="C206" s="1">
        <v>44402</v>
      </c>
      <c r="D206" s="1" t="str">
        <f t="shared" si="13"/>
        <v>Q3 2021</v>
      </c>
      <c r="E206" s="1" t="str">
        <f t="shared" si="14"/>
        <v>July</v>
      </c>
      <c r="F206" s="8">
        <f t="shared" si="15"/>
        <v>7</v>
      </c>
      <c r="G206" t="s">
        <v>7</v>
      </c>
      <c r="H206" t="s">
        <v>19</v>
      </c>
      <c r="I206" t="s">
        <v>9</v>
      </c>
      <c r="J206" s="2">
        <v>2141</v>
      </c>
      <c r="K206" s="2">
        <f t="shared" si="16"/>
        <v>642.29999999999995</v>
      </c>
      <c r="L206" s="2">
        <f>Table1[[#This Row],[cost]]-Table1[[#This Row],[profit]]</f>
        <v>1498.7</v>
      </c>
      <c r="M206" s="9">
        <v>1</v>
      </c>
    </row>
    <row r="207" spans="1:13" x14ac:dyDescent="0.25">
      <c r="A207" s="3" t="s">
        <v>382</v>
      </c>
      <c r="B207" t="s">
        <v>383</v>
      </c>
      <c r="C207" s="1">
        <v>44403</v>
      </c>
      <c r="D207" s="1" t="str">
        <f t="shared" si="13"/>
        <v>Q3 2021</v>
      </c>
      <c r="E207" s="1" t="str">
        <f t="shared" si="14"/>
        <v>July</v>
      </c>
      <c r="F207" s="8">
        <f t="shared" si="15"/>
        <v>7</v>
      </c>
      <c r="G207" t="s">
        <v>27</v>
      </c>
      <c r="H207" t="s">
        <v>8</v>
      </c>
      <c r="I207" t="s">
        <v>9</v>
      </c>
      <c r="J207" s="2">
        <v>1020</v>
      </c>
      <c r="K207" s="2">
        <f t="shared" si="16"/>
        <v>306</v>
      </c>
      <c r="L207" s="2">
        <f>Table1[[#This Row],[cost]]-Table1[[#This Row],[profit]]</f>
        <v>714</v>
      </c>
      <c r="M207" s="9">
        <v>1</v>
      </c>
    </row>
    <row r="208" spans="1:13" x14ac:dyDescent="0.25">
      <c r="A208" s="3" t="s">
        <v>384</v>
      </c>
      <c r="B208" t="s">
        <v>385</v>
      </c>
      <c r="C208" s="1">
        <v>44404</v>
      </c>
      <c r="D208" s="1" t="str">
        <f t="shared" si="13"/>
        <v>Q3 2021</v>
      </c>
      <c r="E208" s="1" t="str">
        <f t="shared" si="14"/>
        <v>July</v>
      </c>
      <c r="F208" s="8">
        <f t="shared" si="15"/>
        <v>7</v>
      </c>
      <c r="G208" t="s">
        <v>16</v>
      </c>
      <c r="H208" t="s">
        <v>8</v>
      </c>
      <c r="I208" t="s">
        <v>9</v>
      </c>
      <c r="J208" s="2">
        <v>1346</v>
      </c>
      <c r="K208" s="2">
        <f t="shared" si="16"/>
        <v>403.8</v>
      </c>
      <c r="L208" s="2">
        <f>Table1[[#This Row],[cost]]-Table1[[#This Row],[profit]]</f>
        <v>942.2</v>
      </c>
      <c r="M208" s="9">
        <v>1</v>
      </c>
    </row>
    <row r="209" spans="1:13" x14ac:dyDescent="0.25">
      <c r="A209" s="3" t="s">
        <v>386</v>
      </c>
      <c r="B209" t="s">
        <v>387</v>
      </c>
      <c r="C209" s="1">
        <v>44405</v>
      </c>
      <c r="D209" s="1" t="str">
        <f t="shared" si="13"/>
        <v>Q3 2021</v>
      </c>
      <c r="E209" s="1" t="str">
        <f t="shared" si="14"/>
        <v>July</v>
      </c>
      <c r="F209" s="8">
        <f t="shared" si="15"/>
        <v>7</v>
      </c>
      <c r="G209" t="s">
        <v>27</v>
      </c>
      <c r="H209" t="s">
        <v>8</v>
      </c>
      <c r="I209" t="s">
        <v>9</v>
      </c>
      <c r="J209" s="2">
        <v>1262</v>
      </c>
      <c r="K209" s="2">
        <f t="shared" si="16"/>
        <v>378.59999999999997</v>
      </c>
      <c r="L209" s="2">
        <f>Table1[[#This Row],[cost]]-Table1[[#This Row],[profit]]</f>
        <v>883.40000000000009</v>
      </c>
      <c r="M209" s="9">
        <v>1</v>
      </c>
    </row>
    <row r="210" spans="1:13" x14ac:dyDescent="0.25">
      <c r="A210" s="3" t="s">
        <v>388</v>
      </c>
      <c r="B210" t="s">
        <v>389</v>
      </c>
      <c r="C210" s="1">
        <v>44406</v>
      </c>
      <c r="D210" s="1" t="str">
        <f t="shared" si="13"/>
        <v>Q3 2021</v>
      </c>
      <c r="E210" s="1" t="str">
        <f t="shared" si="14"/>
        <v>July</v>
      </c>
      <c r="F210" s="8">
        <f t="shared" si="15"/>
        <v>7</v>
      </c>
      <c r="G210" t="s">
        <v>56</v>
      </c>
      <c r="H210" t="s">
        <v>24</v>
      </c>
      <c r="I210" t="s">
        <v>13</v>
      </c>
      <c r="J210" s="2">
        <v>737</v>
      </c>
      <c r="K210" s="2">
        <f t="shared" si="16"/>
        <v>221.1</v>
      </c>
      <c r="L210" s="2">
        <f>Table1[[#This Row],[cost]]-Table1[[#This Row],[profit]]</f>
        <v>515.9</v>
      </c>
      <c r="M210" s="9">
        <v>1</v>
      </c>
    </row>
    <row r="211" spans="1:13" x14ac:dyDescent="0.25">
      <c r="A211" s="3" t="s">
        <v>390</v>
      </c>
      <c r="B211" t="s">
        <v>391</v>
      </c>
      <c r="C211" s="1">
        <v>44407</v>
      </c>
      <c r="D211" s="1" t="str">
        <f t="shared" si="13"/>
        <v>Q3 2021</v>
      </c>
      <c r="E211" s="1" t="str">
        <f t="shared" si="14"/>
        <v>July</v>
      </c>
      <c r="F211" s="8">
        <f t="shared" si="15"/>
        <v>7</v>
      </c>
      <c r="G211" t="s">
        <v>7</v>
      </c>
      <c r="H211" t="s">
        <v>24</v>
      </c>
      <c r="I211" t="s">
        <v>9</v>
      </c>
      <c r="J211" s="2">
        <v>1624</v>
      </c>
      <c r="K211" s="2">
        <f t="shared" si="16"/>
        <v>487.2</v>
      </c>
      <c r="L211" s="2">
        <f>Table1[[#This Row],[cost]]-Table1[[#This Row],[profit]]</f>
        <v>1136.8</v>
      </c>
      <c r="M211" s="9">
        <v>1</v>
      </c>
    </row>
    <row r="212" spans="1:13" x14ac:dyDescent="0.25">
      <c r="A212" s="3" t="s">
        <v>392</v>
      </c>
      <c r="B212" t="s">
        <v>261</v>
      </c>
      <c r="C212" s="1">
        <v>44408</v>
      </c>
      <c r="D212" s="1" t="str">
        <f t="shared" si="13"/>
        <v>Q3 2021</v>
      </c>
      <c r="E212" s="1" t="str">
        <f t="shared" si="14"/>
        <v>July</v>
      </c>
      <c r="F212" s="8">
        <f t="shared" si="15"/>
        <v>7</v>
      </c>
      <c r="G212" t="s">
        <v>7</v>
      </c>
      <c r="H212" t="s">
        <v>8</v>
      </c>
      <c r="I212" t="s">
        <v>9</v>
      </c>
      <c r="J212" s="2">
        <v>1726</v>
      </c>
      <c r="K212" s="2">
        <f t="shared" si="16"/>
        <v>517.79999999999995</v>
      </c>
      <c r="L212" s="2">
        <f>Table1[[#This Row],[cost]]-Table1[[#This Row],[profit]]</f>
        <v>1208.2</v>
      </c>
      <c r="M212" s="9">
        <v>1</v>
      </c>
    </row>
    <row r="213" spans="1:13" x14ac:dyDescent="0.25">
      <c r="A213" s="3" t="s">
        <v>393</v>
      </c>
      <c r="B213" t="s">
        <v>394</v>
      </c>
      <c r="C213" s="1">
        <v>44409</v>
      </c>
      <c r="D213" s="1" t="str">
        <f t="shared" si="13"/>
        <v>Q3 2021</v>
      </c>
      <c r="E213" s="1" t="str">
        <f t="shared" si="14"/>
        <v>August</v>
      </c>
      <c r="F213" s="8">
        <f t="shared" si="15"/>
        <v>8</v>
      </c>
      <c r="G213" t="s">
        <v>16</v>
      </c>
      <c r="H213" t="s">
        <v>24</v>
      </c>
      <c r="I213" t="s">
        <v>9</v>
      </c>
      <c r="J213" s="2">
        <v>1472</v>
      </c>
      <c r="K213" s="2">
        <f t="shared" si="16"/>
        <v>441.59999999999997</v>
      </c>
      <c r="L213" s="2">
        <f>Table1[[#This Row],[cost]]-Table1[[#This Row],[profit]]</f>
        <v>1030.4000000000001</v>
      </c>
      <c r="M213" s="9">
        <v>1</v>
      </c>
    </row>
    <row r="214" spans="1:13" x14ac:dyDescent="0.25">
      <c r="A214" s="3" t="s">
        <v>395</v>
      </c>
      <c r="B214" t="s">
        <v>396</v>
      </c>
      <c r="C214" s="1">
        <v>44410</v>
      </c>
      <c r="D214" s="1" t="str">
        <f t="shared" si="13"/>
        <v>Q3 2021</v>
      </c>
      <c r="E214" s="1" t="str">
        <f t="shared" si="14"/>
        <v>August</v>
      </c>
      <c r="F214" s="8">
        <f t="shared" si="15"/>
        <v>8</v>
      </c>
      <c r="G214" t="s">
        <v>27</v>
      </c>
      <c r="H214" t="s">
        <v>12</v>
      </c>
      <c r="I214" t="s">
        <v>9</v>
      </c>
      <c r="J214" s="2">
        <v>904</v>
      </c>
      <c r="K214" s="2">
        <f t="shared" si="16"/>
        <v>271.2</v>
      </c>
      <c r="L214" s="2">
        <f>Table1[[#This Row],[cost]]-Table1[[#This Row],[profit]]</f>
        <v>632.79999999999995</v>
      </c>
      <c r="M214" s="9">
        <v>1</v>
      </c>
    </row>
    <row r="215" spans="1:13" x14ac:dyDescent="0.25">
      <c r="A215" s="3" t="s">
        <v>397</v>
      </c>
      <c r="B215" t="s">
        <v>398</v>
      </c>
      <c r="C215" s="1">
        <v>44411</v>
      </c>
      <c r="D215" s="1" t="str">
        <f t="shared" si="13"/>
        <v>Q3 2021</v>
      </c>
      <c r="E215" s="1" t="str">
        <f t="shared" si="14"/>
        <v>August</v>
      </c>
      <c r="F215" s="8">
        <f t="shared" si="15"/>
        <v>8</v>
      </c>
      <c r="G215" t="s">
        <v>16</v>
      </c>
      <c r="H215" t="s">
        <v>12</v>
      </c>
      <c r="I215" t="s">
        <v>9</v>
      </c>
      <c r="J215" s="2">
        <v>1579</v>
      </c>
      <c r="K215" s="2">
        <f t="shared" si="16"/>
        <v>473.7</v>
      </c>
      <c r="L215" s="2">
        <f>Table1[[#This Row],[cost]]-Table1[[#This Row],[profit]]</f>
        <v>1105.3</v>
      </c>
      <c r="M215" s="9">
        <v>1</v>
      </c>
    </row>
    <row r="216" spans="1:13" x14ac:dyDescent="0.25">
      <c r="A216" s="3" t="s">
        <v>399</v>
      </c>
      <c r="B216" t="s">
        <v>400</v>
      </c>
      <c r="C216" s="1">
        <v>44412</v>
      </c>
      <c r="D216" s="1" t="str">
        <f t="shared" si="13"/>
        <v>Q3 2021</v>
      </c>
      <c r="E216" s="1" t="str">
        <f t="shared" si="14"/>
        <v>August</v>
      </c>
      <c r="F216" s="8">
        <f t="shared" si="15"/>
        <v>8</v>
      </c>
      <c r="G216" t="s">
        <v>27</v>
      </c>
      <c r="H216" t="s">
        <v>24</v>
      </c>
      <c r="I216" t="s">
        <v>13</v>
      </c>
      <c r="J216" s="2">
        <v>874</v>
      </c>
      <c r="K216" s="2">
        <f t="shared" si="16"/>
        <v>262.2</v>
      </c>
      <c r="L216" s="2">
        <f>Table1[[#This Row],[cost]]-Table1[[#This Row],[profit]]</f>
        <v>611.79999999999995</v>
      </c>
      <c r="M216" s="9">
        <v>1</v>
      </c>
    </row>
    <row r="217" spans="1:13" x14ac:dyDescent="0.25">
      <c r="A217" s="3" t="s">
        <v>401</v>
      </c>
      <c r="B217" t="s">
        <v>402</v>
      </c>
      <c r="C217" s="1">
        <v>44413</v>
      </c>
      <c r="D217" s="1" t="str">
        <f t="shared" si="13"/>
        <v>Q3 2021</v>
      </c>
      <c r="E217" s="1" t="str">
        <f t="shared" si="14"/>
        <v>August</v>
      </c>
      <c r="F217" s="8">
        <f t="shared" si="15"/>
        <v>8</v>
      </c>
      <c r="G217" t="s">
        <v>7</v>
      </c>
      <c r="H217" t="s">
        <v>24</v>
      </c>
      <c r="I217" t="s">
        <v>13</v>
      </c>
      <c r="J217" s="2">
        <v>2090</v>
      </c>
      <c r="K217" s="2">
        <f t="shared" si="16"/>
        <v>627</v>
      </c>
      <c r="L217" s="2">
        <f>Table1[[#This Row],[cost]]-Table1[[#This Row],[profit]]</f>
        <v>1463</v>
      </c>
      <c r="M217" s="9">
        <v>1</v>
      </c>
    </row>
    <row r="218" spans="1:13" x14ac:dyDescent="0.25">
      <c r="A218" s="3" t="s">
        <v>403</v>
      </c>
      <c r="B218" t="s">
        <v>98</v>
      </c>
      <c r="C218" s="1">
        <v>44414</v>
      </c>
      <c r="D218" s="1" t="str">
        <f t="shared" si="13"/>
        <v>Q3 2021</v>
      </c>
      <c r="E218" s="1" t="str">
        <f t="shared" si="14"/>
        <v>August</v>
      </c>
      <c r="F218" s="8">
        <f t="shared" si="15"/>
        <v>8</v>
      </c>
      <c r="G218" t="s">
        <v>56</v>
      </c>
      <c r="H218" t="s">
        <v>12</v>
      </c>
      <c r="I218" t="s">
        <v>9</v>
      </c>
      <c r="J218" s="2">
        <v>582</v>
      </c>
      <c r="K218" s="2">
        <f t="shared" si="16"/>
        <v>174.6</v>
      </c>
      <c r="L218" s="2">
        <f>Table1[[#This Row],[cost]]-Table1[[#This Row],[profit]]</f>
        <v>407.4</v>
      </c>
      <c r="M218" s="9">
        <v>1</v>
      </c>
    </row>
    <row r="219" spans="1:13" x14ac:dyDescent="0.25">
      <c r="A219" s="3" t="s">
        <v>404</v>
      </c>
      <c r="B219" t="s">
        <v>405</v>
      </c>
      <c r="C219" s="1">
        <v>44415</v>
      </c>
      <c r="D219" s="1" t="str">
        <f t="shared" si="13"/>
        <v>Q3 2021</v>
      </c>
      <c r="E219" s="1" t="str">
        <f t="shared" si="14"/>
        <v>August</v>
      </c>
      <c r="F219" s="8">
        <f t="shared" si="15"/>
        <v>8</v>
      </c>
      <c r="G219" t="s">
        <v>56</v>
      </c>
      <c r="H219" t="s">
        <v>19</v>
      </c>
      <c r="I219" t="s">
        <v>9</v>
      </c>
      <c r="J219" s="2">
        <v>473</v>
      </c>
      <c r="K219" s="2">
        <f t="shared" si="16"/>
        <v>141.9</v>
      </c>
      <c r="L219" s="2">
        <f>Table1[[#This Row],[cost]]-Table1[[#This Row],[profit]]</f>
        <v>331.1</v>
      </c>
      <c r="M219" s="9">
        <v>1</v>
      </c>
    </row>
    <row r="220" spans="1:13" x14ac:dyDescent="0.25">
      <c r="A220" s="3" t="s">
        <v>406</v>
      </c>
      <c r="B220" t="s">
        <v>314</v>
      </c>
      <c r="C220" s="1">
        <v>44416</v>
      </c>
      <c r="D220" s="1" t="str">
        <f t="shared" si="13"/>
        <v>Q3 2021</v>
      </c>
      <c r="E220" s="1" t="str">
        <f t="shared" si="14"/>
        <v>August</v>
      </c>
      <c r="F220" s="8">
        <f t="shared" si="15"/>
        <v>8</v>
      </c>
      <c r="G220" t="s">
        <v>16</v>
      </c>
      <c r="H220" t="s">
        <v>12</v>
      </c>
      <c r="I220" t="s">
        <v>9</v>
      </c>
      <c r="J220" s="2">
        <v>1440</v>
      </c>
      <c r="K220" s="2">
        <f t="shared" si="16"/>
        <v>432</v>
      </c>
      <c r="L220" s="2">
        <f>Table1[[#This Row],[cost]]-Table1[[#This Row],[profit]]</f>
        <v>1008</v>
      </c>
      <c r="M220" s="9">
        <v>1</v>
      </c>
    </row>
    <row r="221" spans="1:13" x14ac:dyDescent="0.25">
      <c r="A221" s="3" t="s">
        <v>407</v>
      </c>
      <c r="B221" t="s">
        <v>408</v>
      </c>
      <c r="C221" s="1">
        <v>44417</v>
      </c>
      <c r="D221" s="1" t="str">
        <f t="shared" si="13"/>
        <v>Q3 2021</v>
      </c>
      <c r="E221" s="1" t="str">
        <f t="shared" si="14"/>
        <v>August</v>
      </c>
      <c r="F221" s="8">
        <f t="shared" si="15"/>
        <v>8</v>
      </c>
      <c r="G221" t="s">
        <v>7</v>
      </c>
      <c r="H221" t="s">
        <v>12</v>
      </c>
      <c r="I221" t="s">
        <v>9</v>
      </c>
      <c r="J221" s="2">
        <v>2096</v>
      </c>
      <c r="K221" s="2">
        <f t="shared" si="16"/>
        <v>628.79999999999995</v>
      </c>
      <c r="L221" s="2">
        <f>Table1[[#This Row],[cost]]-Table1[[#This Row],[profit]]</f>
        <v>1467.2</v>
      </c>
      <c r="M221" s="9">
        <v>1</v>
      </c>
    </row>
    <row r="222" spans="1:13" x14ac:dyDescent="0.25">
      <c r="A222" s="3" t="s">
        <v>409</v>
      </c>
      <c r="B222" t="s">
        <v>410</v>
      </c>
      <c r="C222" s="1">
        <v>44418</v>
      </c>
      <c r="D222" s="1" t="str">
        <f t="shared" si="13"/>
        <v>Q3 2021</v>
      </c>
      <c r="E222" s="1" t="str">
        <f t="shared" si="14"/>
        <v>August</v>
      </c>
      <c r="F222" s="8">
        <f t="shared" si="15"/>
        <v>8</v>
      </c>
      <c r="G222" t="s">
        <v>16</v>
      </c>
      <c r="H222" t="s">
        <v>24</v>
      </c>
      <c r="I222" t="s">
        <v>13</v>
      </c>
      <c r="J222" s="2">
        <v>1477</v>
      </c>
      <c r="K222" s="2">
        <f t="shared" si="16"/>
        <v>443.09999999999997</v>
      </c>
      <c r="L222" s="2">
        <f>Table1[[#This Row],[cost]]-Table1[[#This Row],[profit]]</f>
        <v>1033.9000000000001</v>
      </c>
      <c r="M222" s="9">
        <v>1</v>
      </c>
    </row>
    <row r="223" spans="1:13" x14ac:dyDescent="0.25">
      <c r="A223" s="3" t="s">
        <v>411</v>
      </c>
      <c r="B223" t="s">
        <v>400</v>
      </c>
      <c r="C223" s="1">
        <v>44419</v>
      </c>
      <c r="D223" s="1" t="str">
        <f t="shared" si="13"/>
        <v>Q3 2021</v>
      </c>
      <c r="E223" s="1" t="str">
        <f t="shared" si="14"/>
        <v>August</v>
      </c>
      <c r="F223" s="8">
        <f t="shared" si="15"/>
        <v>8</v>
      </c>
      <c r="G223" t="s">
        <v>27</v>
      </c>
      <c r="H223" t="s">
        <v>12</v>
      </c>
      <c r="I223" t="s">
        <v>13</v>
      </c>
      <c r="J223" s="2">
        <v>1159</v>
      </c>
      <c r="K223" s="2">
        <f t="shared" si="16"/>
        <v>347.7</v>
      </c>
      <c r="L223" s="2">
        <f>Table1[[#This Row],[cost]]-Table1[[#This Row],[profit]]</f>
        <v>811.3</v>
      </c>
      <c r="M223" s="9">
        <v>1</v>
      </c>
    </row>
    <row r="224" spans="1:13" x14ac:dyDescent="0.25">
      <c r="A224" s="3" t="s">
        <v>412</v>
      </c>
      <c r="B224" t="s">
        <v>297</v>
      </c>
      <c r="C224" s="1">
        <v>44420</v>
      </c>
      <c r="D224" s="1" t="str">
        <f t="shared" si="13"/>
        <v>Q3 2021</v>
      </c>
      <c r="E224" s="1" t="str">
        <f t="shared" si="14"/>
        <v>August</v>
      </c>
      <c r="F224" s="8">
        <f t="shared" si="15"/>
        <v>8</v>
      </c>
      <c r="G224" t="s">
        <v>7</v>
      </c>
      <c r="H224" t="s">
        <v>24</v>
      </c>
      <c r="I224" t="s">
        <v>9</v>
      </c>
      <c r="J224" s="2">
        <v>2515</v>
      </c>
      <c r="K224" s="2">
        <f t="shared" si="16"/>
        <v>754.5</v>
      </c>
      <c r="L224" s="2">
        <f>Table1[[#This Row],[cost]]-Table1[[#This Row],[profit]]</f>
        <v>1760.5</v>
      </c>
      <c r="M224" s="9">
        <v>1</v>
      </c>
    </row>
    <row r="225" spans="1:13" x14ac:dyDescent="0.25">
      <c r="A225" s="3" t="s">
        <v>413</v>
      </c>
      <c r="B225" t="s">
        <v>414</v>
      </c>
      <c r="C225" s="1">
        <v>44421</v>
      </c>
      <c r="D225" s="1" t="str">
        <f t="shared" si="13"/>
        <v>Q3 2021</v>
      </c>
      <c r="E225" s="1" t="str">
        <f t="shared" si="14"/>
        <v>August</v>
      </c>
      <c r="F225" s="8">
        <f t="shared" si="15"/>
        <v>8</v>
      </c>
      <c r="G225" t="s">
        <v>35</v>
      </c>
      <c r="H225" t="s">
        <v>24</v>
      </c>
      <c r="I225" t="s">
        <v>9</v>
      </c>
      <c r="J225" s="2">
        <v>632</v>
      </c>
      <c r="K225" s="2">
        <f t="shared" si="16"/>
        <v>189.6</v>
      </c>
      <c r="L225" s="2">
        <f>Table1[[#This Row],[cost]]-Table1[[#This Row],[profit]]</f>
        <v>442.4</v>
      </c>
      <c r="M225" s="9">
        <v>1</v>
      </c>
    </row>
    <row r="226" spans="1:13" x14ac:dyDescent="0.25">
      <c r="A226" s="3" t="s">
        <v>415</v>
      </c>
      <c r="B226" t="s">
        <v>202</v>
      </c>
      <c r="C226" s="1">
        <v>44422</v>
      </c>
      <c r="D226" s="1" t="str">
        <f t="shared" si="13"/>
        <v>Q3 2021</v>
      </c>
      <c r="E226" s="1" t="str">
        <f t="shared" si="14"/>
        <v>August</v>
      </c>
      <c r="F226" s="8">
        <f t="shared" si="15"/>
        <v>8</v>
      </c>
      <c r="G226" t="s">
        <v>7</v>
      </c>
      <c r="H226" t="s">
        <v>8</v>
      </c>
      <c r="I226" t="s">
        <v>9</v>
      </c>
      <c r="J226" s="2">
        <v>1835</v>
      </c>
      <c r="K226" s="2">
        <f t="shared" si="16"/>
        <v>550.5</v>
      </c>
      <c r="L226" s="2">
        <f>Table1[[#This Row],[cost]]-Table1[[#This Row],[profit]]</f>
        <v>1284.5</v>
      </c>
      <c r="M226" s="9">
        <v>1</v>
      </c>
    </row>
    <row r="227" spans="1:13" x14ac:dyDescent="0.25">
      <c r="A227" s="3" t="s">
        <v>416</v>
      </c>
      <c r="B227" t="s">
        <v>155</v>
      </c>
      <c r="C227" s="1">
        <v>44423</v>
      </c>
      <c r="D227" s="1" t="str">
        <f t="shared" si="13"/>
        <v>Q3 2021</v>
      </c>
      <c r="E227" s="1" t="str">
        <f t="shared" si="14"/>
        <v>August</v>
      </c>
      <c r="F227" s="8">
        <f t="shared" si="15"/>
        <v>8</v>
      </c>
      <c r="G227" t="s">
        <v>35</v>
      </c>
      <c r="H227" t="s">
        <v>12</v>
      </c>
      <c r="I227" t="s">
        <v>13</v>
      </c>
      <c r="J227" s="2">
        <v>681</v>
      </c>
      <c r="K227" s="2">
        <f t="shared" si="16"/>
        <v>204.29999999999998</v>
      </c>
      <c r="L227" s="2">
        <f>Table1[[#This Row],[cost]]-Table1[[#This Row],[profit]]</f>
        <v>476.70000000000005</v>
      </c>
      <c r="M227" s="9">
        <v>1</v>
      </c>
    </row>
    <row r="228" spans="1:13" x14ac:dyDescent="0.25">
      <c r="A228" s="3" t="s">
        <v>417</v>
      </c>
      <c r="B228" t="s">
        <v>418</v>
      </c>
      <c r="C228" s="1">
        <v>44424</v>
      </c>
      <c r="D228" s="1" t="str">
        <f t="shared" si="13"/>
        <v>Q3 2021</v>
      </c>
      <c r="E228" s="1" t="str">
        <f t="shared" si="14"/>
        <v>August</v>
      </c>
      <c r="F228" s="8">
        <f t="shared" si="15"/>
        <v>8</v>
      </c>
      <c r="G228" t="s">
        <v>27</v>
      </c>
      <c r="H228" t="s">
        <v>19</v>
      </c>
      <c r="I228" t="s">
        <v>13</v>
      </c>
      <c r="J228" s="2">
        <v>1160</v>
      </c>
      <c r="K228" s="2">
        <f t="shared" si="16"/>
        <v>348</v>
      </c>
      <c r="L228" s="2">
        <f>Table1[[#This Row],[cost]]-Table1[[#This Row],[profit]]</f>
        <v>812</v>
      </c>
      <c r="M228" s="9">
        <v>1</v>
      </c>
    </row>
    <row r="229" spans="1:13" x14ac:dyDescent="0.25">
      <c r="A229" s="3" t="s">
        <v>419</v>
      </c>
      <c r="B229" t="s">
        <v>109</v>
      </c>
      <c r="C229" s="1">
        <v>44425</v>
      </c>
      <c r="D229" s="1" t="str">
        <f t="shared" si="13"/>
        <v>Q3 2021</v>
      </c>
      <c r="E229" s="1" t="str">
        <f t="shared" si="14"/>
        <v>August</v>
      </c>
      <c r="F229" s="8">
        <f t="shared" si="15"/>
        <v>8</v>
      </c>
      <c r="G229" t="s">
        <v>7</v>
      </c>
      <c r="H229" t="s">
        <v>8</v>
      </c>
      <c r="I229" t="s">
        <v>9</v>
      </c>
      <c r="J229" s="2">
        <v>1956</v>
      </c>
      <c r="K229" s="2">
        <f t="shared" si="16"/>
        <v>586.79999999999995</v>
      </c>
      <c r="L229" s="2">
        <f>Table1[[#This Row],[cost]]-Table1[[#This Row],[profit]]</f>
        <v>1369.2</v>
      </c>
      <c r="M229" s="9">
        <v>1</v>
      </c>
    </row>
    <row r="230" spans="1:13" x14ac:dyDescent="0.25">
      <c r="A230" s="3" t="s">
        <v>420</v>
      </c>
      <c r="B230" t="s">
        <v>39</v>
      </c>
      <c r="C230" s="1">
        <v>44426</v>
      </c>
      <c r="D230" s="1" t="str">
        <f t="shared" si="13"/>
        <v>Q3 2021</v>
      </c>
      <c r="E230" s="1" t="str">
        <f t="shared" si="14"/>
        <v>August</v>
      </c>
      <c r="F230" s="8">
        <f t="shared" si="15"/>
        <v>8</v>
      </c>
      <c r="G230" t="s">
        <v>27</v>
      </c>
      <c r="H230" t="s">
        <v>24</v>
      </c>
      <c r="I230" t="s">
        <v>9</v>
      </c>
      <c r="J230" s="2">
        <v>1096</v>
      </c>
      <c r="K230" s="2">
        <f t="shared" si="16"/>
        <v>328.8</v>
      </c>
      <c r="L230" s="2">
        <f>Table1[[#This Row],[cost]]-Table1[[#This Row],[profit]]</f>
        <v>767.2</v>
      </c>
      <c r="M230" s="9">
        <v>1</v>
      </c>
    </row>
    <row r="231" spans="1:13" x14ac:dyDescent="0.25">
      <c r="A231" s="3" t="s">
        <v>421</v>
      </c>
      <c r="B231" t="s">
        <v>422</v>
      </c>
      <c r="C231" s="1">
        <v>44427</v>
      </c>
      <c r="D231" s="1" t="str">
        <f t="shared" si="13"/>
        <v>Q3 2021</v>
      </c>
      <c r="E231" s="1" t="str">
        <f t="shared" si="14"/>
        <v>August</v>
      </c>
      <c r="F231" s="8">
        <f t="shared" si="15"/>
        <v>8</v>
      </c>
      <c r="G231" t="s">
        <v>56</v>
      </c>
      <c r="H231" t="s">
        <v>24</v>
      </c>
      <c r="I231" t="s">
        <v>13</v>
      </c>
      <c r="J231" s="2">
        <v>315</v>
      </c>
      <c r="K231" s="2">
        <f t="shared" si="16"/>
        <v>94.5</v>
      </c>
      <c r="L231" s="2">
        <f>Table1[[#This Row],[cost]]-Table1[[#This Row],[profit]]</f>
        <v>220.5</v>
      </c>
      <c r="M231" s="9">
        <v>1</v>
      </c>
    </row>
    <row r="232" spans="1:13" x14ac:dyDescent="0.25">
      <c r="A232" s="3" t="s">
        <v>423</v>
      </c>
      <c r="B232" t="s">
        <v>424</v>
      </c>
      <c r="C232" s="1">
        <v>44428</v>
      </c>
      <c r="D232" s="1" t="str">
        <f t="shared" si="13"/>
        <v>Q3 2021</v>
      </c>
      <c r="E232" s="1" t="str">
        <f t="shared" si="14"/>
        <v>August</v>
      </c>
      <c r="F232" s="8">
        <f t="shared" si="15"/>
        <v>8</v>
      </c>
      <c r="G232" t="s">
        <v>16</v>
      </c>
      <c r="H232" t="s">
        <v>19</v>
      </c>
      <c r="I232" t="s">
        <v>9</v>
      </c>
      <c r="J232" s="2">
        <v>1435</v>
      </c>
      <c r="K232" s="2">
        <f t="shared" si="16"/>
        <v>430.5</v>
      </c>
      <c r="L232" s="2">
        <f>Table1[[#This Row],[cost]]-Table1[[#This Row],[profit]]</f>
        <v>1004.5</v>
      </c>
      <c r="M232" s="9">
        <v>1</v>
      </c>
    </row>
    <row r="233" spans="1:13" x14ac:dyDescent="0.25">
      <c r="A233" s="3" t="s">
        <v>425</v>
      </c>
      <c r="B233" t="s">
        <v>426</v>
      </c>
      <c r="C233" s="1">
        <v>44429</v>
      </c>
      <c r="D233" s="1" t="str">
        <f t="shared" si="13"/>
        <v>Q3 2021</v>
      </c>
      <c r="E233" s="1" t="str">
        <f t="shared" si="14"/>
        <v>August</v>
      </c>
      <c r="F233" s="8">
        <f t="shared" si="15"/>
        <v>8</v>
      </c>
      <c r="G233" t="s">
        <v>56</v>
      </c>
      <c r="H233" t="s">
        <v>24</v>
      </c>
      <c r="I233" t="s">
        <v>9</v>
      </c>
      <c r="J233" s="2">
        <v>768</v>
      </c>
      <c r="K233" s="2">
        <f t="shared" si="16"/>
        <v>230.39999999999998</v>
      </c>
      <c r="L233" s="2">
        <f>Table1[[#This Row],[cost]]-Table1[[#This Row],[profit]]</f>
        <v>537.6</v>
      </c>
      <c r="M233" s="9">
        <v>1</v>
      </c>
    </row>
    <row r="234" spans="1:13" x14ac:dyDescent="0.25">
      <c r="A234" s="3" t="s">
        <v>427</v>
      </c>
      <c r="B234" t="s">
        <v>294</v>
      </c>
      <c r="C234" s="1">
        <v>44430</v>
      </c>
      <c r="D234" s="1" t="str">
        <f t="shared" si="13"/>
        <v>Q3 2021</v>
      </c>
      <c r="E234" s="1" t="str">
        <f t="shared" si="14"/>
        <v>August</v>
      </c>
      <c r="F234" s="8">
        <f t="shared" si="15"/>
        <v>8</v>
      </c>
      <c r="G234" t="s">
        <v>16</v>
      </c>
      <c r="H234" t="s">
        <v>12</v>
      </c>
      <c r="I234" t="s">
        <v>9</v>
      </c>
      <c r="J234" s="2">
        <v>1202</v>
      </c>
      <c r="K234" s="2">
        <f t="shared" si="16"/>
        <v>360.59999999999997</v>
      </c>
      <c r="L234" s="2">
        <f>Table1[[#This Row],[cost]]-Table1[[#This Row],[profit]]</f>
        <v>841.40000000000009</v>
      </c>
      <c r="M234" s="9">
        <v>1</v>
      </c>
    </row>
    <row r="235" spans="1:13" x14ac:dyDescent="0.25">
      <c r="A235" s="3" t="s">
        <v>428</v>
      </c>
      <c r="B235" t="s">
        <v>107</v>
      </c>
      <c r="C235" s="1">
        <v>44431</v>
      </c>
      <c r="D235" s="1" t="str">
        <f t="shared" si="13"/>
        <v>Q3 2021</v>
      </c>
      <c r="E235" s="1" t="str">
        <f t="shared" si="14"/>
        <v>August</v>
      </c>
      <c r="F235" s="8">
        <f t="shared" si="15"/>
        <v>8</v>
      </c>
      <c r="G235" t="s">
        <v>16</v>
      </c>
      <c r="H235" t="s">
        <v>8</v>
      </c>
      <c r="I235" t="s">
        <v>13</v>
      </c>
      <c r="J235" s="2">
        <v>1376</v>
      </c>
      <c r="K235" s="2">
        <f t="shared" si="16"/>
        <v>412.8</v>
      </c>
      <c r="L235" s="2">
        <f>Table1[[#This Row],[cost]]-Table1[[#This Row],[profit]]</f>
        <v>963.2</v>
      </c>
      <c r="M235" s="9">
        <v>1</v>
      </c>
    </row>
    <row r="236" spans="1:13" x14ac:dyDescent="0.25">
      <c r="A236" s="3" t="s">
        <v>429</v>
      </c>
      <c r="B236" t="s">
        <v>430</v>
      </c>
      <c r="C236" s="1">
        <v>44432</v>
      </c>
      <c r="D236" s="1" t="str">
        <f t="shared" si="13"/>
        <v>Q3 2021</v>
      </c>
      <c r="E236" s="1" t="str">
        <f t="shared" si="14"/>
        <v>August</v>
      </c>
      <c r="F236" s="8">
        <f t="shared" si="15"/>
        <v>8</v>
      </c>
      <c r="G236" t="s">
        <v>56</v>
      </c>
      <c r="H236" t="s">
        <v>24</v>
      </c>
      <c r="I236" t="s">
        <v>9</v>
      </c>
      <c r="J236" s="2">
        <v>478</v>
      </c>
      <c r="K236" s="2">
        <f t="shared" si="16"/>
        <v>143.4</v>
      </c>
      <c r="L236" s="2">
        <f>Table1[[#This Row],[cost]]-Table1[[#This Row],[profit]]</f>
        <v>334.6</v>
      </c>
      <c r="M236" s="9">
        <v>1</v>
      </c>
    </row>
    <row r="237" spans="1:13" x14ac:dyDescent="0.25">
      <c r="A237" s="3" t="s">
        <v>431</v>
      </c>
      <c r="B237" t="s">
        <v>432</v>
      </c>
      <c r="C237" s="1">
        <v>44433</v>
      </c>
      <c r="D237" s="1" t="str">
        <f t="shared" si="13"/>
        <v>Q3 2021</v>
      </c>
      <c r="E237" s="1" t="str">
        <f t="shared" si="14"/>
        <v>August</v>
      </c>
      <c r="F237" s="8">
        <f t="shared" si="15"/>
        <v>8</v>
      </c>
      <c r="G237" t="s">
        <v>7</v>
      </c>
      <c r="H237" t="s">
        <v>24</v>
      </c>
      <c r="I237" t="s">
        <v>9</v>
      </c>
      <c r="J237" s="2">
        <v>2157</v>
      </c>
      <c r="K237" s="2">
        <f t="shared" si="16"/>
        <v>647.1</v>
      </c>
      <c r="L237" s="2">
        <f>Table1[[#This Row],[cost]]-Table1[[#This Row],[profit]]</f>
        <v>1509.9</v>
      </c>
      <c r="M237" s="9">
        <v>1</v>
      </c>
    </row>
    <row r="238" spans="1:13" x14ac:dyDescent="0.25">
      <c r="A238" s="3" t="s">
        <v>433</v>
      </c>
      <c r="B238" t="s">
        <v>434</v>
      </c>
      <c r="C238" s="1">
        <v>44434</v>
      </c>
      <c r="D238" s="1" t="str">
        <f t="shared" si="13"/>
        <v>Q3 2021</v>
      </c>
      <c r="E238" s="1" t="str">
        <f t="shared" si="14"/>
        <v>August</v>
      </c>
      <c r="F238" s="8">
        <f t="shared" si="15"/>
        <v>8</v>
      </c>
      <c r="G238" t="s">
        <v>27</v>
      </c>
      <c r="H238" t="s">
        <v>19</v>
      </c>
      <c r="I238" t="s">
        <v>13</v>
      </c>
      <c r="J238" s="2">
        <v>993</v>
      </c>
      <c r="K238" s="2">
        <f t="shared" si="16"/>
        <v>297.89999999999998</v>
      </c>
      <c r="L238" s="2">
        <f>Table1[[#This Row],[cost]]-Table1[[#This Row],[profit]]</f>
        <v>695.1</v>
      </c>
      <c r="M238" s="9">
        <v>1</v>
      </c>
    </row>
    <row r="239" spans="1:13" x14ac:dyDescent="0.25">
      <c r="A239" s="3" t="s">
        <v>435</v>
      </c>
      <c r="B239" t="s">
        <v>349</v>
      </c>
      <c r="C239" s="1">
        <v>44435</v>
      </c>
      <c r="D239" s="1" t="str">
        <f t="shared" si="13"/>
        <v>Q3 2021</v>
      </c>
      <c r="E239" s="1" t="str">
        <f t="shared" si="14"/>
        <v>August</v>
      </c>
      <c r="F239" s="8">
        <f t="shared" si="15"/>
        <v>8</v>
      </c>
      <c r="G239" t="s">
        <v>7</v>
      </c>
      <c r="H239" t="s">
        <v>12</v>
      </c>
      <c r="I239" t="s">
        <v>9</v>
      </c>
      <c r="J239" s="2">
        <v>2069</v>
      </c>
      <c r="K239" s="2">
        <f t="shared" si="16"/>
        <v>620.69999999999993</v>
      </c>
      <c r="L239" s="2">
        <f>Table1[[#This Row],[cost]]-Table1[[#This Row],[profit]]</f>
        <v>1448.3000000000002</v>
      </c>
      <c r="M239" s="9">
        <v>1</v>
      </c>
    </row>
    <row r="240" spans="1:13" x14ac:dyDescent="0.25">
      <c r="A240" s="3" t="s">
        <v>436</v>
      </c>
      <c r="B240" t="s">
        <v>109</v>
      </c>
      <c r="C240" s="1">
        <v>44436</v>
      </c>
      <c r="D240" s="1" t="str">
        <f t="shared" si="13"/>
        <v>Q3 2021</v>
      </c>
      <c r="E240" s="1" t="str">
        <f t="shared" si="14"/>
        <v>August</v>
      </c>
      <c r="F240" s="8">
        <f t="shared" si="15"/>
        <v>8</v>
      </c>
      <c r="G240" t="s">
        <v>35</v>
      </c>
      <c r="H240" t="s">
        <v>24</v>
      </c>
      <c r="I240" t="s">
        <v>9</v>
      </c>
      <c r="J240" s="2">
        <v>918</v>
      </c>
      <c r="K240" s="2">
        <f t="shared" si="16"/>
        <v>275.39999999999998</v>
      </c>
      <c r="L240" s="2">
        <f>Table1[[#This Row],[cost]]-Table1[[#This Row],[profit]]</f>
        <v>642.6</v>
      </c>
      <c r="M240" s="9">
        <v>1</v>
      </c>
    </row>
    <row r="241" spans="1:13" x14ac:dyDescent="0.25">
      <c r="A241" s="3" t="s">
        <v>437</v>
      </c>
      <c r="B241" t="s">
        <v>438</v>
      </c>
      <c r="C241" s="1">
        <v>44437</v>
      </c>
      <c r="D241" s="1" t="str">
        <f t="shared" si="13"/>
        <v>Q3 2021</v>
      </c>
      <c r="E241" s="1" t="str">
        <f t="shared" si="14"/>
        <v>August</v>
      </c>
      <c r="F241" s="8">
        <f t="shared" si="15"/>
        <v>8</v>
      </c>
      <c r="G241" t="s">
        <v>35</v>
      </c>
      <c r="H241" t="s">
        <v>19</v>
      </c>
      <c r="I241" t="s">
        <v>9</v>
      </c>
      <c r="J241" s="2">
        <v>607</v>
      </c>
      <c r="K241" s="2">
        <f t="shared" si="16"/>
        <v>182.1</v>
      </c>
      <c r="L241" s="2">
        <f>Table1[[#This Row],[cost]]-Table1[[#This Row],[profit]]</f>
        <v>424.9</v>
      </c>
      <c r="M241" s="9">
        <v>1</v>
      </c>
    </row>
    <row r="242" spans="1:13" x14ac:dyDescent="0.25">
      <c r="A242" s="3" t="s">
        <v>439</v>
      </c>
      <c r="B242" t="s">
        <v>440</v>
      </c>
      <c r="C242" s="1">
        <v>44438</v>
      </c>
      <c r="D242" s="1" t="str">
        <f t="shared" si="13"/>
        <v>Q3 2021</v>
      </c>
      <c r="E242" s="1" t="str">
        <f t="shared" si="14"/>
        <v>August</v>
      </c>
      <c r="F242" s="8">
        <f t="shared" si="15"/>
        <v>8</v>
      </c>
      <c r="G242" t="s">
        <v>7</v>
      </c>
      <c r="H242" t="s">
        <v>24</v>
      </c>
      <c r="I242" t="s">
        <v>9</v>
      </c>
      <c r="J242" s="2">
        <v>2171</v>
      </c>
      <c r="K242" s="2">
        <f t="shared" si="16"/>
        <v>651.29999999999995</v>
      </c>
      <c r="L242" s="2">
        <f>Table1[[#This Row],[cost]]-Table1[[#This Row],[profit]]</f>
        <v>1519.7</v>
      </c>
      <c r="M242" s="9">
        <v>1</v>
      </c>
    </row>
    <row r="243" spans="1:13" x14ac:dyDescent="0.25">
      <c r="A243" s="3" t="s">
        <v>441</v>
      </c>
      <c r="B243" t="s">
        <v>360</v>
      </c>
      <c r="C243" s="1">
        <v>44439</v>
      </c>
      <c r="D243" s="1" t="str">
        <f t="shared" si="13"/>
        <v>Q3 2021</v>
      </c>
      <c r="E243" s="1" t="str">
        <f t="shared" si="14"/>
        <v>August</v>
      </c>
      <c r="F243" s="8">
        <f t="shared" si="15"/>
        <v>8</v>
      </c>
      <c r="G243" t="s">
        <v>16</v>
      </c>
      <c r="H243" t="s">
        <v>19</v>
      </c>
      <c r="I243" t="s">
        <v>13</v>
      </c>
      <c r="J243" s="2">
        <v>1859</v>
      </c>
      <c r="K243" s="2">
        <f t="shared" si="16"/>
        <v>557.69999999999993</v>
      </c>
      <c r="L243" s="2">
        <f>Table1[[#This Row],[cost]]-Table1[[#This Row],[profit]]</f>
        <v>1301.3000000000002</v>
      </c>
      <c r="M243" s="9">
        <v>1</v>
      </c>
    </row>
    <row r="244" spans="1:13" x14ac:dyDescent="0.25">
      <c r="A244" s="3" t="s">
        <v>442</v>
      </c>
      <c r="B244" t="s">
        <v>443</v>
      </c>
      <c r="C244" s="1">
        <v>44440</v>
      </c>
      <c r="D244" s="1" t="str">
        <f t="shared" si="13"/>
        <v>Q3 2021</v>
      </c>
      <c r="E244" s="1" t="str">
        <f t="shared" si="14"/>
        <v>September</v>
      </c>
      <c r="F244" s="8">
        <f t="shared" si="15"/>
        <v>9</v>
      </c>
      <c r="G244" t="s">
        <v>35</v>
      </c>
      <c r="H244" t="s">
        <v>19</v>
      </c>
      <c r="I244" t="s">
        <v>9</v>
      </c>
      <c r="J244" s="2">
        <v>615</v>
      </c>
      <c r="K244" s="2">
        <f t="shared" si="16"/>
        <v>184.5</v>
      </c>
      <c r="L244" s="2">
        <f>Table1[[#This Row],[cost]]-Table1[[#This Row],[profit]]</f>
        <v>430.5</v>
      </c>
      <c r="M244" s="9">
        <v>1</v>
      </c>
    </row>
    <row r="245" spans="1:13" x14ac:dyDescent="0.25">
      <c r="A245" s="3" t="s">
        <v>444</v>
      </c>
      <c r="B245" t="s">
        <v>445</v>
      </c>
      <c r="C245" s="1">
        <v>44441</v>
      </c>
      <c r="D245" s="1" t="str">
        <f t="shared" si="13"/>
        <v>Q3 2021</v>
      </c>
      <c r="E245" s="1" t="str">
        <f t="shared" si="14"/>
        <v>September</v>
      </c>
      <c r="F245" s="8">
        <f t="shared" si="15"/>
        <v>9</v>
      </c>
      <c r="G245" t="s">
        <v>7</v>
      </c>
      <c r="H245" t="s">
        <v>12</v>
      </c>
      <c r="I245" t="s">
        <v>9</v>
      </c>
      <c r="J245" s="2">
        <v>2152</v>
      </c>
      <c r="K245" s="2">
        <f t="shared" si="16"/>
        <v>645.6</v>
      </c>
      <c r="L245" s="2">
        <f>Table1[[#This Row],[cost]]-Table1[[#This Row],[profit]]</f>
        <v>1506.4</v>
      </c>
      <c r="M245" s="9">
        <v>1</v>
      </c>
    </row>
    <row r="246" spans="1:13" x14ac:dyDescent="0.25">
      <c r="A246" s="3" t="s">
        <v>446</v>
      </c>
      <c r="B246" t="s">
        <v>347</v>
      </c>
      <c r="C246" s="1">
        <v>44442</v>
      </c>
      <c r="D246" s="1" t="str">
        <f t="shared" si="13"/>
        <v>Q3 2021</v>
      </c>
      <c r="E246" s="1" t="str">
        <f t="shared" si="14"/>
        <v>September</v>
      </c>
      <c r="F246" s="8">
        <f t="shared" si="15"/>
        <v>9</v>
      </c>
      <c r="G246" t="s">
        <v>16</v>
      </c>
      <c r="H246" t="s">
        <v>24</v>
      </c>
      <c r="I246" t="s">
        <v>9</v>
      </c>
      <c r="J246" s="2">
        <v>1362</v>
      </c>
      <c r="K246" s="2">
        <f t="shared" si="16"/>
        <v>408.59999999999997</v>
      </c>
      <c r="L246" s="2">
        <f>Table1[[#This Row],[cost]]-Table1[[#This Row],[profit]]</f>
        <v>953.40000000000009</v>
      </c>
      <c r="M246" s="9">
        <v>1</v>
      </c>
    </row>
    <row r="247" spans="1:13" x14ac:dyDescent="0.25">
      <c r="A247" s="3" t="s">
        <v>447</v>
      </c>
      <c r="B247" t="s">
        <v>448</v>
      </c>
      <c r="C247" s="1">
        <v>44443</v>
      </c>
      <c r="D247" s="1" t="str">
        <f t="shared" si="13"/>
        <v>Q3 2021</v>
      </c>
      <c r="E247" s="1" t="str">
        <f t="shared" si="14"/>
        <v>September</v>
      </c>
      <c r="F247" s="8">
        <f t="shared" si="15"/>
        <v>9</v>
      </c>
      <c r="G247" t="s">
        <v>35</v>
      </c>
      <c r="H247" t="s">
        <v>12</v>
      </c>
      <c r="I247" t="s">
        <v>13</v>
      </c>
      <c r="J247" s="2">
        <v>746</v>
      </c>
      <c r="K247" s="2">
        <f t="shared" si="16"/>
        <v>223.79999999999998</v>
      </c>
      <c r="L247" s="2">
        <f>Table1[[#This Row],[cost]]-Table1[[#This Row],[profit]]</f>
        <v>522.20000000000005</v>
      </c>
      <c r="M247" s="9">
        <v>1</v>
      </c>
    </row>
    <row r="248" spans="1:13" x14ac:dyDescent="0.25">
      <c r="A248" s="3" t="s">
        <v>449</v>
      </c>
      <c r="B248" t="s">
        <v>218</v>
      </c>
      <c r="C248" s="1">
        <v>44444</v>
      </c>
      <c r="D248" s="1" t="str">
        <f t="shared" si="13"/>
        <v>Q3 2021</v>
      </c>
      <c r="E248" s="1" t="str">
        <f t="shared" si="14"/>
        <v>September</v>
      </c>
      <c r="F248" s="8">
        <f t="shared" si="15"/>
        <v>9</v>
      </c>
      <c r="G248" t="s">
        <v>7</v>
      </c>
      <c r="H248" t="s">
        <v>19</v>
      </c>
      <c r="I248" t="s">
        <v>13</v>
      </c>
      <c r="J248" s="2">
        <v>1993</v>
      </c>
      <c r="K248" s="2">
        <f t="shared" si="16"/>
        <v>597.9</v>
      </c>
      <c r="L248" s="2">
        <f>Table1[[#This Row],[cost]]-Table1[[#This Row],[profit]]</f>
        <v>1395.1</v>
      </c>
      <c r="M248" s="9">
        <v>1</v>
      </c>
    </row>
    <row r="249" spans="1:13" x14ac:dyDescent="0.25">
      <c r="A249" s="3" t="s">
        <v>450</v>
      </c>
      <c r="B249" t="s">
        <v>451</v>
      </c>
      <c r="C249" s="1">
        <v>44445</v>
      </c>
      <c r="D249" s="1" t="str">
        <f t="shared" si="13"/>
        <v>Q3 2021</v>
      </c>
      <c r="E249" s="1" t="str">
        <f t="shared" si="14"/>
        <v>September</v>
      </c>
      <c r="F249" s="8">
        <f t="shared" si="15"/>
        <v>9</v>
      </c>
      <c r="G249" t="s">
        <v>16</v>
      </c>
      <c r="H249" t="s">
        <v>8</v>
      </c>
      <c r="I249" t="s">
        <v>9</v>
      </c>
      <c r="J249" s="2">
        <v>1589</v>
      </c>
      <c r="K249" s="2">
        <f t="shared" si="16"/>
        <v>476.7</v>
      </c>
      <c r="L249" s="2">
        <f>Table1[[#This Row],[cost]]-Table1[[#This Row],[profit]]</f>
        <v>1112.3</v>
      </c>
      <c r="M249" s="9">
        <v>1</v>
      </c>
    </row>
    <row r="250" spans="1:13" x14ac:dyDescent="0.25">
      <c r="A250" s="3" t="s">
        <v>452</v>
      </c>
      <c r="B250" t="s">
        <v>453</v>
      </c>
      <c r="C250" s="1">
        <v>44446</v>
      </c>
      <c r="D250" s="1" t="str">
        <f t="shared" si="13"/>
        <v>Q3 2021</v>
      </c>
      <c r="E250" s="1" t="str">
        <f t="shared" si="14"/>
        <v>September</v>
      </c>
      <c r="F250" s="8">
        <f t="shared" si="15"/>
        <v>9</v>
      </c>
      <c r="G250" t="s">
        <v>7</v>
      </c>
      <c r="H250" t="s">
        <v>24</v>
      </c>
      <c r="I250" t="s">
        <v>9</v>
      </c>
      <c r="J250" s="2">
        <v>1943</v>
      </c>
      <c r="K250" s="2">
        <f t="shared" si="16"/>
        <v>582.9</v>
      </c>
      <c r="L250" s="2">
        <f>Table1[[#This Row],[cost]]-Table1[[#This Row],[profit]]</f>
        <v>1360.1</v>
      </c>
      <c r="M250" s="9">
        <v>1</v>
      </c>
    </row>
    <row r="251" spans="1:13" x14ac:dyDescent="0.25">
      <c r="A251" s="3" t="s">
        <v>454</v>
      </c>
      <c r="B251" t="s">
        <v>455</v>
      </c>
      <c r="C251" s="1">
        <v>44447</v>
      </c>
      <c r="D251" s="1" t="str">
        <f t="shared" si="13"/>
        <v>Q3 2021</v>
      </c>
      <c r="E251" s="1" t="str">
        <f t="shared" si="14"/>
        <v>September</v>
      </c>
      <c r="F251" s="8">
        <f t="shared" si="15"/>
        <v>9</v>
      </c>
      <c r="G251" t="s">
        <v>35</v>
      </c>
      <c r="H251" t="s">
        <v>8</v>
      </c>
      <c r="I251" t="s">
        <v>13</v>
      </c>
      <c r="J251" s="2">
        <v>902</v>
      </c>
      <c r="K251" s="2">
        <f t="shared" si="16"/>
        <v>270.59999999999997</v>
      </c>
      <c r="L251" s="2">
        <f>Table1[[#This Row],[cost]]-Table1[[#This Row],[profit]]</f>
        <v>631.40000000000009</v>
      </c>
      <c r="M251" s="9">
        <v>1</v>
      </c>
    </row>
    <row r="252" spans="1:13" x14ac:dyDescent="0.25">
      <c r="A252" s="3" t="s">
        <v>456</v>
      </c>
      <c r="B252" t="s">
        <v>457</v>
      </c>
      <c r="C252" s="1">
        <v>44448</v>
      </c>
      <c r="D252" s="1" t="str">
        <f t="shared" si="13"/>
        <v>Q3 2021</v>
      </c>
      <c r="E252" s="1" t="str">
        <f t="shared" si="14"/>
        <v>September</v>
      </c>
      <c r="F252" s="8">
        <f t="shared" si="15"/>
        <v>9</v>
      </c>
      <c r="G252" t="s">
        <v>35</v>
      </c>
      <c r="H252" t="s">
        <v>24</v>
      </c>
      <c r="I252" t="s">
        <v>9</v>
      </c>
      <c r="J252" s="2">
        <v>910</v>
      </c>
      <c r="K252" s="2">
        <f t="shared" si="16"/>
        <v>273</v>
      </c>
      <c r="L252" s="2">
        <f>Table1[[#This Row],[cost]]-Table1[[#This Row],[profit]]</f>
        <v>637</v>
      </c>
      <c r="M252" s="9">
        <v>1</v>
      </c>
    </row>
    <row r="253" spans="1:13" x14ac:dyDescent="0.25">
      <c r="A253" s="3" t="s">
        <v>458</v>
      </c>
      <c r="B253" t="s">
        <v>430</v>
      </c>
      <c r="C253" s="1">
        <v>44449</v>
      </c>
      <c r="D253" s="1" t="str">
        <f t="shared" si="13"/>
        <v>Q3 2021</v>
      </c>
      <c r="E253" s="1" t="str">
        <f t="shared" si="14"/>
        <v>September</v>
      </c>
      <c r="F253" s="8">
        <f t="shared" si="15"/>
        <v>9</v>
      </c>
      <c r="G253" t="s">
        <v>35</v>
      </c>
      <c r="H253" t="s">
        <v>12</v>
      </c>
      <c r="I253" t="s">
        <v>13</v>
      </c>
      <c r="J253" s="2">
        <v>900</v>
      </c>
      <c r="K253" s="2">
        <f t="shared" si="16"/>
        <v>270</v>
      </c>
      <c r="L253" s="2">
        <f>Table1[[#This Row],[cost]]-Table1[[#This Row],[profit]]</f>
        <v>630</v>
      </c>
      <c r="M253" s="9">
        <v>1</v>
      </c>
    </row>
    <row r="254" spans="1:13" x14ac:dyDescent="0.25">
      <c r="A254" s="3" t="s">
        <v>459</v>
      </c>
      <c r="B254" t="s">
        <v>127</v>
      </c>
      <c r="C254" s="1">
        <v>44450</v>
      </c>
      <c r="D254" s="1" t="str">
        <f t="shared" si="13"/>
        <v>Q3 2021</v>
      </c>
      <c r="E254" s="1" t="str">
        <f t="shared" si="14"/>
        <v>September</v>
      </c>
      <c r="F254" s="8">
        <f t="shared" si="15"/>
        <v>9</v>
      </c>
      <c r="G254" t="s">
        <v>27</v>
      </c>
      <c r="H254" t="s">
        <v>12</v>
      </c>
      <c r="I254" t="s">
        <v>13</v>
      </c>
      <c r="J254" s="2">
        <v>883</v>
      </c>
      <c r="K254" s="2">
        <f t="shared" si="16"/>
        <v>264.89999999999998</v>
      </c>
      <c r="L254" s="2">
        <f>Table1[[#This Row],[cost]]-Table1[[#This Row],[profit]]</f>
        <v>618.1</v>
      </c>
      <c r="M254" s="9">
        <v>1</v>
      </c>
    </row>
    <row r="255" spans="1:13" x14ac:dyDescent="0.25">
      <c r="A255" s="3" t="s">
        <v>460</v>
      </c>
      <c r="B255" t="s">
        <v>461</v>
      </c>
      <c r="C255" s="1">
        <v>44451</v>
      </c>
      <c r="D255" s="1" t="str">
        <f t="shared" si="13"/>
        <v>Q3 2021</v>
      </c>
      <c r="E255" s="1" t="str">
        <f t="shared" si="14"/>
        <v>September</v>
      </c>
      <c r="F255" s="8">
        <f t="shared" si="15"/>
        <v>9</v>
      </c>
      <c r="G255" t="s">
        <v>56</v>
      </c>
      <c r="H255" t="s">
        <v>12</v>
      </c>
      <c r="I255" t="s">
        <v>13</v>
      </c>
      <c r="J255" s="2">
        <v>650</v>
      </c>
      <c r="K255" s="2">
        <f t="shared" si="16"/>
        <v>195</v>
      </c>
      <c r="L255" s="2">
        <f>Table1[[#This Row],[cost]]-Table1[[#This Row],[profit]]</f>
        <v>455</v>
      </c>
      <c r="M255" s="9">
        <v>1</v>
      </c>
    </row>
    <row r="256" spans="1:13" x14ac:dyDescent="0.25">
      <c r="A256" s="3" t="s">
        <v>462</v>
      </c>
      <c r="B256" t="s">
        <v>322</v>
      </c>
      <c r="C256" s="1">
        <v>44452</v>
      </c>
      <c r="D256" s="1" t="str">
        <f t="shared" si="13"/>
        <v>Q3 2021</v>
      </c>
      <c r="E256" s="1" t="str">
        <f t="shared" si="14"/>
        <v>September</v>
      </c>
      <c r="F256" s="8">
        <f t="shared" si="15"/>
        <v>9</v>
      </c>
      <c r="G256" t="s">
        <v>56</v>
      </c>
      <c r="H256" t="s">
        <v>12</v>
      </c>
      <c r="I256" t="s">
        <v>9</v>
      </c>
      <c r="J256" s="2">
        <v>396</v>
      </c>
      <c r="K256" s="2">
        <f t="shared" si="16"/>
        <v>118.8</v>
      </c>
      <c r="L256" s="2">
        <f>Table1[[#This Row],[cost]]-Table1[[#This Row],[profit]]</f>
        <v>277.2</v>
      </c>
      <c r="M256" s="9">
        <v>1</v>
      </c>
    </row>
    <row r="257" spans="1:13" x14ac:dyDescent="0.25">
      <c r="A257" s="3" t="s">
        <v>463</v>
      </c>
      <c r="B257" t="s">
        <v>51</v>
      </c>
      <c r="C257" s="1">
        <v>44453</v>
      </c>
      <c r="D257" s="1" t="str">
        <f t="shared" si="13"/>
        <v>Q3 2021</v>
      </c>
      <c r="E257" s="1" t="str">
        <f t="shared" si="14"/>
        <v>September</v>
      </c>
      <c r="F257" s="8">
        <f t="shared" si="15"/>
        <v>9</v>
      </c>
      <c r="G257" t="s">
        <v>27</v>
      </c>
      <c r="H257" t="s">
        <v>12</v>
      </c>
      <c r="I257" t="s">
        <v>9</v>
      </c>
      <c r="J257" s="2">
        <v>1145</v>
      </c>
      <c r="K257" s="2">
        <f t="shared" si="16"/>
        <v>343.5</v>
      </c>
      <c r="L257" s="2">
        <f>Table1[[#This Row],[cost]]-Table1[[#This Row],[profit]]</f>
        <v>801.5</v>
      </c>
      <c r="M257" s="9">
        <v>1</v>
      </c>
    </row>
    <row r="258" spans="1:13" x14ac:dyDescent="0.25">
      <c r="A258" s="3" t="s">
        <v>464</v>
      </c>
      <c r="B258" t="s">
        <v>465</v>
      </c>
      <c r="C258" s="1">
        <v>44454</v>
      </c>
      <c r="D258" s="1" t="str">
        <f t="shared" si="13"/>
        <v>Q3 2021</v>
      </c>
      <c r="E258" s="1" t="str">
        <f t="shared" si="14"/>
        <v>September</v>
      </c>
      <c r="F258" s="8">
        <f t="shared" si="15"/>
        <v>9</v>
      </c>
      <c r="G258" t="s">
        <v>56</v>
      </c>
      <c r="H258" t="s">
        <v>8</v>
      </c>
      <c r="I258" t="s">
        <v>13</v>
      </c>
      <c r="J258" s="2">
        <v>395</v>
      </c>
      <c r="K258" s="2">
        <f t="shared" si="16"/>
        <v>118.5</v>
      </c>
      <c r="L258" s="2">
        <f>Table1[[#This Row],[cost]]-Table1[[#This Row],[profit]]</f>
        <v>276.5</v>
      </c>
      <c r="M258" s="9">
        <v>1</v>
      </c>
    </row>
    <row r="259" spans="1:13" x14ac:dyDescent="0.25">
      <c r="A259" s="3" t="s">
        <v>466</v>
      </c>
      <c r="B259" t="s">
        <v>467</v>
      </c>
      <c r="C259" s="1">
        <v>44455</v>
      </c>
      <c r="D259" s="1" t="str">
        <f t="shared" si="13"/>
        <v>Q3 2021</v>
      </c>
      <c r="E259" s="1" t="str">
        <f t="shared" si="14"/>
        <v>September</v>
      </c>
      <c r="F259" s="8">
        <f t="shared" si="15"/>
        <v>9</v>
      </c>
      <c r="G259" t="s">
        <v>7</v>
      </c>
      <c r="H259" t="s">
        <v>12</v>
      </c>
      <c r="I259" t="s">
        <v>9</v>
      </c>
      <c r="J259" s="2">
        <v>1956</v>
      </c>
      <c r="K259" s="2">
        <f t="shared" si="16"/>
        <v>586.79999999999995</v>
      </c>
      <c r="L259" s="2">
        <f>Table1[[#This Row],[cost]]-Table1[[#This Row],[profit]]</f>
        <v>1369.2</v>
      </c>
      <c r="M259" s="9">
        <v>1</v>
      </c>
    </row>
    <row r="260" spans="1:13" x14ac:dyDescent="0.25">
      <c r="A260" s="3" t="s">
        <v>468</v>
      </c>
      <c r="B260" t="s">
        <v>469</v>
      </c>
      <c r="C260" s="1">
        <v>44456</v>
      </c>
      <c r="D260" s="1" t="str">
        <f t="shared" ref="D260:D323" si="17">"Q" &amp; ROUNDUP(MONTH(C260)/3,0) &amp; " " &amp; YEAR((C260))</f>
        <v>Q3 2021</v>
      </c>
      <c r="E260" s="1" t="str">
        <f t="shared" ref="E260:E323" si="18">TEXT(C260,"mmmm")</f>
        <v>September</v>
      </c>
      <c r="F260" s="8">
        <f t="shared" ref="F260:F323" si="19">MONTH(C260)</f>
        <v>9</v>
      </c>
      <c r="G260" t="s">
        <v>16</v>
      </c>
      <c r="H260" t="s">
        <v>19</v>
      </c>
      <c r="I260" t="s">
        <v>9</v>
      </c>
      <c r="J260" s="2">
        <v>1313</v>
      </c>
      <c r="K260" s="2">
        <f t="shared" ref="K260:K323" si="20">J260  * 0.3</f>
        <v>393.9</v>
      </c>
      <c r="L260" s="2">
        <f>Table1[[#This Row],[cost]]-Table1[[#This Row],[profit]]</f>
        <v>919.1</v>
      </c>
      <c r="M260" s="9">
        <v>1</v>
      </c>
    </row>
    <row r="261" spans="1:13" x14ac:dyDescent="0.25">
      <c r="A261" s="3" t="s">
        <v>470</v>
      </c>
      <c r="B261" t="s">
        <v>391</v>
      </c>
      <c r="C261" s="1">
        <v>44457</v>
      </c>
      <c r="D261" s="1" t="str">
        <f t="shared" si="17"/>
        <v>Q3 2021</v>
      </c>
      <c r="E261" s="1" t="str">
        <f t="shared" si="18"/>
        <v>September</v>
      </c>
      <c r="F261" s="8">
        <f t="shared" si="19"/>
        <v>9</v>
      </c>
      <c r="G261" t="s">
        <v>7</v>
      </c>
      <c r="H261" t="s">
        <v>19</v>
      </c>
      <c r="I261" t="s">
        <v>13</v>
      </c>
      <c r="J261" s="2">
        <v>1905</v>
      </c>
      <c r="K261" s="2">
        <f t="shared" si="20"/>
        <v>571.5</v>
      </c>
      <c r="L261" s="2">
        <f>Table1[[#This Row],[cost]]-Table1[[#This Row],[profit]]</f>
        <v>1333.5</v>
      </c>
      <c r="M261" s="9">
        <v>1</v>
      </c>
    </row>
    <row r="262" spans="1:13" x14ac:dyDescent="0.25">
      <c r="A262" s="3" t="s">
        <v>471</v>
      </c>
      <c r="B262" t="s">
        <v>372</v>
      </c>
      <c r="C262" s="1">
        <v>44458</v>
      </c>
      <c r="D262" s="1" t="str">
        <f t="shared" si="17"/>
        <v>Q3 2021</v>
      </c>
      <c r="E262" s="1" t="str">
        <f t="shared" si="18"/>
        <v>September</v>
      </c>
      <c r="F262" s="8">
        <f t="shared" si="19"/>
        <v>9</v>
      </c>
      <c r="G262" t="s">
        <v>7</v>
      </c>
      <c r="H262" t="s">
        <v>8</v>
      </c>
      <c r="I262" t="s">
        <v>13</v>
      </c>
      <c r="J262" s="2">
        <v>2065</v>
      </c>
      <c r="K262" s="2">
        <f t="shared" si="20"/>
        <v>619.5</v>
      </c>
      <c r="L262" s="2">
        <f>Table1[[#This Row],[cost]]-Table1[[#This Row],[profit]]</f>
        <v>1445.5</v>
      </c>
      <c r="M262" s="9">
        <v>1</v>
      </c>
    </row>
    <row r="263" spans="1:13" x14ac:dyDescent="0.25">
      <c r="A263" s="3" t="s">
        <v>472</v>
      </c>
      <c r="B263" t="s">
        <v>271</v>
      </c>
      <c r="C263" s="1">
        <v>44459</v>
      </c>
      <c r="D263" s="1" t="str">
        <f t="shared" si="17"/>
        <v>Q3 2021</v>
      </c>
      <c r="E263" s="1" t="str">
        <f t="shared" si="18"/>
        <v>September</v>
      </c>
      <c r="F263" s="8">
        <f t="shared" si="19"/>
        <v>9</v>
      </c>
      <c r="G263" t="s">
        <v>7</v>
      </c>
      <c r="H263" t="s">
        <v>24</v>
      </c>
      <c r="I263" t="s">
        <v>9</v>
      </c>
      <c r="J263" s="2">
        <v>1932</v>
      </c>
      <c r="K263" s="2">
        <f t="shared" si="20"/>
        <v>579.6</v>
      </c>
      <c r="L263" s="2">
        <f>Table1[[#This Row],[cost]]-Table1[[#This Row],[profit]]</f>
        <v>1352.4</v>
      </c>
      <c r="M263" s="9">
        <v>1</v>
      </c>
    </row>
    <row r="264" spans="1:13" x14ac:dyDescent="0.25">
      <c r="A264" s="3" t="s">
        <v>473</v>
      </c>
      <c r="B264" t="s">
        <v>443</v>
      </c>
      <c r="C264" s="1">
        <v>44460</v>
      </c>
      <c r="D264" s="1" t="str">
        <f t="shared" si="17"/>
        <v>Q3 2021</v>
      </c>
      <c r="E264" s="1" t="str">
        <f t="shared" si="18"/>
        <v>September</v>
      </c>
      <c r="F264" s="8">
        <f t="shared" si="19"/>
        <v>9</v>
      </c>
      <c r="G264" t="s">
        <v>16</v>
      </c>
      <c r="H264" t="s">
        <v>19</v>
      </c>
      <c r="I264" t="s">
        <v>9</v>
      </c>
      <c r="J264" s="2">
        <v>1440</v>
      </c>
      <c r="K264" s="2">
        <f t="shared" si="20"/>
        <v>432</v>
      </c>
      <c r="L264" s="2">
        <f>Table1[[#This Row],[cost]]-Table1[[#This Row],[profit]]</f>
        <v>1008</v>
      </c>
      <c r="M264" s="9">
        <v>1</v>
      </c>
    </row>
    <row r="265" spans="1:13" x14ac:dyDescent="0.25">
      <c r="A265" s="3" t="s">
        <v>474</v>
      </c>
      <c r="B265" t="s">
        <v>475</v>
      </c>
      <c r="C265" s="1">
        <v>44461</v>
      </c>
      <c r="D265" s="1" t="str">
        <f t="shared" si="17"/>
        <v>Q3 2021</v>
      </c>
      <c r="E265" s="1" t="str">
        <f t="shared" si="18"/>
        <v>September</v>
      </c>
      <c r="F265" s="8">
        <f t="shared" si="19"/>
        <v>9</v>
      </c>
      <c r="G265" t="s">
        <v>27</v>
      </c>
      <c r="H265" t="s">
        <v>24</v>
      </c>
      <c r="I265" t="s">
        <v>9</v>
      </c>
      <c r="J265" s="2">
        <v>1014</v>
      </c>
      <c r="K265" s="2">
        <f t="shared" si="20"/>
        <v>304.2</v>
      </c>
      <c r="L265" s="2">
        <f>Table1[[#This Row],[cost]]-Table1[[#This Row],[profit]]</f>
        <v>709.8</v>
      </c>
      <c r="M265" s="9">
        <v>1</v>
      </c>
    </row>
    <row r="266" spans="1:13" x14ac:dyDescent="0.25">
      <c r="A266" s="3" t="s">
        <v>476</v>
      </c>
      <c r="B266" t="s">
        <v>477</v>
      </c>
      <c r="C266" s="1">
        <v>44462</v>
      </c>
      <c r="D266" s="1" t="str">
        <f t="shared" si="17"/>
        <v>Q3 2021</v>
      </c>
      <c r="E266" s="1" t="str">
        <f t="shared" si="18"/>
        <v>September</v>
      </c>
      <c r="F266" s="8">
        <f t="shared" si="19"/>
        <v>9</v>
      </c>
      <c r="G266" t="s">
        <v>16</v>
      </c>
      <c r="H266" t="s">
        <v>8</v>
      </c>
      <c r="I266" t="s">
        <v>13</v>
      </c>
      <c r="J266" s="2">
        <v>1426</v>
      </c>
      <c r="K266" s="2">
        <f t="shared" si="20"/>
        <v>427.8</v>
      </c>
      <c r="L266" s="2">
        <f>Table1[[#This Row],[cost]]-Table1[[#This Row],[profit]]</f>
        <v>998.2</v>
      </c>
      <c r="M266" s="9">
        <v>1</v>
      </c>
    </row>
    <row r="267" spans="1:13" x14ac:dyDescent="0.25">
      <c r="A267" s="3" t="s">
        <v>478</v>
      </c>
      <c r="B267" t="s">
        <v>455</v>
      </c>
      <c r="C267" s="1">
        <v>44463</v>
      </c>
      <c r="D267" s="1" t="str">
        <f t="shared" si="17"/>
        <v>Q3 2021</v>
      </c>
      <c r="E267" s="1" t="str">
        <f t="shared" si="18"/>
        <v>September</v>
      </c>
      <c r="F267" s="8">
        <f t="shared" si="19"/>
        <v>9</v>
      </c>
      <c r="G267" t="s">
        <v>7</v>
      </c>
      <c r="H267" t="s">
        <v>24</v>
      </c>
      <c r="I267" t="s">
        <v>13</v>
      </c>
      <c r="J267" s="2">
        <v>2034</v>
      </c>
      <c r="K267" s="2">
        <f t="shared" si="20"/>
        <v>610.19999999999993</v>
      </c>
      <c r="L267" s="2">
        <f>Table1[[#This Row],[cost]]-Table1[[#This Row],[profit]]</f>
        <v>1423.8000000000002</v>
      </c>
      <c r="M267" s="9">
        <v>1</v>
      </c>
    </row>
    <row r="268" spans="1:13" x14ac:dyDescent="0.25">
      <c r="A268" s="3" t="s">
        <v>479</v>
      </c>
      <c r="B268" t="s">
        <v>480</v>
      </c>
      <c r="C268" s="1">
        <v>44464</v>
      </c>
      <c r="D268" s="1" t="str">
        <f t="shared" si="17"/>
        <v>Q3 2021</v>
      </c>
      <c r="E268" s="1" t="str">
        <f t="shared" si="18"/>
        <v>September</v>
      </c>
      <c r="F268" s="8">
        <f t="shared" si="19"/>
        <v>9</v>
      </c>
      <c r="G268" t="s">
        <v>27</v>
      </c>
      <c r="H268" t="s">
        <v>24</v>
      </c>
      <c r="I268" t="s">
        <v>9</v>
      </c>
      <c r="J268" s="2">
        <v>998</v>
      </c>
      <c r="K268" s="2">
        <f t="shared" si="20"/>
        <v>299.39999999999998</v>
      </c>
      <c r="L268" s="2">
        <f>Table1[[#This Row],[cost]]-Table1[[#This Row],[profit]]</f>
        <v>698.6</v>
      </c>
      <c r="M268" s="9">
        <v>1</v>
      </c>
    </row>
    <row r="269" spans="1:13" x14ac:dyDescent="0.25">
      <c r="A269" s="3" t="s">
        <v>481</v>
      </c>
      <c r="B269" t="s">
        <v>482</v>
      </c>
      <c r="C269" s="1">
        <v>44465</v>
      </c>
      <c r="D269" s="1" t="str">
        <f t="shared" si="17"/>
        <v>Q3 2021</v>
      </c>
      <c r="E269" s="1" t="str">
        <f t="shared" si="18"/>
        <v>September</v>
      </c>
      <c r="F269" s="8">
        <f t="shared" si="19"/>
        <v>9</v>
      </c>
      <c r="G269" t="s">
        <v>27</v>
      </c>
      <c r="H269" t="s">
        <v>24</v>
      </c>
      <c r="I269" t="s">
        <v>9</v>
      </c>
      <c r="J269" s="2">
        <v>1058</v>
      </c>
      <c r="K269" s="2">
        <f t="shared" si="20"/>
        <v>317.39999999999998</v>
      </c>
      <c r="L269" s="2">
        <f>Table1[[#This Row],[cost]]-Table1[[#This Row],[profit]]</f>
        <v>740.6</v>
      </c>
      <c r="M269" s="9">
        <v>1</v>
      </c>
    </row>
    <row r="270" spans="1:13" x14ac:dyDescent="0.25">
      <c r="A270" s="3" t="s">
        <v>483</v>
      </c>
      <c r="B270" t="s">
        <v>370</v>
      </c>
      <c r="C270" s="1">
        <v>44466</v>
      </c>
      <c r="D270" s="1" t="str">
        <f t="shared" si="17"/>
        <v>Q3 2021</v>
      </c>
      <c r="E270" s="1" t="str">
        <f t="shared" si="18"/>
        <v>September</v>
      </c>
      <c r="F270" s="8">
        <f t="shared" si="19"/>
        <v>9</v>
      </c>
      <c r="G270" t="s">
        <v>56</v>
      </c>
      <c r="H270" t="s">
        <v>24</v>
      </c>
      <c r="I270" t="s">
        <v>13</v>
      </c>
      <c r="J270" s="2">
        <v>510</v>
      </c>
      <c r="K270" s="2">
        <f t="shared" si="20"/>
        <v>153</v>
      </c>
      <c r="L270" s="2">
        <f>Table1[[#This Row],[cost]]-Table1[[#This Row],[profit]]</f>
        <v>357</v>
      </c>
      <c r="M270" s="9">
        <v>1</v>
      </c>
    </row>
    <row r="271" spans="1:13" x14ac:dyDescent="0.25">
      <c r="A271" s="3" t="s">
        <v>484</v>
      </c>
      <c r="B271" t="s">
        <v>304</v>
      </c>
      <c r="C271" s="1">
        <v>44467</v>
      </c>
      <c r="D271" s="1" t="str">
        <f t="shared" si="17"/>
        <v>Q3 2021</v>
      </c>
      <c r="E271" s="1" t="str">
        <f t="shared" si="18"/>
        <v>September</v>
      </c>
      <c r="F271" s="8">
        <f t="shared" si="19"/>
        <v>9</v>
      </c>
      <c r="G271" t="s">
        <v>27</v>
      </c>
      <c r="H271" t="s">
        <v>8</v>
      </c>
      <c r="I271" t="s">
        <v>9</v>
      </c>
      <c r="J271" s="2">
        <v>786</v>
      </c>
      <c r="K271" s="2">
        <f t="shared" si="20"/>
        <v>235.79999999999998</v>
      </c>
      <c r="L271" s="2">
        <f>Table1[[#This Row],[cost]]-Table1[[#This Row],[profit]]</f>
        <v>550.20000000000005</v>
      </c>
      <c r="M271" s="9">
        <v>1</v>
      </c>
    </row>
    <row r="272" spans="1:13" x14ac:dyDescent="0.25">
      <c r="A272" s="3" t="s">
        <v>485</v>
      </c>
      <c r="B272" t="s">
        <v>486</v>
      </c>
      <c r="C272" s="1">
        <v>44468</v>
      </c>
      <c r="D272" s="1" t="str">
        <f t="shared" si="17"/>
        <v>Q3 2021</v>
      </c>
      <c r="E272" s="1" t="str">
        <f t="shared" si="18"/>
        <v>September</v>
      </c>
      <c r="F272" s="8">
        <f t="shared" si="19"/>
        <v>9</v>
      </c>
      <c r="G272" t="s">
        <v>16</v>
      </c>
      <c r="H272" t="s">
        <v>19</v>
      </c>
      <c r="I272" t="s">
        <v>9</v>
      </c>
      <c r="J272" s="2">
        <v>1729</v>
      </c>
      <c r="K272" s="2">
        <f t="shared" si="20"/>
        <v>518.69999999999993</v>
      </c>
      <c r="L272" s="2">
        <f>Table1[[#This Row],[cost]]-Table1[[#This Row],[profit]]</f>
        <v>1210.3000000000002</v>
      </c>
      <c r="M272" s="9">
        <v>1</v>
      </c>
    </row>
    <row r="273" spans="1:13" x14ac:dyDescent="0.25">
      <c r="A273" s="3" t="s">
        <v>487</v>
      </c>
      <c r="B273" t="s">
        <v>70</v>
      </c>
      <c r="C273" s="1">
        <v>44469</v>
      </c>
      <c r="D273" s="1" t="str">
        <f t="shared" si="17"/>
        <v>Q3 2021</v>
      </c>
      <c r="E273" s="1" t="str">
        <f t="shared" si="18"/>
        <v>September</v>
      </c>
      <c r="F273" s="8">
        <f t="shared" si="19"/>
        <v>9</v>
      </c>
      <c r="G273" t="s">
        <v>56</v>
      </c>
      <c r="H273" t="s">
        <v>12</v>
      </c>
      <c r="I273" t="s">
        <v>13</v>
      </c>
      <c r="J273" s="2">
        <v>613</v>
      </c>
      <c r="K273" s="2">
        <f t="shared" si="20"/>
        <v>183.9</v>
      </c>
      <c r="L273" s="2">
        <f>Table1[[#This Row],[cost]]-Table1[[#This Row],[profit]]</f>
        <v>429.1</v>
      </c>
      <c r="M273" s="9">
        <v>1</v>
      </c>
    </row>
    <row r="274" spans="1:13" x14ac:dyDescent="0.25">
      <c r="A274" s="3" t="s">
        <v>488</v>
      </c>
      <c r="B274" t="s">
        <v>489</v>
      </c>
      <c r="C274" s="1">
        <v>44470</v>
      </c>
      <c r="D274" s="1" t="str">
        <f t="shared" si="17"/>
        <v>Q4 2021</v>
      </c>
      <c r="E274" s="1" t="str">
        <f t="shared" si="18"/>
        <v>October</v>
      </c>
      <c r="F274" s="8">
        <f t="shared" si="19"/>
        <v>10</v>
      </c>
      <c r="G274" t="s">
        <v>16</v>
      </c>
      <c r="H274" t="s">
        <v>24</v>
      </c>
      <c r="I274" t="s">
        <v>9</v>
      </c>
      <c r="J274" s="2">
        <v>1413</v>
      </c>
      <c r="K274" s="2">
        <f t="shared" si="20"/>
        <v>423.9</v>
      </c>
      <c r="L274" s="2">
        <f>Table1[[#This Row],[cost]]-Table1[[#This Row],[profit]]</f>
        <v>989.1</v>
      </c>
      <c r="M274" s="9">
        <v>1</v>
      </c>
    </row>
    <row r="275" spans="1:13" x14ac:dyDescent="0.25">
      <c r="A275" s="3" t="s">
        <v>490</v>
      </c>
      <c r="B275" t="s">
        <v>477</v>
      </c>
      <c r="C275" s="1">
        <v>44471</v>
      </c>
      <c r="D275" s="1" t="str">
        <f t="shared" si="17"/>
        <v>Q4 2021</v>
      </c>
      <c r="E275" s="1" t="str">
        <f t="shared" si="18"/>
        <v>October</v>
      </c>
      <c r="F275" s="8">
        <f t="shared" si="19"/>
        <v>10</v>
      </c>
      <c r="G275" t="s">
        <v>7</v>
      </c>
      <c r="H275" t="s">
        <v>19</v>
      </c>
      <c r="I275" t="s">
        <v>13</v>
      </c>
      <c r="J275" s="2">
        <v>1694</v>
      </c>
      <c r="K275" s="2">
        <f t="shared" si="20"/>
        <v>508.2</v>
      </c>
      <c r="L275" s="2">
        <f>Table1[[#This Row],[cost]]-Table1[[#This Row],[profit]]</f>
        <v>1185.8</v>
      </c>
      <c r="M275" s="9">
        <v>1</v>
      </c>
    </row>
    <row r="276" spans="1:13" x14ac:dyDescent="0.25">
      <c r="A276" s="3" t="s">
        <v>491</v>
      </c>
      <c r="B276" t="s">
        <v>333</v>
      </c>
      <c r="C276" s="1">
        <v>44472</v>
      </c>
      <c r="D276" s="1" t="str">
        <f t="shared" si="17"/>
        <v>Q4 2021</v>
      </c>
      <c r="E276" s="1" t="str">
        <f t="shared" si="18"/>
        <v>October</v>
      </c>
      <c r="F276" s="8">
        <f t="shared" si="19"/>
        <v>10</v>
      </c>
      <c r="G276" t="s">
        <v>7</v>
      </c>
      <c r="H276" t="s">
        <v>19</v>
      </c>
      <c r="I276" t="s">
        <v>9</v>
      </c>
      <c r="J276" s="2">
        <v>2193</v>
      </c>
      <c r="K276" s="2">
        <f t="shared" si="20"/>
        <v>657.9</v>
      </c>
      <c r="L276" s="2">
        <f>Table1[[#This Row],[cost]]-Table1[[#This Row],[profit]]</f>
        <v>1535.1</v>
      </c>
      <c r="M276" s="9">
        <v>1</v>
      </c>
    </row>
    <row r="277" spans="1:13" x14ac:dyDescent="0.25">
      <c r="A277" s="3" t="s">
        <v>492</v>
      </c>
      <c r="B277" t="s">
        <v>477</v>
      </c>
      <c r="C277" s="1">
        <v>44473</v>
      </c>
      <c r="D277" s="1" t="str">
        <f t="shared" si="17"/>
        <v>Q4 2021</v>
      </c>
      <c r="E277" s="1" t="str">
        <f t="shared" si="18"/>
        <v>October</v>
      </c>
      <c r="F277" s="8">
        <f t="shared" si="19"/>
        <v>10</v>
      </c>
      <c r="G277" t="s">
        <v>56</v>
      </c>
      <c r="H277" t="s">
        <v>8</v>
      </c>
      <c r="I277" t="s">
        <v>9</v>
      </c>
      <c r="J277" s="2">
        <v>534</v>
      </c>
      <c r="K277" s="2">
        <f t="shared" si="20"/>
        <v>160.19999999999999</v>
      </c>
      <c r="L277" s="2">
        <f>Table1[[#This Row],[cost]]-Table1[[#This Row],[profit]]</f>
        <v>373.8</v>
      </c>
      <c r="M277" s="9">
        <v>1</v>
      </c>
    </row>
    <row r="278" spans="1:13" x14ac:dyDescent="0.25">
      <c r="A278" s="3" t="s">
        <v>493</v>
      </c>
      <c r="B278" t="s">
        <v>494</v>
      </c>
      <c r="C278" s="1">
        <v>44474</v>
      </c>
      <c r="D278" s="1" t="str">
        <f t="shared" si="17"/>
        <v>Q4 2021</v>
      </c>
      <c r="E278" s="1" t="str">
        <f t="shared" si="18"/>
        <v>October</v>
      </c>
      <c r="F278" s="8">
        <f t="shared" si="19"/>
        <v>10</v>
      </c>
      <c r="G278" t="s">
        <v>7</v>
      </c>
      <c r="H278" t="s">
        <v>19</v>
      </c>
      <c r="I278" t="s">
        <v>13</v>
      </c>
      <c r="J278" s="2">
        <v>1755</v>
      </c>
      <c r="K278" s="2">
        <f t="shared" si="20"/>
        <v>526.5</v>
      </c>
      <c r="L278" s="2">
        <f>Table1[[#This Row],[cost]]-Table1[[#This Row],[profit]]</f>
        <v>1228.5</v>
      </c>
      <c r="M278" s="9">
        <v>1</v>
      </c>
    </row>
    <row r="279" spans="1:13" x14ac:dyDescent="0.25">
      <c r="A279" s="3" t="s">
        <v>495</v>
      </c>
      <c r="B279" t="s">
        <v>174</v>
      </c>
      <c r="C279" s="1">
        <v>44475</v>
      </c>
      <c r="D279" s="1" t="str">
        <f t="shared" si="17"/>
        <v>Q4 2021</v>
      </c>
      <c r="E279" s="1" t="str">
        <f t="shared" si="18"/>
        <v>October</v>
      </c>
      <c r="F279" s="8">
        <f t="shared" si="19"/>
        <v>10</v>
      </c>
      <c r="G279" t="s">
        <v>56</v>
      </c>
      <c r="H279" t="s">
        <v>8</v>
      </c>
      <c r="I279" t="s">
        <v>9</v>
      </c>
      <c r="J279" s="2">
        <v>612</v>
      </c>
      <c r="K279" s="2">
        <f t="shared" si="20"/>
        <v>183.6</v>
      </c>
      <c r="L279" s="2">
        <f>Table1[[#This Row],[cost]]-Table1[[#This Row],[profit]]</f>
        <v>428.4</v>
      </c>
      <c r="M279" s="9">
        <v>1</v>
      </c>
    </row>
    <row r="280" spans="1:13" x14ac:dyDescent="0.25">
      <c r="A280" s="3" t="s">
        <v>496</v>
      </c>
      <c r="B280" t="s">
        <v>394</v>
      </c>
      <c r="C280" s="1">
        <v>44476</v>
      </c>
      <c r="D280" s="1" t="str">
        <f t="shared" si="17"/>
        <v>Q4 2021</v>
      </c>
      <c r="E280" s="1" t="str">
        <f t="shared" si="18"/>
        <v>October</v>
      </c>
      <c r="F280" s="8">
        <f t="shared" si="19"/>
        <v>10</v>
      </c>
      <c r="G280" t="s">
        <v>27</v>
      </c>
      <c r="H280" t="s">
        <v>24</v>
      </c>
      <c r="I280" t="s">
        <v>13</v>
      </c>
      <c r="J280" s="2">
        <v>1103</v>
      </c>
      <c r="K280" s="2">
        <f t="shared" si="20"/>
        <v>330.9</v>
      </c>
      <c r="L280" s="2">
        <f>Table1[[#This Row],[cost]]-Table1[[#This Row],[profit]]</f>
        <v>772.1</v>
      </c>
      <c r="M280" s="9">
        <v>1</v>
      </c>
    </row>
    <row r="281" spans="1:13" x14ac:dyDescent="0.25">
      <c r="A281" s="3" t="s">
        <v>497</v>
      </c>
      <c r="B281" t="s">
        <v>477</v>
      </c>
      <c r="C281" s="1">
        <v>44477</v>
      </c>
      <c r="D281" s="1" t="str">
        <f t="shared" si="17"/>
        <v>Q4 2021</v>
      </c>
      <c r="E281" s="1" t="str">
        <f t="shared" si="18"/>
        <v>October</v>
      </c>
      <c r="F281" s="8">
        <f t="shared" si="19"/>
        <v>10</v>
      </c>
      <c r="G281" t="s">
        <v>35</v>
      </c>
      <c r="H281" t="s">
        <v>24</v>
      </c>
      <c r="I281" t="s">
        <v>9</v>
      </c>
      <c r="J281" s="2">
        <v>807</v>
      </c>
      <c r="K281" s="2">
        <f t="shared" si="20"/>
        <v>242.1</v>
      </c>
      <c r="L281" s="2">
        <f>Table1[[#This Row],[cost]]-Table1[[#This Row],[profit]]</f>
        <v>564.9</v>
      </c>
      <c r="M281" s="9">
        <v>1</v>
      </c>
    </row>
    <row r="282" spans="1:13" x14ac:dyDescent="0.25">
      <c r="A282" s="3" t="s">
        <v>498</v>
      </c>
      <c r="B282" t="s">
        <v>182</v>
      </c>
      <c r="C282" s="1">
        <v>44478</v>
      </c>
      <c r="D282" s="1" t="str">
        <f t="shared" si="17"/>
        <v>Q4 2021</v>
      </c>
      <c r="E282" s="1" t="str">
        <f t="shared" si="18"/>
        <v>October</v>
      </c>
      <c r="F282" s="8">
        <f t="shared" si="19"/>
        <v>10</v>
      </c>
      <c r="G282" t="s">
        <v>56</v>
      </c>
      <c r="H282" t="s">
        <v>12</v>
      </c>
      <c r="I282" t="s">
        <v>9</v>
      </c>
      <c r="J282" s="2">
        <v>460</v>
      </c>
      <c r="K282" s="2">
        <f t="shared" si="20"/>
        <v>138</v>
      </c>
      <c r="L282" s="2">
        <f>Table1[[#This Row],[cost]]-Table1[[#This Row],[profit]]</f>
        <v>322</v>
      </c>
      <c r="M282" s="9">
        <v>1</v>
      </c>
    </row>
    <row r="283" spans="1:13" x14ac:dyDescent="0.25">
      <c r="A283" s="3" t="s">
        <v>499</v>
      </c>
      <c r="B283" t="s">
        <v>500</v>
      </c>
      <c r="C283" s="1">
        <v>44479</v>
      </c>
      <c r="D283" s="1" t="str">
        <f t="shared" si="17"/>
        <v>Q4 2021</v>
      </c>
      <c r="E283" s="1" t="str">
        <f t="shared" si="18"/>
        <v>October</v>
      </c>
      <c r="F283" s="8">
        <f t="shared" si="19"/>
        <v>10</v>
      </c>
      <c r="G283" t="s">
        <v>35</v>
      </c>
      <c r="H283" t="s">
        <v>12</v>
      </c>
      <c r="I283" t="s">
        <v>9</v>
      </c>
      <c r="J283" s="2">
        <v>688</v>
      </c>
      <c r="K283" s="2">
        <f t="shared" si="20"/>
        <v>206.4</v>
      </c>
      <c r="L283" s="2">
        <f>Table1[[#This Row],[cost]]-Table1[[#This Row],[profit]]</f>
        <v>481.6</v>
      </c>
      <c r="M283" s="9">
        <v>1</v>
      </c>
    </row>
    <row r="284" spans="1:13" x14ac:dyDescent="0.25">
      <c r="A284" s="3" t="s">
        <v>501</v>
      </c>
      <c r="B284" t="s">
        <v>502</v>
      </c>
      <c r="C284" s="1">
        <v>44480</v>
      </c>
      <c r="D284" s="1" t="str">
        <f t="shared" si="17"/>
        <v>Q4 2021</v>
      </c>
      <c r="E284" s="1" t="str">
        <f t="shared" si="18"/>
        <v>October</v>
      </c>
      <c r="F284" s="8">
        <f t="shared" si="19"/>
        <v>10</v>
      </c>
      <c r="G284" t="s">
        <v>27</v>
      </c>
      <c r="H284" t="s">
        <v>12</v>
      </c>
      <c r="I284" t="s">
        <v>9</v>
      </c>
      <c r="J284" s="2">
        <v>716</v>
      </c>
      <c r="K284" s="2">
        <f t="shared" si="20"/>
        <v>214.79999999999998</v>
      </c>
      <c r="L284" s="2">
        <f>Table1[[#This Row],[cost]]-Table1[[#This Row],[profit]]</f>
        <v>501.20000000000005</v>
      </c>
      <c r="M284" s="9">
        <v>1</v>
      </c>
    </row>
    <row r="285" spans="1:13" x14ac:dyDescent="0.25">
      <c r="A285" s="3" t="s">
        <v>503</v>
      </c>
      <c r="B285" t="s">
        <v>186</v>
      </c>
      <c r="C285" s="1">
        <v>44481</v>
      </c>
      <c r="D285" s="1" t="str">
        <f t="shared" si="17"/>
        <v>Q4 2021</v>
      </c>
      <c r="E285" s="1" t="str">
        <f t="shared" si="18"/>
        <v>October</v>
      </c>
      <c r="F285" s="8">
        <f t="shared" si="19"/>
        <v>10</v>
      </c>
      <c r="G285" t="s">
        <v>56</v>
      </c>
      <c r="H285" t="s">
        <v>19</v>
      </c>
      <c r="I285" t="s">
        <v>9</v>
      </c>
      <c r="J285" s="2">
        <v>442</v>
      </c>
      <c r="K285" s="2">
        <f t="shared" si="20"/>
        <v>132.6</v>
      </c>
      <c r="L285" s="2">
        <f>Table1[[#This Row],[cost]]-Table1[[#This Row],[profit]]</f>
        <v>309.39999999999998</v>
      </c>
      <c r="M285" s="9">
        <v>1</v>
      </c>
    </row>
    <row r="286" spans="1:13" x14ac:dyDescent="0.25">
      <c r="A286" s="3" t="s">
        <v>504</v>
      </c>
      <c r="B286" t="s">
        <v>505</v>
      </c>
      <c r="C286" s="1">
        <v>44482</v>
      </c>
      <c r="D286" s="1" t="str">
        <f t="shared" si="17"/>
        <v>Q4 2021</v>
      </c>
      <c r="E286" s="1" t="str">
        <f t="shared" si="18"/>
        <v>October</v>
      </c>
      <c r="F286" s="8">
        <f t="shared" si="19"/>
        <v>10</v>
      </c>
      <c r="G286" t="s">
        <v>27</v>
      </c>
      <c r="H286" t="s">
        <v>24</v>
      </c>
      <c r="I286" t="s">
        <v>9</v>
      </c>
      <c r="J286" s="2">
        <v>1268</v>
      </c>
      <c r="K286" s="2">
        <f t="shared" si="20"/>
        <v>380.4</v>
      </c>
      <c r="L286" s="2">
        <f>Table1[[#This Row],[cost]]-Table1[[#This Row],[profit]]</f>
        <v>887.6</v>
      </c>
      <c r="M286" s="9">
        <v>1</v>
      </c>
    </row>
    <row r="287" spans="1:13" x14ac:dyDescent="0.25">
      <c r="A287" s="3" t="s">
        <v>506</v>
      </c>
      <c r="B287" t="s">
        <v>125</v>
      </c>
      <c r="C287" s="1">
        <v>44483</v>
      </c>
      <c r="D287" s="1" t="str">
        <f t="shared" si="17"/>
        <v>Q4 2021</v>
      </c>
      <c r="E287" s="1" t="str">
        <f t="shared" si="18"/>
        <v>October</v>
      </c>
      <c r="F287" s="8">
        <f t="shared" si="19"/>
        <v>10</v>
      </c>
      <c r="G287" t="s">
        <v>27</v>
      </c>
      <c r="H287" t="s">
        <v>8</v>
      </c>
      <c r="I287" t="s">
        <v>9</v>
      </c>
      <c r="J287" s="2">
        <v>1101</v>
      </c>
      <c r="K287" s="2">
        <f t="shared" si="20"/>
        <v>330.3</v>
      </c>
      <c r="L287" s="2">
        <f>Table1[[#This Row],[cost]]-Table1[[#This Row],[profit]]</f>
        <v>770.7</v>
      </c>
      <c r="M287" s="9">
        <v>1</v>
      </c>
    </row>
    <row r="288" spans="1:13" x14ac:dyDescent="0.25">
      <c r="A288" s="3" t="s">
        <v>507</v>
      </c>
      <c r="B288" t="s">
        <v>508</v>
      </c>
      <c r="C288" s="1">
        <v>44484</v>
      </c>
      <c r="D288" s="1" t="str">
        <f t="shared" si="17"/>
        <v>Q4 2021</v>
      </c>
      <c r="E288" s="1" t="str">
        <f t="shared" si="18"/>
        <v>October</v>
      </c>
      <c r="F288" s="8">
        <f t="shared" si="19"/>
        <v>10</v>
      </c>
      <c r="G288" t="s">
        <v>16</v>
      </c>
      <c r="H288" t="s">
        <v>12</v>
      </c>
      <c r="I288" t="s">
        <v>9</v>
      </c>
      <c r="J288" s="2">
        <v>1258</v>
      </c>
      <c r="K288" s="2">
        <f t="shared" si="20"/>
        <v>377.4</v>
      </c>
      <c r="L288" s="2">
        <f>Table1[[#This Row],[cost]]-Table1[[#This Row],[profit]]</f>
        <v>880.6</v>
      </c>
      <c r="M288" s="9">
        <v>1</v>
      </c>
    </row>
    <row r="289" spans="1:13" x14ac:dyDescent="0.25">
      <c r="A289" s="3" t="s">
        <v>509</v>
      </c>
      <c r="B289" t="s">
        <v>430</v>
      </c>
      <c r="C289" s="1">
        <v>44485</v>
      </c>
      <c r="D289" s="1" t="str">
        <f t="shared" si="17"/>
        <v>Q4 2021</v>
      </c>
      <c r="E289" s="1" t="str">
        <f t="shared" si="18"/>
        <v>October</v>
      </c>
      <c r="F289" s="8">
        <f t="shared" si="19"/>
        <v>10</v>
      </c>
      <c r="G289" t="s">
        <v>56</v>
      </c>
      <c r="H289" t="s">
        <v>8</v>
      </c>
      <c r="I289" t="s">
        <v>13</v>
      </c>
      <c r="J289" s="2">
        <v>495</v>
      </c>
      <c r="K289" s="2">
        <f t="shared" si="20"/>
        <v>148.5</v>
      </c>
      <c r="L289" s="2">
        <f>Table1[[#This Row],[cost]]-Table1[[#This Row],[profit]]</f>
        <v>346.5</v>
      </c>
      <c r="M289" s="9">
        <v>1</v>
      </c>
    </row>
    <row r="290" spans="1:13" x14ac:dyDescent="0.25">
      <c r="A290" s="3" t="s">
        <v>510</v>
      </c>
      <c r="B290" t="s">
        <v>432</v>
      </c>
      <c r="C290" s="1">
        <v>44486</v>
      </c>
      <c r="D290" s="1" t="str">
        <f t="shared" si="17"/>
        <v>Q4 2021</v>
      </c>
      <c r="E290" s="1" t="str">
        <f t="shared" si="18"/>
        <v>October</v>
      </c>
      <c r="F290" s="8">
        <f t="shared" si="19"/>
        <v>10</v>
      </c>
      <c r="G290" t="s">
        <v>35</v>
      </c>
      <c r="H290" t="s">
        <v>8</v>
      </c>
      <c r="I290" t="s">
        <v>13</v>
      </c>
      <c r="J290" s="2">
        <v>808</v>
      </c>
      <c r="K290" s="2">
        <f t="shared" si="20"/>
        <v>242.39999999999998</v>
      </c>
      <c r="L290" s="2">
        <f>Table1[[#This Row],[cost]]-Table1[[#This Row],[profit]]</f>
        <v>565.6</v>
      </c>
      <c r="M290" s="9">
        <v>1</v>
      </c>
    </row>
    <row r="291" spans="1:13" x14ac:dyDescent="0.25">
      <c r="A291" s="3" t="s">
        <v>511</v>
      </c>
      <c r="B291" t="s">
        <v>512</v>
      </c>
      <c r="C291" s="1">
        <v>44487</v>
      </c>
      <c r="D291" s="1" t="str">
        <f t="shared" si="17"/>
        <v>Q4 2021</v>
      </c>
      <c r="E291" s="1" t="str">
        <f t="shared" si="18"/>
        <v>October</v>
      </c>
      <c r="F291" s="8">
        <f t="shared" si="19"/>
        <v>10</v>
      </c>
      <c r="G291" t="s">
        <v>56</v>
      </c>
      <c r="H291" t="s">
        <v>12</v>
      </c>
      <c r="I291" t="s">
        <v>13</v>
      </c>
      <c r="J291" s="2">
        <v>232</v>
      </c>
      <c r="K291" s="2">
        <f t="shared" si="20"/>
        <v>69.599999999999994</v>
      </c>
      <c r="L291" s="2">
        <f>Table1[[#This Row],[cost]]-Table1[[#This Row],[profit]]</f>
        <v>162.4</v>
      </c>
      <c r="M291" s="9">
        <v>1</v>
      </c>
    </row>
    <row r="292" spans="1:13" x14ac:dyDescent="0.25">
      <c r="A292" s="3" t="s">
        <v>513</v>
      </c>
      <c r="B292" t="s">
        <v>514</v>
      </c>
      <c r="C292" s="1">
        <v>44488</v>
      </c>
      <c r="D292" s="1" t="str">
        <f t="shared" si="17"/>
        <v>Q4 2021</v>
      </c>
      <c r="E292" s="1" t="str">
        <f t="shared" si="18"/>
        <v>October</v>
      </c>
      <c r="F292" s="8">
        <f t="shared" si="19"/>
        <v>10</v>
      </c>
      <c r="G292" t="s">
        <v>27</v>
      </c>
      <c r="H292" t="s">
        <v>24</v>
      </c>
      <c r="I292" t="s">
        <v>9</v>
      </c>
      <c r="J292" s="2">
        <v>1073</v>
      </c>
      <c r="K292" s="2">
        <f t="shared" si="20"/>
        <v>321.89999999999998</v>
      </c>
      <c r="L292" s="2">
        <f>Table1[[#This Row],[cost]]-Table1[[#This Row],[profit]]</f>
        <v>751.1</v>
      </c>
      <c r="M292" s="9">
        <v>1</v>
      </c>
    </row>
    <row r="293" spans="1:13" x14ac:dyDescent="0.25">
      <c r="A293" s="3" t="s">
        <v>515</v>
      </c>
      <c r="B293" t="s">
        <v>500</v>
      </c>
      <c r="C293" s="1">
        <v>44489</v>
      </c>
      <c r="D293" s="1" t="str">
        <f t="shared" si="17"/>
        <v>Q4 2021</v>
      </c>
      <c r="E293" s="1" t="str">
        <f t="shared" si="18"/>
        <v>October</v>
      </c>
      <c r="F293" s="8">
        <f t="shared" si="19"/>
        <v>10</v>
      </c>
      <c r="G293" t="s">
        <v>27</v>
      </c>
      <c r="H293" t="s">
        <v>12</v>
      </c>
      <c r="I293" t="s">
        <v>9</v>
      </c>
      <c r="J293" s="2">
        <v>1170</v>
      </c>
      <c r="K293" s="2">
        <f t="shared" si="20"/>
        <v>351</v>
      </c>
      <c r="L293" s="2">
        <f>Table1[[#This Row],[cost]]-Table1[[#This Row],[profit]]</f>
        <v>819</v>
      </c>
      <c r="M293" s="9">
        <v>1</v>
      </c>
    </row>
    <row r="294" spans="1:13" x14ac:dyDescent="0.25">
      <c r="A294" s="3" t="s">
        <v>516</v>
      </c>
      <c r="B294" t="s">
        <v>152</v>
      </c>
      <c r="C294" s="1">
        <v>44490</v>
      </c>
      <c r="D294" s="1" t="str">
        <f t="shared" si="17"/>
        <v>Q4 2021</v>
      </c>
      <c r="E294" s="1" t="str">
        <f t="shared" si="18"/>
        <v>October</v>
      </c>
      <c r="F294" s="8">
        <f t="shared" si="19"/>
        <v>10</v>
      </c>
      <c r="G294" t="s">
        <v>16</v>
      </c>
      <c r="H294" t="s">
        <v>8</v>
      </c>
      <c r="I294" t="s">
        <v>13</v>
      </c>
      <c r="J294" s="2">
        <v>1590</v>
      </c>
      <c r="K294" s="2">
        <f t="shared" si="20"/>
        <v>477</v>
      </c>
      <c r="L294" s="2">
        <f>Table1[[#This Row],[cost]]-Table1[[#This Row],[profit]]</f>
        <v>1113</v>
      </c>
      <c r="M294" s="9">
        <v>1</v>
      </c>
    </row>
    <row r="295" spans="1:13" x14ac:dyDescent="0.25">
      <c r="A295" s="3" t="s">
        <v>517</v>
      </c>
      <c r="B295" t="s">
        <v>322</v>
      </c>
      <c r="C295" s="1">
        <v>44491</v>
      </c>
      <c r="D295" s="1" t="str">
        <f t="shared" si="17"/>
        <v>Q4 2021</v>
      </c>
      <c r="E295" s="1" t="str">
        <f t="shared" si="18"/>
        <v>October</v>
      </c>
      <c r="F295" s="8">
        <f t="shared" si="19"/>
        <v>10</v>
      </c>
      <c r="G295" t="s">
        <v>7</v>
      </c>
      <c r="H295" t="s">
        <v>12</v>
      </c>
      <c r="I295" t="s">
        <v>9</v>
      </c>
      <c r="J295" s="2">
        <v>1477</v>
      </c>
      <c r="K295" s="2">
        <f t="shared" si="20"/>
        <v>443.09999999999997</v>
      </c>
      <c r="L295" s="2">
        <f>Table1[[#This Row],[cost]]-Table1[[#This Row],[profit]]</f>
        <v>1033.9000000000001</v>
      </c>
      <c r="M295" s="9">
        <v>1</v>
      </c>
    </row>
    <row r="296" spans="1:13" x14ac:dyDescent="0.25">
      <c r="A296" s="3" t="s">
        <v>518</v>
      </c>
      <c r="B296" t="s">
        <v>200</v>
      </c>
      <c r="C296" s="1">
        <v>44492</v>
      </c>
      <c r="D296" s="1" t="str">
        <f t="shared" si="17"/>
        <v>Q4 2021</v>
      </c>
      <c r="E296" s="1" t="str">
        <f t="shared" si="18"/>
        <v>October</v>
      </c>
      <c r="F296" s="8">
        <f t="shared" si="19"/>
        <v>10</v>
      </c>
      <c r="G296" t="s">
        <v>7</v>
      </c>
      <c r="H296" t="s">
        <v>8</v>
      </c>
      <c r="I296" t="s">
        <v>9</v>
      </c>
      <c r="J296" s="2">
        <v>1843</v>
      </c>
      <c r="K296" s="2">
        <f t="shared" si="20"/>
        <v>552.9</v>
      </c>
      <c r="L296" s="2">
        <f>Table1[[#This Row],[cost]]-Table1[[#This Row],[profit]]</f>
        <v>1290.0999999999999</v>
      </c>
      <c r="M296" s="9">
        <v>1</v>
      </c>
    </row>
    <row r="297" spans="1:13" x14ac:dyDescent="0.25">
      <c r="A297" s="3" t="s">
        <v>519</v>
      </c>
      <c r="B297" t="s">
        <v>391</v>
      </c>
      <c r="C297" s="1">
        <v>44493</v>
      </c>
      <c r="D297" s="1" t="str">
        <f t="shared" si="17"/>
        <v>Q4 2021</v>
      </c>
      <c r="E297" s="1" t="str">
        <f t="shared" si="18"/>
        <v>October</v>
      </c>
      <c r="F297" s="8">
        <f t="shared" si="19"/>
        <v>10</v>
      </c>
      <c r="G297" t="s">
        <v>27</v>
      </c>
      <c r="H297" t="s">
        <v>8</v>
      </c>
      <c r="I297" t="s">
        <v>13</v>
      </c>
      <c r="J297" s="2">
        <v>912</v>
      </c>
      <c r="K297" s="2">
        <f t="shared" si="20"/>
        <v>273.59999999999997</v>
      </c>
      <c r="L297" s="2">
        <f>Table1[[#This Row],[cost]]-Table1[[#This Row],[profit]]</f>
        <v>638.40000000000009</v>
      </c>
      <c r="M297" s="9">
        <v>1</v>
      </c>
    </row>
    <row r="298" spans="1:13" x14ac:dyDescent="0.25">
      <c r="A298" s="3" t="s">
        <v>520</v>
      </c>
      <c r="B298" t="s">
        <v>448</v>
      </c>
      <c r="C298" s="1">
        <v>44494</v>
      </c>
      <c r="D298" s="1" t="str">
        <f t="shared" si="17"/>
        <v>Q4 2021</v>
      </c>
      <c r="E298" s="1" t="str">
        <f t="shared" si="18"/>
        <v>October</v>
      </c>
      <c r="F298" s="8">
        <f t="shared" si="19"/>
        <v>10</v>
      </c>
      <c r="G298" t="s">
        <v>7</v>
      </c>
      <c r="H298" t="s">
        <v>12</v>
      </c>
      <c r="I298" t="s">
        <v>13</v>
      </c>
      <c r="J298" s="2">
        <v>1981</v>
      </c>
      <c r="K298" s="2">
        <f t="shared" si="20"/>
        <v>594.29999999999995</v>
      </c>
      <c r="L298" s="2">
        <f>Table1[[#This Row],[cost]]-Table1[[#This Row],[profit]]</f>
        <v>1386.7</v>
      </c>
      <c r="M298" s="9">
        <v>1</v>
      </c>
    </row>
    <row r="299" spans="1:13" x14ac:dyDescent="0.25">
      <c r="A299" s="3" t="s">
        <v>521</v>
      </c>
      <c r="B299" t="s">
        <v>522</v>
      </c>
      <c r="C299" s="1">
        <v>44495</v>
      </c>
      <c r="D299" s="1" t="str">
        <f t="shared" si="17"/>
        <v>Q4 2021</v>
      </c>
      <c r="E299" s="1" t="str">
        <f t="shared" si="18"/>
        <v>October</v>
      </c>
      <c r="F299" s="8">
        <f t="shared" si="19"/>
        <v>10</v>
      </c>
      <c r="G299" t="s">
        <v>7</v>
      </c>
      <c r="H299" t="s">
        <v>19</v>
      </c>
      <c r="I299" t="s">
        <v>9</v>
      </c>
      <c r="J299" s="2">
        <v>2170</v>
      </c>
      <c r="K299" s="2">
        <f t="shared" si="20"/>
        <v>651</v>
      </c>
      <c r="L299" s="2">
        <f>Table1[[#This Row],[cost]]-Table1[[#This Row],[profit]]</f>
        <v>1519</v>
      </c>
      <c r="M299" s="9">
        <v>1</v>
      </c>
    </row>
    <row r="300" spans="1:13" x14ac:dyDescent="0.25">
      <c r="A300" s="3" t="s">
        <v>523</v>
      </c>
      <c r="B300" t="s">
        <v>524</v>
      </c>
      <c r="C300" s="1">
        <v>44496</v>
      </c>
      <c r="D300" s="1" t="str">
        <f t="shared" si="17"/>
        <v>Q4 2021</v>
      </c>
      <c r="E300" s="1" t="str">
        <f t="shared" si="18"/>
        <v>October</v>
      </c>
      <c r="F300" s="8">
        <f t="shared" si="19"/>
        <v>10</v>
      </c>
      <c r="G300" t="s">
        <v>7</v>
      </c>
      <c r="H300" t="s">
        <v>12</v>
      </c>
      <c r="I300" t="s">
        <v>9</v>
      </c>
      <c r="J300" s="2">
        <v>1638</v>
      </c>
      <c r="K300" s="2">
        <f t="shared" si="20"/>
        <v>491.4</v>
      </c>
      <c r="L300" s="2">
        <f>Table1[[#This Row],[cost]]-Table1[[#This Row],[profit]]</f>
        <v>1146.5999999999999</v>
      </c>
      <c r="M300" s="9">
        <v>1</v>
      </c>
    </row>
    <row r="301" spans="1:13" x14ac:dyDescent="0.25">
      <c r="A301" s="3" t="s">
        <v>525</v>
      </c>
      <c r="B301" t="s">
        <v>526</v>
      </c>
      <c r="C301" s="1">
        <v>44497</v>
      </c>
      <c r="D301" s="1" t="str">
        <f t="shared" si="17"/>
        <v>Q4 2021</v>
      </c>
      <c r="E301" s="1" t="str">
        <f t="shared" si="18"/>
        <v>October</v>
      </c>
      <c r="F301" s="8">
        <f t="shared" si="19"/>
        <v>10</v>
      </c>
      <c r="G301" t="s">
        <v>7</v>
      </c>
      <c r="H301" t="s">
        <v>19</v>
      </c>
      <c r="I301" t="s">
        <v>13</v>
      </c>
      <c r="J301" s="2">
        <v>2219</v>
      </c>
      <c r="K301" s="2">
        <f t="shared" si="20"/>
        <v>665.69999999999993</v>
      </c>
      <c r="L301" s="2">
        <f>Table1[[#This Row],[cost]]-Table1[[#This Row],[profit]]</f>
        <v>1553.3000000000002</v>
      </c>
      <c r="M301" s="9">
        <v>1</v>
      </c>
    </row>
    <row r="302" spans="1:13" x14ac:dyDescent="0.25">
      <c r="A302" s="3" t="s">
        <v>527</v>
      </c>
      <c r="B302" t="s">
        <v>528</v>
      </c>
      <c r="C302" s="1">
        <v>44498</v>
      </c>
      <c r="D302" s="1" t="str">
        <f t="shared" si="17"/>
        <v>Q4 2021</v>
      </c>
      <c r="E302" s="1" t="str">
        <f t="shared" si="18"/>
        <v>October</v>
      </c>
      <c r="F302" s="8">
        <f t="shared" si="19"/>
        <v>10</v>
      </c>
      <c r="G302" t="s">
        <v>7</v>
      </c>
      <c r="H302" t="s">
        <v>8</v>
      </c>
      <c r="I302" t="s">
        <v>9</v>
      </c>
      <c r="J302" s="2">
        <v>1749</v>
      </c>
      <c r="K302" s="2">
        <f t="shared" si="20"/>
        <v>524.69999999999993</v>
      </c>
      <c r="L302" s="2">
        <f>Table1[[#This Row],[cost]]-Table1[[#This Row],[profit]]</f>
        <v>1224.3000000000002</v>
      </c>
      <c r="M302" s="9">
        <v>1</v>
      </c>
    </row>
    <row r="303" spans="1:13" x14ac:dyDescent="0.25">
      <c r="A303" s="3" t="s">
        <v>529</v>
      </c>
      <c r="B303" t="s">
        <v>530</v>
      </c>
      <c r="C303" s="1">
        <v>44499</v>
      </c>
      <c r="D303" s="1" t="str">
        <f t="shared" si="17"/>
        <v>Q4 2021</v>
      </c>
      <c r="E303" s="1" t="str">
        <f t="shared" si="18"/>
        <v>October</v>
      </c>
      <c r="F303" s="8">
        <f t="shared" si="19"/>
        <v>10</v>
      </c>
      <c r="G303" t="s">
        <v>35</v>
      </c>
      <c r="H303" t="s">
        <v>8</v>
      </c>
      <c r="I303" t="s">
        <v>13</v>
      </c>
      <c r="J303" s="2">
        <v>696</v>
      </c>
      <c r="K303" s="2">
        <f t="shared" si="20"/>
        <v>208.79999999999998</v>
      </c>
      <c r="L303" s="2">
        <f>Table1[[#This Row],[cost]]-Table1[[#This Row],[profit]]</f>
        <v>487.20000000000005</v>
      </c>
      <c r="M303" s="9">
        <v>1</v>
      </c>
    </row>
    <row r="304" spans="1:13" x14ac:dyDescent="0.25">
      <c r="A304" s="3" t="s">
        <v>531</v>
      </c>
      <c r="B304" t="s">
        <v>532</v>
      </c>
      <c r="C304" s="1">
        <v>44500</v>
      </c>
      <c r="D304" s="1" t="str">
        <f t="shared" si="17"/>
        <v>Q4 2021</v>
      </c>
      <c r="E304" s="1" t="str">
        <f t="shared" si="18"/>
        <v>October</v>
      </c>
      <c r="F304" s="8">
        <f t="shared" si="19"/>
        <v>10</v>
      </c>
      <c r="G304" t="s">
        <v>27</v>
      </c>
      <c r="H304" t="s">
        <v>19</v>
      </c>
      <c r="I304" t="s">
        <v>13</v>
      </c>
      <c r="J304" s="2">
        <v>1135</v>
      </c>
      <c r="K304" s="2">
        <f t="shared" si="20"/>
        <v>340.5</v>
      </c>
      <c r="L304" s="2">
        <f>Table1[[#This Row],[cost]]-Table1[[#This Row],[profit]]</f>
        <v>794.5</v>
      </c>
      <c r="M304" s="9">
        <v>1</v>
      </c>
    </row>
    <row r="305" spans="1:13" x14ac:dyDescent="0.25">
      <c r="A305" s="3" t="s">
        <v>533</v>
      </c>
      <c r="B305" t="s">
        <v>534</v>
      </c>
      <c r="C305" s="1">
        <v>44501</v>
      </c>
      <c r="D305" s="1" t="str">
        <f t="shared" si="17"/>
        <v>Q4 2021</v>
      </c>
      <c r="E305" s="1" t="str">
        <f t="shared" si="18"/>
        <v>November</v>
      </c>
      <c r="F305" s="8">
        <f t="shared" si="19"/>
        <v>11</v>
      </c>
      <c r="G305" t="s">
        <v>27</v>
      </c>
      <c r="H305" t="s">
        <v>8</v>
      </c>
      <c r="I305" t="s">
        <v>13</v>
      </c>
      <c r="J305" s="2">
        <v>891</v>
      </c>
      <c r="K305" s="2">
        <f t="shared" si="20"/>
        <v>267.3</v>
      </c>
      <c r="L305" s="2">
        <f>Table1[[#This Row],[cost]]-Table1[[#This Row],[profit]]</f>
        <v>623.70000000000005</v>
      </c>
      <c r="M305" s="9">
        <v>1</v>
      </c>
    </row>
    <row r="306" spans="1:13" x14ac:dyDescent="0.25">
      <c r="A306" s="3" t="s">
        <v>535</v>
      </c>
      <c r="B306" t="s">
        <v>536</v>
      </c>
      <c r="C306" s="1">
        <v>44502</v>
      </c>
      <c r="D306" s="1" t="str">
        <f t="shared" si="17"/>
        <v>Q4 2021</v>
      </c>
      <c r="E306" s="1" t="str">
        <f t="shared" si="18"/>
        <v>November</v>
      </c>
      <c r="F306" s="8">
        <f t="shared" si="19"/>
        <v>11</v>
      </c>
      <c r="G306" t="s">
        <v>16</v>
      </c>
      <c r="H306" t="s">
        <v>19</v>
      </c>
      <c r="I306" t="s">
        <v>9</v>
      </c>
      <c r="J306" s="2">
        <v>1551</v>
      </c>
      <c r="K306" s="2">
        <f t="shared" si="20"/>
        <v>465.29999999999995</v>
      </c>
      <c r="L306" s="2">
        <f>Table1[[#This Row],[cost]]-Table1[[#This Row],[profit]]</f>
        <v>1085.7</v>
      </c>
      <c r="M306" s="9">
        <v>1</v>
      </c>
    </row>
    <row r="307" spans="1:13" x14ac:dyDescent="0.25">
      <c r="A307" s="3" t="s">
        <v>537</v>
      </c>
      <c r="B307" t="s">
        <v>343</v>
      </c>
      <c r="C307" s="1">
        <v>44503</v>
      </c>
      <c r="D307" s="1" t="str">
        <f t="shared" si="17"/>
        <v>Q4 2021</v>
      </c>
      <c r="E307" s="1" t="str">
        <f t="shared" si="18"/>
        <v>November</v>
      </c>
      <c r="F307" s="8">
        <f t="shared" si="19"/>
        <v>11</v>
      </c>
      <c r="G307" t="s">
        <v>7</v>
      </c>
      <c r="H307" t="s">
        <v>19</v>
      </c>
      <c r="I307" t="s">
        <v>9</v>
      </c>
      <c r="J307" s="2">
        <v>1728</v>
      </c>
      <c r="K307" s="2">
        <f t="shared" si="20"/>
        <v>518.4</v>
      </c>
      <c r="L307" s="2">
        <f>Table1[[#This Row],[cost]]-Table1[[#This Row],[profit]]</f>
        <v>1209.5999999999999</v>
      </c>
      <c r="M307" s="9">
        <v>1</v>
      </c>
    </row>
    <row r="308" spans="1:13" x14ac:dyDescent="0.25">
      <c r="A308" s="3" t="s">
        <v>538</v>
      </c>
      <c r="B308" t="s">
        <v>68</v>
      </c>
      <c r="C308" s="1">
        <v>44504</v>
      </c>
      <c r="D308" s="1" t="str">
        <f t="shared" si="17"/>
        <v>Q4 2021</v>
      </c>
      <c r="E308" s="1" t="str">
        <f t="shared" si="18"/>
        <v>November</v>
      </c>
      <c r="F308" s="8">
        <f t="shared" si="19"/>
        <v>11</v>
      </c>
      <c r="G308" t="s">
        <v>35</v>
      </c>
      <c r="H308" t="s">
        <v>8</v>
      </c>
      <c r="I308" t="s">
        <v>13</v>
      </c>
      <c r="J308" s="2">
        <v>889</v>
      </c>
      <c r="K308" s="2">
        <f t="shared" si="20"/>
        <v>266.7</v>
      </c>
      <c r="L308" s="2">
        <f>Table1[[#This Row],[cost]]-Table1[[#This Row],[profit]]</f>
        <v>622.29999999999995</v>
      </c>
      <c r="M308" s="9">
        <v>1</v>
      </c>
    </row>
    <row r="309" spans="1:13" x14ac:dyDescent="0.25">
      <c r="A309" s="3" t="s">
        <v>539</v>
      </c>
      <c r="B309" t="s">
        <v>238</v>
      </c>
      <c r="C309" s="1">
        <v>44505</v>
      </c>
      <c r="D309" s="1" t="str">
        <f t="shared" si="17"/>
        <v>Q4 2021</v>
      </c>
      <c r="E309" s="1" t="str">
        <f t="shared" si="18"/>
        <v>November</v>
      </c>
      <c r="F309" s="8">
        <f t="shared" si="19"/>
        <v>11</v>
      </c>
      <c r="G309" t="s">
        <v>56</v>
      </c>
      <c r="H309" t="s">
        <v>24</v>
      </c>
      <c r="I309" t="s">
        <v>13</v>
      </c>
      <c r="J309" s="2">
        <v>549</v>
      </c>
      <c r="K309" s="2">
        <f t="shared" si="20"/>
        <v>164.7</v>
      </c>
      <c r="L309" s="2">
        <f>Table1[[#This Row],[cost]]-Table1[[#This Row],[profit]]</f>
        <v>384.3</v>
      </c>
      <c r="M309" s="9">
        <v>1</v>
      </c>
    </row>
    <row r="310" spans="1:13" x14ac:dyDescent="0.25">
      <c r="A310" s="3" t="s">
        <v>540</v>
      </c>
      <c r="B310" t="s">
        <v>541</v>
      </c>
      <c r="C310" s="1">
        <v>44506</v>
      </c>
      <c r="D310" s="1" t="str">
        <f t="shared" si="17"/>
        <v>Q4 2021</v>
      </c>
      <c r="E310" s="1" t="str">
        <f t="shared" si="18"/>
        <v>November</v>
      </c>
      <c r="F310" s="8">
        <f t="shared" si="19"/>
        <v>11</v>
      </c>
      <c r="G310" t="s">
        <v>7</v>
      </c>
      <c r="H310" t="s">
        <v>19</v>
      </c>
      <c r="I310" t="s">
        <v>13</v>
      </c>
      <c r="J310" s="2">
        <v>1869</v>
      </c>
      <c r="K310" s="2">
        <f t="shared" si="20"/>
        <v>560.69999999999993</v>
      </c>
      <c r="L310" s="2">
        <f>Table1[[#This Row],[cost]]-Table1[[#This Row],[profit]]</f>
        <v>1308.3000000000002</v>
      </c>
      <c r="M310" s="9">
        <v>1</v>
      </c>
    </row>
    <row r="311" spans="1:13" x14ac:dyDescent="0.25">
      <c r="A311" s="3" t="s">
        <v>542</v>
      </c>
      <c r="B311" t="s">
        <v>543</v>
      </c>
      <c r="C311" s="1">
        <v>44507</v>
      </c>
      <c r="D311" s="1" t="str">
        <f t="shared" si="17"/>
        <v>Q4 2021</v>
      </c>
      <c r="E311" s="1" t="str">
        <f t="shared" si="18"/>
        <v>November</v>
      </c>
      <c r="F311" s="8">
        <f t="shared" si="19"/>
        <v>11</v>
      </c>
      <c r="G311" t="s">
        <v>27</v>
      </c>
      <c r="H311" t="s">
        <v>12</v>
      </c>
      <c r="I311" t="s">
        <v>9</v>
      </c>
      <c r="J311" s="2">
        <v>1062</v>
      </c>
      <c r="K311" s="2">
        <f t="shared" si="20"/>
        <v>318.59999999999997</v>
      </c>
      <c r="L311" s="2">
        <f>Table1[[#This Row],[cost]]-Table1[[#This Row],[profit]]</f>
        <v>743.40000000000009</v>
      </c>
      <c r="M311" s="9">
        <v>1</v>
      </c>
    </row>
    <row r="312" spans="1:13" x14ac:dyDescent="0.25">
      <c r="A312" s="3" t="s">
        <v>544</v>
      </c>
      <c r="B312" t="s">
        <v>545</v>
      </c>
      <c r="C312" s="1">
        <v>44508</v>
      </c>
      <c r="D312" s="1" t="str">
        <f t="shared" si="17"/>
        <v>Q4 2021</v>
      </c>
      <c r="E312" s="1" t="str">
        <f t="shared" si="18"/>
        <v>November</v>
      </c>
      <c r="F312" s="8">
        <f t="shared" si="19"/>
        <v>11</v>
      </c>
      <c r="G312" t="s">
        <v>56</v>
      </c>
      <c r="H312" t="s">
        <v>12</v>
      </c>
      <c r="I312" t="s">
        <v>9</v>
      </c>
      <c r="J312" s="2">
        <v>585</v>
      </c>
      <c r="K312" s="2">
        <f t="shared" si="20"/>
        <v>175.5</v>
      </c>
      <c r="L312" s="2">
        <f>Table1[[#This Row],[cost]]-Table1[[#This Row],[profit]]</f>
        <v>409.5</v>
      </c>
      <c r="M312" s="9">
        <v>1</v>
      </c>
    </row>
    <row r="313" spans="1:13" x14ac:dyDescent="0.25">
      <c r="A313" s="3" t="s">
        <v>546</v>
      </c>
      <c r="B313" t="s">
        <v>448</v>
      </c>
      <c r="C313" s="1">
        <v>44509</v>
      </c>
      <c r="D313" s="1" t="str">
        <f t="shared" si="17"/>
        <v>Q4 2021</v>
      </c>
      <c r="E313" s="1" t="str">
        <f t="shared" si="18"/>
        <v>November</v>
      </c>
      <c r="F313" s="8">
        <f t="shared" si="19"/>
        <v>11</v>
      </c>
      <c r="G313" t="s">
        <v>35</v>
      </c>
      <c r="H313" t="s">
        <v>8</v>
      </c>
      <c r="I313" t="s">
        <v>13</v>
      </c>
      <c r="J313" s="2">
        <v>927</v>
      </c>
      <c r="K313" s="2">
        <f t="shared" si="20"/>
        <v>278.09999999999997</v>
      </c>
      <c r="L313" s="2">
        <f>Table1[[#This Row],[cost]]-Table1[[#This Row],[profit]]</f>
        <v>648.90000000000009</v>
      </c>
      <c r="M313" s="9">
        <v>1</v>
      </c>
    </row>
    <row r="314" spans="1:13" x14ac:dyDescent="0.25">
      <c r="A314" s="3" t="s">
        <v>547</v>
      </c>
      <c r="B314" t="s">
        <v>548</v>
      </c>
      <c r="C314" s="1">
        <v>44510</v>
      </c>
      <c r="D314" s="1" t="str">
        <f t="shared" si="17"/>
        <v>Q4 2021</v>
      </c>
      <c r="E314" s="1" t="str">
        <f t="shared" si="18"/>
        <v>November</v>
      </c>
      <c r="F314" s="8">
        <f t="shared" si="19"/>
        <v>11</v>
      </c>
      <c r="G314" t="s">
        <v>27</v>
      </c>
      <c r="H314" t="s">
        <v>24</v>
      </c>
      <c r="I314" t="s">
        <v>13</v>
      </c>
      <c r="J314" s="2">
        <v>1063</v>
      </c>
      <c r="K314" s="2">
        <f t="shared" si="20"/>
        <v>318.89999999999998</v>
      </c>
      <c r="L314" s="2">
        <f>Table1[[#This Row],[cost]]-Table1[[#This Row],[profit]]</f>
        <v>744.1</v>
      </c>
      <c r="M314" s="9">
        <v>1</v>
      </c>
    </row>
    <row r="315" spans="1:13" x14ac:dyDescent="0.25">
      <c r="A315" s="3" t="s">
        <v>549</v>
      </c>
      <c r="B315" t="s">
        <v>550</v>
      </c>
      <c r="C315" s="1">
        <v>44511</v>
      </c>
      <c r="D315" s="1" t="str">
        <f t="shared" si="17"/>
        <v>Q4 2021</v>
      </c>
      <c r="E315" s="1" t="str">
        <f t="shared" si="18"/>
        <v>November</v>
      </c>
      <c r="F315" s="8">
        <f t="shared" si="19"/>
        <v>11</v>
      </c>
      <c r="G315" t="s">
        <v>16</v>
      </c>
      <c r="H315" t="s">
        <v>8</v>
      </c>
      <c r="I315" t="s">
        <v>13</v>
      </c>
      <c r="J315" s="2">
        <v>1527</v>
      </c>
      <c r="K315" s="2">
        <f t="shared" si="20"/>
        <v>458.09999999999997</v>
      </c>
      <c r="L315" s="2">
        <f>Table1[[#This Row],[cost]]-Table1[[#This Row],[profit]]</f>
        <v>1068.9000000000001</v>
      </c>
      <c r="M315" s="9">
        <v>1</v>
      </c>
    </row>
    <row r="316" spans="1:13" x14ac:dyDescent="0.25">
      <c r="A316" s="3" t="s">
        <v>551</v>
      </c>
      <c r="B316" t="s">
        <v>552</v>
      </c>
      <c r="C316" s="1">
        <v>44512</v>
      </c>
      <c r="D316" s="1" t="str">
        <f t="shared" si="17"/>
        <v>Q4 2021</v>
      </c>
      <c r="E316" s="1" t="str">
        <f t="shared" si="18"/>
        <v>November</v>
      </c>
      <c r="F316" s="8">
        <f t="shared" si="19"/>
        <v>11</v>
      </c>
      <c r="G316" t="s">
        <v>7</v>
      </c>
      <c r="H316" t="s">
        <v>24</v>
      </c>
      <c r="I316" t="s">
        <v>13</v>
      </c>
      <c r="J316" s="2">
        <v>2153</v>
      </c>
      <c r="K316" s="2">
        <f t="shared" si="20"/>
        <v>645.9</v>
      </c>
      <c r="L316" s="2">
        <f>Table1[[#This Row],[cost]]-Table1[[#This Row],[profit]]</f>
        <v>1507.1</v>
      </c>
      <c r="M316" s="9">
        <v>1</v>
      </c>
    </row>
    <row r="317" spans="1:13" x14ac:dyDescent="0.25">
      <c r="A317" s="3" t="s">
        <v>553</v>
      </c>
      <c r="B317" t="s">
        <v>554</v>
      </c>
      <c r="C317" s="1">
        <v>44513</v>
      </c>
      <c r="D317" s="1" t="str">
        <f t="shared" si="17"/>
        <v>Q4 2021</v>
      </c>
      <c r="E317" s="1" t="str">
        <f t="shared" si="18"/>
        <v>November</v>
      </c>
      <c r="F317" s="8">
        <f t="shared" si="19"/>
        <v>11</v>
      </c>
      <c r="G317" t="s">
        <v>35</v>
      </c>
      <c r="H317" t="s">
        <v>19</v>
      </c>
      <c r="I317" t="s">
        <v>9</v>
      </c>
      <c r="J317" s="2">
        <v>856</v>
      </c>
      <c r="K317" s="2">
        <f t="shared" si="20"/>
        <v>256.8</v>
      </c>
      <c r="L317" s="2">
        <f>Table1[[#This Row],[cost]]-Table1[[#This Row],[profit]]</f>
        <v>599.20000000000005</v>
      </c>
      <c r="M317" s="9">
        <v>1</v>
      </c>
    </row>
    <row r="318" spans="1:13" x14ac:dyDescent="0.25">
      <c r="A318" s="3" t="s">
        <v>555</v>
      </c>
      <c r="B318" t="s">
        <v>556</v>
      </c>
      <c r="C318" s="1">
        <v>44514</v>
      </c>
      <c r="D318" s="1" t="str">
        <f t="shared" si="17"/>
        <v>Q4 2021</v>
      </c>
      <c r="E318" s="1" t="str">
        <f t="shared" si="18"/>
        <v>November</v>
      </c>
      <c r="F318" s="8">
        <f t="shared" si="19"/>
        <v>11</v>
      </c>
      <c r="G318" t="s">
        <v>7</v>
      </c>
      <c r="H318" t="s">
        <v>19</v>
      </c>
      <c r="I318" t="s">
        <v>13</v>
      </c>
      <c r="J318" s="2">
        <v>1614</v>
      </c>
      <c r="K318" s="2">
        <f t="shared" si="20"/>
        <v>484.2</v>
      </c>
      <c r="L318" s="2">
        <f>Table1[[#This Row],[cost]]-Table1[[#This Row],[profit]]</f>
        <v>1129.8</v>
      </c>
      <c r="M318" s="9">
        <v>1</v>
      </c>
    </row>
    <row r="319" spans="1:13" x14ac:dyDescent="0.25">
      <c r="A319" s="3" t="s">
        <v>557</v>
      </c>
      <c r="B319" t="s">
        <v>300</v>
      </c>
      <c r="C319" s="1">
        <v>44515</v>
      </c>
      <c r="D319" s="1" t="str">
        <f t="shared" si="17"/>
        <v>Q4 2021</v>
      </c>
      <c r="E319" s="1" t="str">
        <f t="shared" si="18"/>
        <v>November</v>
      </c>
      <c r="F319" s="8">
        <f t="shared" si="19"/>
        <v>11</v>
      </c>
      <c r="G319" t="s">
        <v>35</v>
      </c>
      <c r="H319" t="s">
        <v>19</v>
      </c>
      <c r="I319" t="s">
        <v>13</v>
      </c>
      <c r="J319" s="2">
        <v>728</v>
      </c>
      <c r="K319" s="2">
        <f t="shared" si="20"/>
        <v>218.4</v>
      </c>
      <c r="L319" s="2">
        <f>Table1[[#This Row],[cost]]-Table1[[#This Row],[profit]]</f>
        <v>509.6</v>
      </c>
      <c r="M319" s="9">
        <v>1</v>
      </c>
    </row>
    <row r="320" spans="1:13" x14ac:dyDescent="0.25">
      <c r="A320" s="3" t="s">
        <v>558</v>
      </c>
      <c r="B320" t="s">
        <v>559</v>
      </c>
      <c r="C320" s="1">
        <v>44516</v>
      </c>
      <c r="D320" s="1" t="str">
        <f t="shared" si="17"/>
        <v>Q4 2021</v>
      </c>
      <c r="E320" s="1" t="str">
        <f t="shared" si="18"/>
        <v>November</v>
      </c>
      <c r="F320" s="8">
        <f t="shared" si="19"/>
        <v>11</v>
      </c>
      <c r="G320" t="s">
        <v>16</v>
      </c>
      <c r="H320" t="s">
        <v>19</v>
      </c>
      <c r="I320" t="s">
        <v>9</v>
      </c>
      <c r="J320" s="2">
        <v>1241</v>
      </c>
      <c r="K320" s="2">
        <f t="shared" si="20"/>
        <v>372.3</v>
      </c>
      <c r="L320" s="2">
        <f>Table1[[#This Row],[cost]]-Table1[[#This Row],[profit]]</f>
        <v>868.7</v>
      </c>
      <c r="M320" s="9">
        <v>1</v>
      </c>
    </row>
    <row r="321" spans="1:13" x14ac:dyDescent="0.25">
      <c r="A321" s="3" t="s">
        <v>560</v>
      </c>
      <c r="B321" t="s">
        <v>394</v>
      </c>
      <c r="C321" s="1">
        <v>44517</v>
      </c>
      <c r="D321" s="1" t="str">
        <f t="shared" si="17"/>
        <v>Q4 2021</v>
      </c>
      <c r="E321" s="1" t="str">
        <f t="shared" si="18"/>
        <v>November</v>
      </c>
      <c r="F321" s="8">
        <f t="shared" si="19"/>
        <v>11</v>
      </c>
      <c r="G321" t="s">
        <v>16</v>
      </c>
      <c r="H321" t="s">
        <v>12</v>
      </c>
      <c r="I321" t="s">
        <v>13</v>
      </c>
      <c r="J321" s="2">
        <v>1395</v>
      </c>
      <c r="K321" s="2">
        <f t="shared" si="20"/>
        <v>418.5</v>
      </c>
      <c r="L321" s="2">
        <f>Table1[[#This Row],[cost]]-Table1[[#This Row],[profit]]</f>
        <v>976.5</v>
      </c>
      <c r="M321" s="9">
        <v>1</v>
      </c>
    </row>
    <row r="322" spans="1:13" x14ac:dyDescent="0.25">
      <c r="A322" s="3" t="s">
        <v>561</v>
      </c>
      <c r="B322" t="s">
        <v>562</v>
      </c>
      <c r="C322" s="1">
        <v>44518</v>
      </c>
      <c r="D322" s="1" t="str">
        <f t="shared" si="17"/>
        <v>Q4 2021</v>
      </c>
      <c r="E322" s="1" t="str">
        <f t="shared" si="18"/>
        <v>November</v>
      </c>
      <c r="F322" s="8">
        <f t="shared" si="19"/>
        <v>11</v>
      </c>
      <c r="G322" t="s">
        <v>27</v>
      </c>
      <c r="H322" t="s">
        <v>12</v>
      </c>
      <c r="I322" t="s">
        <v>9</v>
      </c>
      <c r="J322" s="2">
        <v>862</v>
      </c>
      <c r="K322" s="2">
        <f t="shared" si="20"/>
        <v>258.59999999999997</v>
      </c>
      <c r="L322" s="2">
        <f>Table1[[#This Row],[cost]]-Table1[[#This Row],[profit]]</f>
        <v>603.40000000000009</v>
      </c>
      <c r="M322" s="9">
        <v>1</v>
      </c>
    </row>
    <row r="323" spans="1:13" x14ac:dyDescent="0.25">
      <c r="A323" s="3" t="s">
        <v>563</v>
      </c>
      <c r="B323" t="s">
        <v>104</v>
      </c>
      <c r="C323" s="1">
        <v>44519</v>
      </c>
      <c r="D323" s="1" t="str">
        <f t="shared" si="17"/>
        <v>Q4 2021</v>
      </c>
      <c r="E323" s="1" t="str">
        <f t="shared" si="18"/>
        <v>November</v>
      </c>
      <c r="F323" s="8">
        <f t="shared" si="19"/>
        <v>11</v>
      </c>
      <c r="G323" t="s">
        <v>7</v>
      </c>
      <c r="H323" t="s">
        <v>8</v>
      </c>
      <c r="I323" t="s">
        <v>9</v>
      </c>
      <c r="J323" s="2">
        <v>1666</v>
      </c>
      <c r="K323" s="2">
        <f t="shared" si="20"/>
        <v>499.79999999999995</v>
      </c>
      <c r="L323" s="2">
        <f>Table1[[#This Row],[cost]]-Table1[[#This Row],[profit]]</f>
        <v>1166.2</v>
      </c>
      <c r="M323" s="9">
        <v>1</v>
      </c>
    </row>
    <row r="324" spans="1:13" x14ac:dyDescent="0.25">
      <c r="A324" s="3" t="s">
        <v>564</v>
      </c>
      <c r="B324" t="s">
        <v>15</v>
      </c>
      <c r="C324" s="1">
        <v>44520</v>
      </c>
      <c r="D324" s="1" t="str">
        <f t="shared" ref="D324:D387" si="21">"Q" &amp; ROUNDUP(MONTH(C324)/3,0) &amp; " " &amp; YEAR((C324))</f>
        <v>Q4 2021</v>
      </c>
      <c r="E324" s="1" t="str">
        <f t="shared" ref="E324:E387" si="22">TEXT(C324,"mmmm")</f>
        <v>November</v>
      </c>
      <c r="F324" s="8">
        <f t="shared" ref="F324:F387" si="23">MONTH(C324)</f>
        <v>11</v>
      </c>
      <c r="G324" t="s">
        <v>7</v>
      </c>
      <c r="H324" t="s">
        <v>24</v>
      </c>
      <c r="I324" t="s">
        <v>13</v>
      </c>
      <c r="J324" s="2">
        <v>1858</v>
      </c>
      <c r="K324" s="2">
        <f t="shared" ref="K324:K387" si="24">J324  * 0.3</f>
        <v>557.4</v>
      </c>
      <c r="L324" s="2">
        <f>Table1[[#This Row],[cost]]-Table1[[#This Row],[profit]]</f>
        <v>1300.5999999999999</v>
      </c>
      <c r="M324" s="9">
        <v>1</v>
      </c>
    </row>
    <row r="325" spans="1:13" x14ac:dyDescent="0.25">
      <c r="A325" s="3" t="s">
        <v>565</v>
      </c>
      <c r="B325" t="s">
        <v>445</v>
      </c>
      <c r="C325" s="1">
        <v>44521</v>
      </c>
      <c r="D325" s="1" t="str">
        <f t="shared" si="21"/>
        <v>Q4 2021</v>
      </c>
      <c r="E325" s="1" t="str">
        <f t="shared" si="22"/>
        <v>November</v>
      </c>
      <c r="F325" s="8">
        <f t="shared" si="23"/>
        <v>11</v>
      </c>
      <c r="G325" t="s">
        <v>7</v>
      </c>
      <c r="H325" t="s">
        <v>19</v>
      </c>
      <c r="I325" t="s">
        <v>9</v>
      </c>
      <c r="J325" s="2">
        <v>2011</v>
      </c>
      <c r="K325" s="2">
        <f t="shared" si="24"/>
        <v>603.29999999999995</v>
      </c>
      <c r="L325" s="2">
        <f>Table1[[#This Row],[cost]]-Table1[[#This Row],[profit]]</f>
        <v>1407.7</v>
      </c>
      <c r="M325" s="9">
        <v>1</v>
      </c>
    </row>
    <row r="326" spans="1:13" x14ac:dyDescent="0.25">
      <c r="A326" s="3" t="s">
        <v>566</v>
      </c>
      <c r="B326" t="s">
        <v>567</v>
      </c>
      <c r="C326" s="1">
        <v>44522</v>
      </c>
      <c r="D326" s="1" t="str">
        <f t="shared" si="21"/>
        <v>Q4 2021</v>
      </c>
      <c r="E326" s="1" t="str">
        <f t="shared" si="22"/>
        <v>November</v>
      </c>
      <c r="F326" s="8">
        <f t="shared" si="23"/>
        <v>11</v>
      </c>
      <c r="G326" t="s">
        <v>7</v>
      </c>
      <c r="H326" t="s">
        <v>19</v>
      </c>
      <c r="I326" t="s">
        <v>9</v>
      </c>
      <c r="J326" s="2">
        <v>2184</v>
      </c>
      <c r="K326" s="2">
        <f t="shared" si="24"/>
        <v>655.19999999999993</v>
      </c>
      <c r="L326" s="2">
        <f>Table1[[#This Row],[cost]]-Table1[[#This Row],[profit]]</f>
        <v>1528.8000000000002</v>
      </c>
      <c r="M326" s="9">
        <v>1</v>
      </c>
    </row>
    <row r="327" spans="1:13" x14ac:dyDescent="0.25">
      <c r="A327" s="3" t="s">
        <v>568</v>
      </c>
      <c r="B327" t="s">
        <v>223</v>
      </c>
      <c r="C327" s="1">
        <v>44523</v>
      </c>
      <c r="D327" s="1" t="str">
        <f t="shared" si="21"/>
        <v>Q4 2021</v>
      </c>
      <c r="E327" s="1" t="str">
        <f t="shared" si="22"/>
        <v>November</v>
      </c>
      <c r="F327" s="8">
        <f t="shared" si="23"/>
        <v>11</v>
      </c>
      <c r="G327" t="s">
        <v>56</v>
      </c>
      <c r="H327" t="s">
        <v>24</v>
      </c>
      <c r="I327" t="s">
        <v>9</v>
      </c>
      <c r="J327" s="2">
        <v>486</v>
      </c>
      <c r="K327" s="2">
        <f t="shared" si="24"/>
        <v>145.79999999999998</v>
      </c>
      <c r="L327" s="2">
        <f>Table1[[#This Row],[cost]]-Table1[[#This Row],[profit]]</f>
        <v>340.20000000000005</v>
      </c>
      <c r="M327" s="9">
        <v>1</v>
      </c>
    </row>
    <row r="328" spans="1:13" x14ac:dyDescent="0.25">
      <c r="A328" s="3" t="s">
        <v>569</v>
      </c>
      <c r="B328" t="s">
        <v>570</v>
      </c>
      <c r="C328" s="1">
        <v>44524</v>
      </c>
      <c r="D328" s="1" t="str">
        <f t="shared" si="21"/>
        <v>Q4 2021</v>
      </c>
      <c r="E328" s="1" t="str">
        <f t="shared" si="22"/>
        <v>November</v>
      </c>
      <c r="F328" s="8">
        <f t="shared" si="23"/>
        <v>11</v>
      </c>
      <c r="G328" t="s">
        <v>27</v>
      </c>
      <c r="H328" t="s">
        <v>24</v>
      </c>
      <c r="I328" t="s">
        <v>9</v>
      </c>
      <c r="J328" s="2">
        <v>801</v>
      </c>
      <c r="K328" s="2">
        <f t="shared" si="24"/>
        <v>240.29999999999998</v>
      </c>
      <c r="L328" s="2">
        <f>Table1[[#This Row],[cost]]-Table1[[#This Row],[profit]]</f>
        <v>560.70000000000005</v>
      </c>
      <c r="M328" s="9">
        <v>1</v>
      </c>
    </row>
    <row r="329" spans="1:13" x14ac:dyDescent="0.25">
      <c r="A329" s="3" t="s">
        <v>571</v>
      </c>
      <c r="B329" t="s">
        <v>176</v>
      </c>
      <c r="C329" s="1">
        <v>44525</v>
      </c>
      <c r="D329" s="1" t="str">
        <f t="shared" si="21"/>
        <v>Q4 2021</v>
      </c>
      <c r="E329" s="1" t="str">
        <f t="shared" si="22"/>
        <v>November</v>
      </c>
      <c r="F329" s="8">
        <f t="shared" si="23"/>
        <v>11</v>
      </c>
      <c r="G329" t="s">
        <v>7</v>
      </c>
      <c r="H329" t="s">
        <v>8</v>
      </c>
      <c r="I329" t="s">
        <v>9</v>
      </c>
      <c r="J329" s="2">
        <v>2308</v>
      </c>
      <c r="K329" s="2">
        <f t="shared" si="24"/>
        <v>692.4</v>
      </c>
      <c r="L329" s="2">
        <f>Table1[[#This Row],[cost]]-Table1[[#This Row],[profit]]</f>
        <v>1615.6</v>
      </c>
      <c r="M329" s="9">
        <v>1</v>
      </c>
    </row>
    <row r="330" spans="1:13" x14ac:dyDescent="0.25">
      <c r="A330" s="3" t="s">
        <v>572</v>
      </c>
      <c r="B330" t="s">
        <v>512</v>
      </c>
      <c r="C330" s="1">
        <v>44526</v>
      </c>
      <c r="D330" s="1" t="str">
        <f t="shared" si="21"/>
        <v>Q4 2021</v>
      </c>
      <c r="E330" s="1" t="str">
        <f t="shared" si="22"/>
        <v>November</v>
      </c>
      <c r="F330" s="8">
        <f t="shared" si="23"/>
        <v>11</v>
      </c>
      <c r="G330" t="s">
        <v>35</v>
      </c>
      <c r="H330" t="s">
        <v>24</v>
      </c>
      <c r="I330" t="s">
        <v>9</v>
      </c>
      <c r="J330" s="2">
        <v>1187</v>
      </c>
      <c r="K330" s="2">
        <f t="shared" si="24"/>
        <v>356.09999999999997</v>
      </c>
      <c r="L330" s="2">
        <f>Table1[[#This Row],[cost]]-Table1[[#This Row],[profit]]</f>
        <v>830.90000000000009</v>
      </c>
      <c r="M330" s="9">
        <v>1</v>
      </c>
    </row>
    <row r="331" spans="1:13" x14ac:dyDescent="0.25">
      <c r="A331" s="3" t="s">
        <v>573</v>
      </c>
      <c r="B331" t="s">
        <v>150</v>
      </c>
      <c r="C331" s="1">
        <v>44527</v>
      </c>
      <c r="D331" s="1" t="str">
        <f t="shared" si="21"/>
        <v>Q4 2021</v>
      </c>
      <c r="E331" s="1" t="str">
        <f t="shared" si="22"/>
        <v>November</v>
      </c>
      <c r="F331" s="8">
        <f t="shared" si="23"/>
        <v>11</v>
      </c>
      <c r="G331" t="s">
        <v>56</v>
      </c>
      <c r="H331" t="s">
        <v>19</v>
      </c>
      <c r="I331" t="s">
        <v>13</v>
      </c>
      <c r="J331" s="2">
        <v>407</v>
      </c>
      <c r="K331" s="2">
        <f t="shared" si="24"/>
        <v>122.1</v>
      </c>
      <c r="L331" s="2">
        <f>Table1[[#This Row],[cost]]-Table1[[#This Row],[profit]]</f>
        <v>284.89999999999998</v>
      </c>
      <c r="M331" s="9">
        <v>1</v>
      </c>
    </row>
    <row r="332" spans="1:13" x14ac:dyDescent="0.25">
      <c r="A332" s="3" t="s">
        <v>574</v>
      </c>
      <c r="B332" t="s">
        <v>575</v>
      </c>
      <c r="C332" s="1">
        <v>44528</v>
      </c>
      <c r="D332" s="1" t="str">
        <f t="shared" si="21"/>
        <v>Q4 2021</v>
      </c>
      <c r="E332" s="1" t="str">
        <f t="shared" si="22"/>
        <v>November</v>
      </c>
      <c r="F332" s="8">
        <f t="shared" si="23"/>
        <v>11</v>
      </c>
      <c r="G332" t="s">
        <v>35</v>
      </c>
      <c r="H332" t="s">
        <v>19</v>
      </c>
      <c r="I332" t="s">
        <v>9</v>
      </c>
      <c r="J332" s="2">
        <v>996</v>
      </c>
      <c r="K332" s="2">
        <f t="shared" si="24"/>
        <v>298.8</v>
      </c>
      <c r="L332" s="2">
        <f>Table1[[#This Row],[cost]]-Table1[[#This Row],[profit]]</f>
        <v>697.2</v>
      </c>
      <c r="M332" s="9">
        <v>1</v>
      </c>
    </row>
    <row r="333" spans="1:13" x14ac:dyDescent="0.25">
      <c r="A333" s="3" t="s">
        <v>576</v>
      </c>
      <c r="B333" t="s">
        <v>577</v>
      </c>
      <c r="C333" s="1">
        <v>44529</v>
      </c>
      <c r="D333" s="1" t="str">
        <f t="shared" si="21"/>
        <v>Q4 2021</v>
      </c>
      <c r="E333" s="1" t="str">
        <f t="shared" si="22"/>
        <v>November</v>
      </c>
      <c r="F333" s="8">
        <f t="shared" si="23"/>
        <v>11</v>
      </c>
      <c r="G333" t="s">
        <v>35</v>
      </c>
      <c r="H333" t="s">
        <v>19</v>
      </c>
      <c r="I333" t="s">
        <v>9</v>
      </c>
      <c r="J333" s="2">
        <v>667</v>
      </c>
      <c r="K333" s="2">
        <f t="shared" si="24"/>
        <v>200.1</v>
      </c>
      <c r="L333" s="2">
        <f>Table1[[#This Row],[cost]]-Table1[[#This Row],[profit]]</f>
        <v>466.9</v>
      </c>
      <c r="M333" s="9">
        <v>1</v>
      </c>
    </row>
    <row r="334" spans="1:13" x14ac:dyDescent="0.25">
      <c r="A334" s="3" t="s">
        <v>578</v>
      </c>
      <c r="B334" t="s">
        <v>567</v>
      </c>
      <c r="C334" s="1">
        <v>44530</v>
      </c>
      <c r="D334" s="1" t="str">
        <f t="shared" si="21"/>
        <v>Q4 2021</v>
      </c>
      <c r="E334" s="1" t="str">
        <f t="shared" si="22"/>
        <v>November</v>
      </c>
      <c r="F334" s="8">
        <f t="shared" si="23"/>
        <v>11</v>
      </c>
      <c r="G334" t="s">
        <v>7</v>
      </c>
      <c r="H334" t="s">
        <v>19</v>
      </c>
      <c r="I334" t="s">
        <v>9</v>
      </c>
      <c r="J334" s="2">
        <v>2223</v>
      </c>
      <c r="K334" s="2">
        <f t="shared" si="24"/>
        <v>666.9</v>
      </c>
      <c r="L334" s="2">
        <f>Table1[[#This Row],[cost]]-Table1[[#This Row],[profit]]</f>
        <v>1556.1</v>
      </c>
      <c r="M334" s="9">
        <v>1</v>
      </c>
    </row>
    <row r="335" spans="1:13" x14ac:dyDescent="0.25">
      <c r="A335" s="3" t="s">
        <v>579</v>
      </c>
      <c r="B335" t="s">
        <v>365</v>
      </c>
      <c r="C335" s="1">
        <v>44531</v>
      </c>
      <c r="D335" s="1" t="str">
        <f t="shared" si="21"/>
        <v>Q4 2021</v>
      </c>
      <c r="E335" s="1" t="str">
        <f t="shared" si="22"/>
        <v>December</v>
      </c>
      <c r="F335" s="8">
        <f t="shared" si="23"/>
        <v>12</v>
      </c>
      <c r="G335" t="s">
        <v>27</v>
      </c>
      <c r="H335" t="s">
        <v>19</v>
      </c>
      <c r="I335" t="s">
        <v>13</v>
      </c>
      <c r="J335" s="2">
        <v>1067</v>
      </c>
      <c r="K335" s="2">
        <f t="shared" si="24"/>
        <v>320.09999999999997</v>
      </c>
      <c r="L335" s="2">
        <f>Table1[[#This Row],[cost]]-Table1[[#This Row],[profit]]</f>
        <v>746.90000000000009</v>
      </c>
      <c r="M335" s="9">
        <v>1</v>
      </c>
    </row>
    <row r="336" spans="1:13" x14ac:dyDescent="0.25">
      <c r="A336" s="3" t="s">
        <v>580</v>
      </c>
      <c r="B336" t="s">
        <v>581</v>
      </c>
      <c r="C336" s="1">
        <v>44532</v>
      </c>
      <c r="D336" s="1" t="str">
        <f t="shared" si="21"/>
        <v>Q4 2021</v>
      </c>
      <c r="E336" s="1" t="str">
        <f t="shared" si="22"/>
        <v>December</v>
      </c>
      <c r="F336" s="8">
        <f t="shared" si="23"/>
        <v>12</v>
      </c>
      <c r="G336" t="s">
        <v>56</v>
      </c>
      <c r="H336" t="s">
        <v>8</v>
      </c>
      <c r="I336" t="s">
        <v>9</v>
      </c>
      <c r="J336" s="2">
        <v>367</v>
      </c>
      <c r="K336" s="2">
        <f t="shared" si="24"/>
        <v>110.1</v>
      </c>
      <c r="L336" s="2">
        <f>Table1[[#This Row],[cost]]-Table1[[#This Row],[profit]]</f>
        <v>256.89999999999998</v>
      </c>
      <c r="M336" s="9">
        <v>1</v>
      </c>
    </row>
    <row r="337" spans="1:13" x14ac:dyDescent="0.25">
      <c r="A337" s="3" t="s">
        <v>582</v>
      </c>
      <c r="B337" t="s">
        <v>583</v>
      </c>
      <c r="C337" s="1">
        <v>44533</v>
      </c>
      <c r="D337" s="1" t="str">
        <f t="shared" si="21"/>
        <v>Q4 2021</v>
      </c>
      <c r="E337" s="1" t="str">
        <f t="shared" si="22"/>
        <v>December</v>
      </c>
      <c r="F337" s="8">
        <f t="shared" si="23"/>
        <v>12</v>
      </c>
      <c r="G337" t="s">
        <v>16</v>
      </c>
      <c r="H337" t="s">
        <v>19</v>
      </c>
      <c r="I337" t="s">
        <v>13</v>
      </c>
      <c r="J337" s="2">
        <v>1181</v>
      </c>
      <c r="K337" s="2">
        <f t="shared" si="24"/>
        <v>354.3</v>
      </c>
      <c r="L337" s="2">
        <f>Table1[[#This Row],[cost]]-Table1[[#This Row],[profit]]</f>
        <v>826.7</v>
      </c>
      <c r="M337" s="9">
        <v>1</v>
      </c>
    </row>
    <row r="338" spans="1:13" x14ac:dyDescent="0.25">
      <c r="A338" s="3" t="s">
        <v>584</v>
      </c>
      <c r="B338" t="s">
        <v>585</v>
      </c>
      <c r="C338" s="1">
        <v>44534</v>
      </c>
      <c r="D338" s="1" t="str">
        <f t="shared" si="21"/>
        <v>Q4 2021</v>
      </c>
      <c r="E338" s="1" t="str">
        <f t="shared" si="22"/>
        <v>December</v>
      </c>
      <c r="F338" s="8">
        <f t="shared" si="23"/>
        <v>12</v>
      </c>
      <c r="G338" t="s">
        <v>7</v>
      </c>
      <c r="H338" t="s">
        <v>8</v>
      </c>
      <c r="I338" t="s">
        <v>13</v>
      </c>
      <c r="J338" s="2">
        <v>2134</v>
      </c>
      <c r="K338" s="2">
        <f t="shared" si="24"/>
        <v>640.19999999999993</v>
      </c>
      <c r="L338" s="2">
        <f>Table1[[#This Row],[cost]]-Table1[[#This Row],[profit]]</f>
        <v>1493.8000000000002</v>
      </c>
      <c r="M338" s="9">
        <v>1</v>
      </c>
    </row>
    <row r="339" spans="1:13" x14ac:dyDescent="0.25">
      <c r="A339" s="3" t="s">
        <v>586</v>
      </c>
      <c r="B339" t="s">
        <v>587</v>
      </c>
      <c r="C339" s="1">
        <v>44535</v>
      </c>
      <c r="D339" s="1" t="str">
        <f t="shared" si="21"/>
        <v>Q4 2021</v>
      </c>
      <c r="E339" s="1" t="str">
        <f t="shared" si="22"/>
        <v>December</v>
      </c>
      <c r="F339" s="8">
        <f t="shared" si="23"/>
        <v>12</v>
      </c>
      <c r="G339" t="s">
        <v>56</v>
      </c>
      <c r="H339" t="s">
        <v>19</v>
      </c>
      <c r="I339" t="s">
        <v>13</v>
      </c>
      <c r="J339" s="2">
        <v>654</v>
      </c>
      <c r="K339" s="2">
        <f t="shared" si="24"/>
        <v>196.2</v>
      </c>
      <c r="L339" s="2">
        <f>Table1[[#This Row],[cost]]-Table1[[#This Row],[profit]]</f>
        <v>457.8</v>
      </c>
      <c r="M339" s="9">
        <v>1</v>
      </c>
    </row>
    <row r="340" spans="1:13" x14ac:dyDescent="0.25">
      <c r="A340" s="3" t="s">
        <v>588</v>
      </c>
      <c r="B340" t="s">
        <v>589</v>
      </c>
      <c r="C340" s="1">
        <v>44536</v>
      </c>
      <c r="D340" s="1" t="str">
        <f t="shared" si="21"/>
        <v>Q4 2021</v>
      </c>
      <c r="E340" s="1" t="str">
        <f t="shared" si="22"/>
        <v>December</v>
      </c>
      <c r="F340" s="8">
        <f t="shared" si="23"/>
        <v>12</v>
      </c>
      <c r="G340" t="s">
        <v>7</v>
      </c>
      <c r="H340" t="s">
        <v>12</v>
      </c>
      <c r="I340" t="s">
        <v>9</v>
      </c>
      <c r="J340" s="2">
        <v>2159</v>
      </c>
      <c r="K340" s="2">
        <f t="shared" si="24"/>
        <v>647.69999999999993</v>
      </c>
      <c r="L340" s="2">
        <f>Table1[[#This Row],[cost]]-Table1[[#This Row],[profit]]</f>
        <v>1511.3000000000002</v>
      </c>
      <c r="M340" s="9">
        <v>1</v>
      </c>
    </row>
    <row r="341" spans="1:13" x14ac:dyDescent="0.25">
      <c r="A341" s="3" t="s">
        <v>590</v>
      </c>
      <c r="B341" t="s">
        <v>422</v>
      </c>
      <c r="C341" s="1">
        <v>44537</v>
      </c>
      <c r="D341" s="1" t="str">
        <f t="shared" si="21"/>
        <v>Q4 2021</v>
      </c>
      <c r="E341" s="1" t="str">
        <f t="shared" si="22"/>
        <v>December</v>
      </c>
      <c r="F341" s="8">
        <f t="shared" si="23"/>
        <v>12</v>
      </c>
      <c r="G341" t="s">
        <v>7</v>
      </c>
      <c r="H341" t="s">
        <v>12</v>
      </c>
      <c r="I341" t="s">
        <v>13</v>
      </c>
      <c r="J341" s="2">
        <v>1775</v>
      </c>
      <c r="K341" s="2">
        <f t="shared" si="24"/>
        <v>532.5</v>
      </c>
      <c r="L341" s="2">
        <f>Table1[[#This Row],[cost]]-Table1[[#This Row],[profit]]</f>
        <v>1242.5</v>
      </c>
      <c r="M341" s="9">
        <v>1</v>
      </c>
    </row>
    <row r="342" spans="1:13" x14ac:dyDescent="0.25">
      <c r="A342" s="3" t="s">
        <v>591</v>
      </c>
      <c r="B342" t="s">
        <v>592</v>
      </c>
      <c r="C342" s="1">
        <v>44538</v>
      </c>
      <c r="D342" s="1" t="str">
        <f t="shared" si="21"/>
        <v>Q4 2021</v>
      </c>
      <c r="E342" s="1" t="str">
        <f t="shared" si="22"/>
        <v>December</v>
      </c>
      <c r="F342" s="8">
        <f t="shared" si="23"/>
        <v>12</v>
      </c>
      <c r="G342" t="s">
        <v>27</v>
      </c>
      <c r="H342" t="s">
        <v>12</v>
      </c>
      <c r="I342" t="s">
        <v>9</v>
      </c>
      <c r="J342" s="2">
        <v>831</v>
      </c>
      <c r="K342" s="2">
        <f t="shared" si="24"/>
        <v>249.29999999999998</v>
      </c>
      <c r="L342" s="2">
        <f>Table1[[#This Row],[cost]]-Table1[[#This Row],[profit]]</f>
        <v>581.70000000000005</v>
      </c>
      <c r="M342" s="9">
        <v>1</v>
      </c>
    </row>
    <row r="343" spans="1:13" x14ac:dyDescent="0.25">
      <c r="A343" s="3" t="s">
        <v>593</v>
      </c>
      <c r="B343" t="s">
        <v>234</v>
      </c>
      <c r="C343" s="1">
        <v>44539</v>
      </c>
      <c r="D343" s="1" t="str">
        <f t="shared" si="21"/>
        <v>Q4 2021</v>
      </c>
      <c r="E343" s="1" t="str">
        <f t="shared" si="22"/>
        <v>December</v>
      </c>
      <c r="F343" s="8">
        <f t="shared" si="23"/>
        <v>12</v>
      </c>
      <c r="G343" t="s">
        <v>16</v>
      </c>
      <c r="H343" t="s">
        <v>12</v>
      </c>
      <c r="I343" t="s">
        <v>13</v>
      </c>
      <c r="J343" s="2">
        <v>1123</v>
      </c>
      <c r="K343" s="2">
        <f t="shared" si="24"/>
        <v>336.9</v>
      </c>
      <c r="L343" s="2">
        <f>Table1[[#This Row],[cost]]-Table1[[#This Row],[profit]]</f>
        <v>786.1</v>
      </c>
      <c r="M343" s="9">
        <v>1</v>
      </c>
    </row>
    <row r="344" spans="1:13" x14ac:dyDescent="0.25">
      <c r="A344" s="3" t="s">
        <v>594</v>
      </c>
      <c r="B344" t="s">
        <v>49</v>
      </c>
      <c r="C344" s="1">
        <v>44540</v>
      </c>
      <c r="D344" s="1" t="str">
        <f t="shared" si="21"/>
        <v>Q4 2021</v>
      </c>
      <c r="E344" s="1" t="str">
        <f t="shared" si="22"/>
        <v>December</v>
      </c>
      <c r="F344" s="8">
        <f t="shared" si="23"/>
        <v>12</v>
      </c>
      <c r="G344" t="s">
        <v>16</v>
      </c>
      <c r="H344" t="s">
        <v>8</v>
      </c>
      <c r="I344" t="s">
        <v>13</v>
      </c>
      <c r="J344" s="2">
        <v>1557</v>
      </c>
      <c r="K344" s="2">
        <f t="shared" si="24"/>
        <v>467.09999999999997</v>
      </c>
      <c r="L344" s="2">
        <f>Table1[[#This Row],[cost]]-Table1[[#This Row],[profit]]</f>
        <v>1089.9000000000001</v>
      </c>
      <c r="M344" s="9">
        <v>1</v>
      </c>
    </row>
    <row r="345" spans="1:13" x14ac:dyDescent="0.25">
      <c r="A345" s="3" t="s">
        <v>595</v>
      </c>
      <c r="B345" t="s">
        <v>266</v>
      </c>
      <c r="C345" s="1">
        <v>44541</v>
      </c>
      <c r="D345" s="1" t="str">
        <f t="shared" si="21"/>
        <v>Q4 2021</v>
      </c>
      <c r="E345" s="1" t="str">
        <f t="shared" si="22"/>
        <v>December</v>
      </c>
      <c r="F345" s="8">
        <f t="shared" si="23"/>
        <v>12</v>
      </c>
      <c r="G345" t="s">
        <v>7</v>
      </c>
      <c r="H345" t="s">
        <v>8</v>
      </c>
      <c r="I345" t="s">
        <v>9</v>
      </c>
      <c r="J345" s="2">
        <v>2231</v>
      </c>
      <c r="K345" s="2">
        <f t="shared" si="24"/>
        <v>669.3</v>
      </c>
      <c r="L345" s="2">
        <f>Table1[[#This Row],[cost]]-Table1[[#This Row],[profit]]</f>
        <v>1561.7</v>
      </c>
      <c r="M345" s="9">
        <v>1</v>
      </c>
    </row>
    <row r="346" spans="1:13" x14ac:dyDescent="0.25">
      <c r="A346" s="3" t="s">
        <v>596</v>
      </c>
      <c r="B346" t="s">
        <v>597</v>
      </c>
      <c r="C346" s="1">
        <v>44542</v>
      </c>
      <c r="D346" s="1" t="str">
        <f t="shared" si="21"/>
        <v>Q4 2021</v>
      </c>
      <c r="E346" s="1" t="str">
        <f t="shared" si="22"/>
        <v>December</v>
      </c>
      <c r="F346" s="8">
        <f t="shared" si="23"/>
        <v>12</v>
      </c>
      <c r="G346" t="s">
        <v>56</v>
      </c>
      <c r="H346" t="s">
        <v>24</v>
      </c>
      <c r="I346" t="s">
        <v>9</v>
      </c>
      <c r="J346" s="2">
        <v>643</v>
      </c>
      <c r="K346" s="2">
        <f t="shared" si="24"/>
        <v>192.9</v>
      </c>
      <c r="L346" s="2">
        <f>Table1[[#This Row],[cost]]-Table1[[#This Row],[profit]]</f>
        <v>450.1</v>
      </c>
      <c r="M346" s="9">
        <v>1</v>
      </c>
    </row>
    <row r="347" spans="1:13" x14ac:dyDescent="0.25">
      <c r="A347" s="3" t="s">
        <v>598</v>
      </c>
      <c r="B347" t="s">
        <v>100</v>
      </c>
      <c r="C347" s="1">
        <v>44543</v>
      </c>
      <c r="D347" s="1" t="str">
        <f t="shared" si="21"/>
        <v>Q4 2021</v>
      </c>
      <c r="E347" s="1" t="str">
        <f t="shared" si="22"/>
        <v>December</v>
      </c>
      <c r="F347" s="8">
        <f t="shared" si="23"/>
        <v>12</v>
      </c>
      <c r="G347" t="s">
        <v>7</v>
      </c>
      <c r="H347" t="s">
        <v>19</v>
      </c>
      <c r="I347" t="s">
        <v>9</v>
      </c>
      <c r="J347" s="2">
        <v>1824</v>
      </c>
      <c r="K347" s="2">
        <f t="shared" si="24"/>
        <v>547.19999999999993</v>
      </c>
      <c r="L347" s="2">
        <f>Table1[[#This Row],[cost]]-Table1[[#This Row],[profit]]</f>
        <v>1276.8000000000002</v>
      </c>
      <c r="M347" s="9">
        <v>1</v>
      </c>
    </row>
    <row r="348" spans="1:13" x14ac:dyDescent="0.25">
      <c r="A348" s="3" t="s">
        <v>599</v>
      </c>
      <c r="B348" t="s">
        <v>408</v>
      </c>
      <c r="C348" s="1">
        <v>44544</v>
      </c>
      <c r="D348" s="1" t="str">
        <f t="shared" si="21"/>
        <v>Q4 2021</v>
      </c>
      <c r="E348" s="1" t="str">
        <f t="shared" si="22"/>
        <v>December</v>
      </c>
      <c r="F348" s="8">
        <f t="shared" si="23"/>
        <v>12</v>
      </c>
      <c r="G348" t="s">
        <v>7</v>
      </c>
      <c r="H348" t="s">
        <v>12</v>
      </c>
      <c r="I348" t="s">
        <v>13</v>
      </c>
      <c r="J348" s="2">
        <v>1457</v>
      </c>
      <c r="K348" s="2">
        <f t="shared" si="24"/>
        <v>437.09999999999997</v>
      </c>
      <c r="L348" s="2">
        <f>Table1[[#This Row],[cost]]-Table1[[#This Row],[profit]]</f>
        <v>1019.9000000000001</v>
      </c>
      <c r="M348" s="9">
        <v>1</v>
      </c>
    </row>
    <row r="349" spans="1:13" x14ac:dyDescent="0.25">
      <c r="A349" s="3" t="s">
        <v>600</v>
      </c>
      <c r="B349" t="s">
        <v>426</v>
      </c>
      <c r="C349" s="1">
        <v>44545</v>
      </c>
      <c r="D349" s="1" t="str">
        <f t="shared" si="21"/>
        <v>Q4 2021</v>
      </c>
      <c r="E349" s="1" t="str">
        <f t="shared" si="22"/>
        <v>December</v>
      </c>
      <c r="F349" s="8">
        <f t="shared" si="23"/>
        <v>12</v>
      </c>
      <c r="G349" t="s">
        <v>56</v>
      </c>
      <c r="H349" t="s">
        <v>8</v>
      </c>
      <c r="I349" t="s">
        <v>9</v>
      </c>
      <c r="J349" s="2">
        <v>535</v>
      </c>
      <c r="K349" s="2">
        <f t="shared" si="24"/>
        <v>160.5</v>
      </c>
      <c r="L349" s="2">
        <f>Table1[[#This Row],[cost]]-Table1[[#This Row],[profit]]</f>
        <v>374.5</v>
      </c>
      <c r="M349" s="9">
        <v>1</v>
      </c>
    </row>
    <row r="350" spans="1:13" x14ac:dyDescent="0.25">
      <c r="A350" s="3" t="s">
        <v>601</v>
      </c>
      <c r="B350" t="s">
        <v>602</v>
      </c>
      <c r="C350" s="1">
        <v>44546</v>
      </c>
      <c r="D350" s="1" t="str">
        <f t="shared" si="21"/>
        <v>Q4 2021</v>
      </c>
      <c r="E350" s="1" t="str">
        <f t="shared" si="22"/>
        <v>December</v>
      </c>
      <c r="F350" s="8">
        <f t="shared" si="23"/>
        <v>12</v>
      </c>
      <c r="G350" t="s">
        <v>35</v>
      </c>
      <c r="H350" t="s">
        <v>19</v>
      </c>
      <c r="I350" t="s">
        <v>9</v>
      </c>
      <c r="J350" s="2">
        <v>615</v>
      </c>
      <c r="K350" s="2">
        <f t="shared" si="24"/>
        <v>184.5</v>
      </c>
      <c r="L350" s="2">
        <f>Table1[[#This Row],[cost]]-Table1[[#This Row],[profit]]</f>
        <v>430.5</v>
      </c>
      <c r="M350" s="9">
        <v>1</v>
      </c>
    </row>
    <row r="351" spans="1:13" x14ac:dyDescent="0.25">
      <c r="A351" s="3" t="s">
        <v>603</v>
      </c>
      <c r="B351" t="s">
        <v>604</v>
      </c>
      <c r="C351" s="1">
        <v>44547</v>
      </c>
      <c r="D351" s="1" t="str">
        <f t="shared" si="21"/>
        <v>Q4 2021</v>
      </c>
      <c r="E351" s="1" t="str">
        <f t="shared" si="22"/>
        <v>December</v>
      </c>
      <c r="F351" s="8">
        <f t="shared" si="23"/>
        <v>12</v>
      </c>
      <c r="G351" t="s">
        <v>56</v>
      </c>
      <c r="H351" t="s">
        <v>19</v>
      </c>
      <c r="I351" t="s">
        <v>9</v>
      </c>
      <c r="J351" s="2">
        <v>345</v>
      </c>
      <c r="K351" s="2">
        <f t="shared" si="24"/>
        <v>103.5</v>
      </c>
      <c r="L351" s="2">
        <f>Table1[[#This Row],[cost]]-Table1[[#This Row],[profit]]</f>
        <v>241.5</v>
      </c>
      <c r="M351" s="9">
        <v>1</v>
      </c>
    </row>
    <row r="352" spans="1:13" x14ac:dyDescent="0.25">
      <c r="A352" s="3" t="s">
        <v>605</v>
      </c>
      <c r="B352" t="s">
        <v>606</v>
      </c>
      <c r="C352" s="1">
        <v>44548</v>
      </c>
      <c r="D352" s="1" t="str">
        <f t="shared" si="21"/>
        <v>Q4 2021</v>
      </c>
      <c r="E352" s="1" t="str">
        <f t="shared" si="22"/>
        <v>December</v>
      </c>
      <c r="F352" s="8">
        <f t="shared" si="23"/>
        <v>12</v>
      </c>
      <c r="G352" t="s">
        <v>56</v>
      </c>
      <c r="H352" t="s">
        <v>8</v>
      </c>
      <c r="I352" t="s">
        <v>13</v>
      </c>
      <c r="J352" s="2">
        <v>624</v>
      </c>
      <c r="K352" s="2">
        <f t="shared" si="24"/>
        <v>187.2</v>
      </c>
      <c r="L352" s="2">
        <f>Table1[[#This Row],[cost]]-Table1[[#This Row],[profit]]</f>
        <v>436.8</v>
      </c>
      <c r="M352" s="9">
        <v>1</v>
      </c>
    </row>
    <row r="353" spans="1:13" x14ac:dyDescent="0.25">
      <c r="A353" s="3" t="s">
        <v>607</v>
      </c>
      <c r="B353" t="s">
        <v>608</v>
      </c>
      <c r="C353" s="1">
        <v>44549</v>
      </c>
      <c r="D353" s="1" t="str">
        <f t="shared" si="21"/>
        <v>Q4 2021</v>
      </c>
      <c r="E353" s="1" t="str">
        <f t="shared" si="22"/>
        <v>December</v>
      </c>
      <c r="F353" s="8">
        <f t="shared" si="23"/>
        <v>12</v>
      </c>
      <c r="G353" t="s">
        <v>16</v>
      </c>
      <c r="H353" t="s">
        <v>12</v>
      </c>
      <c r="I353" t="s">
        <v>13</v>
      </c>
      <c r="J353" s="2">
        <v>1550</v>
      </c>
      <c r="K353" s="2">
        <f t="shared" si="24"/>
        <v>465</v>
      </c>
      <c r="L353" s="2">
        <f>Table1[[#This Row],[cost]]-Table1[[#This Row],[profit]]</f>
        <v>1085</v>
      </c>
      <c r="M353" s="9">
        <v>1</v>
      </c>
    </row>
    <row r="354" spans="1:13" x14ac:dyDescent="0.25">
      <c r="A354" s="3" t="s">
        <v>609</v>
      </c>
      <c r="B354" t="s">
        <v>610</v>
      </c>
      <c r="C354" s="1">
        <v>44550</v>
      </c>
      <c r="D354" s="1" t="str">
        <f t="shared" si="21"/>
        <v>Q4 2021</v>
      </c>
      <c r="E354" s="1" t="str">
        <f t="shared" si="22"/>
        <v>December</v>
      </c>
      <c r="F354" s="8">
        <f t="shared" si="23"/>
        <v>12</v>
      </c>
      <c r="G354" t="s">
        <v>16</v>
      </c>
      <c r="H354" t="s">
        <v>24</v>
      </c>
      <c r="I354" t="s">
        <v>13</v>
      </c>
      <c r="J354" s="2">
        <v>1141</v>
      </c>
      <c r="K354" s="2">
        <f t="shared" si="24"/>
        <v>342.3</v>
      </c>
      <c r="L354" s="2">
        <f>Table1[[#This Row],[cost]]-Table1[[#This Row],[profit]]</f>
        <v>798.7</v>
      </c>
      <c r="M354" s="9">
        <v>1</v>
      </c>
    </row>
    <row r="355" spans="1:13" x14ac:dyDescent="0.25">
      <c r="A355" s="3" t="s">
        <v>611</v>
      </c>
      <c r="B355" t="s">
        <v>320</v>
      </c>
      <c r="C355" s="1">
        <v>44551</v>
      </c>
      <c r="D355" s="1" t="str">
        <f t="shared" si="21"/>
        <v>Q4 2021</v>
      </c>
      <c r="E355" s="1" t="str">
        <f t="shared" si="22"/>
        <v>December</v>
      </c>
      <c r="F355" s="8">
        <f t="shared" si="23"/>
        <v>12</v>
      </c>
      <c r="G355" t="s">
        <v>7</v>
      </c>
      <c r="H355" t="s">
        <v>19</v>
      </c>
      <c r="I355" t="s">
        <v>13</v>
      </c>
      <c r="J355" s="2">
        <v>1781</v>
      </c>
      <c r="K355" s="2">
        <f t="shared" si="24"/>
        <v>534.29999999999995</v>
      </c>
      <c r="L355" s="2">
        <f>Table1[[#This Row],[cost]]-Table1[[#This Row],[profit]]</f>
        <v>1246.7</v>
      </c>
      <c r="M355" s="9">
        <v>1</v>
      </c>
    </row>
    <row r="356" spans="1:13" x14ac:dyDescent="0.25">
      <c r="A356" s="3" t="s">
        <v>612</v>
      </c>
      <c r="B356" t="s">
        <v>613</v>
      </c>
      <c r="C356" s="1">
        <v>44552</v>
      </c>
      <c r="D356" s="1" t="str">
        <f t="shared" si="21"/>
        <v>Q4 2021</v>
      </c>
      <c r="E356" s="1" t="str">
        <f t="shared" si="22"/>
        <v>December</v>
      </c>
      <c r="F356" s="8">
        <f t="shared" si="23"/>
        <v>12</v>
      </c>
      <c r="G356" t="s">
        <v>27</v>
      </c>
      <c r="H356" t="s">
        <v>24</v>
      </c>
      <c r="I356" t="s">
        <v>9</v>
      </c>
      <c r="J356" s="2">
        <v>840</v>
      </c>
      <c r="K356" s="2">
        <f t="shared" si="24"/>
        <v>252</v>
      </c>
      <c r="L356" s="2">
        <f>Table1[[#This Row],[cost]]-Table1[[#This Row],[profit]]</f>
        <v>588</v>
      </c>
      <c r="M356" s="9">
        <v>1</v>
      </c>
    </row>
    <row r="357" spans="1:13" x14ac:dyDescent="0.25">
      <c r="A357" s="3" t="s">
        <v>614</v>
      </c>
      <c r="B357" t="s">
        <v>223</v>
      </c>
      <c r="C357" s="1">
        <v>44553</v>
      </c>
      <c r="D357" s="1" t="str">
        <f t="shared" si="21"/>
        <v>Q4 2021</v>
      </c>
      <c r="E357" s="1" t="str">
        <f t="shared" si="22"/>
        <v>December</v>
      </c>
      <c r="F357" s="8">
        <f t="shared" si="23"/>
        <v>12</v>
      </c>
      <c r="G357" t="s">
        <v>27</v>
      </c>
      <c r="H357" t="s">
        <v>12</v>
      </c>
      <c r="I357" t="s">
        <v>9</v>
      </c>
      <c r="J357" s="2">
        <v>655</v>
      </c>
      <c r="K357" s="2">
        <f t="shared" si="24"/>
        <v>196.5</v>
      </c>
      <c r="L357" s="2">
        <f>Table1[[#This Row],[cost]]-Table1[[#This Row],[profit]]</f>
        <v>458.5</v>
      </c>
      <c r="M357" s="9">
        <v>1</v>
      </c>
    </row>
    <row r="358" spans="1:13" x14ac:dyDescent="0.25">
      <c r="A358" s="3" t="s">
        <v>615</v>
      </c>
      <c r="B358" t="s">
        <v>554</v>
      </c>
      <c r="C358" s="1">
        <v>44554</v>
      </c>
      <c r="D358" s="1" t="str">
        <f t="shared" si="21"/>
        <v>Q4 2021</v>
      </c>
      <c r="E358" s="1" t="str">
        <f t="shared" si="22"/>
        <v>December</v>
      </c>
      <c r="F358" s="8">
        <f t="shared" si="23"/>
        <v>12</v>
      </c>
      <c r="G358" t="s">
        <v>7</v>
      </c>
      <c r="H358" t="s">
        <v>12</v>
      </c>
      <c r="I358" t="s">
        <v>13</v>
      </c>
      <c r="J358" s="2">
        <v>2062</v>
      </c>
      <c r="K358" s="2">
        <f t="shared" si="24"/>
        <v>618.6</v>
      </c>
      <c r="L358" s="2">
        <f>Table1[[#This Row],[cost]]-Table1[[#This Row],[profit]]</f>
        <v>1443.4</v>
      </c>
      <c r="M358" s="9">
        <v>1</v>
      </c>
    </row>
    <row r="359" spans="1:13" x14ac:dyDescent="0.25">
      <c r="A359" s="3" t="s">
        <v>616</v>
      </c>
      <c r="B359" t="s">
        <v>150</v>
      </c>
      <c r="C359" s="1">
        <v>44555</v>
      </c>
      <c r="D359" s="1" t="str">
        <f t="shared" si="21"/>
        <v>Q4 2021</v>
      </c>
      <c r="E359" s="1" t="str">
        <f t="shared" si="22"/>
        <v>December</v>
      </c>
      <c r="F359" s="8">
        <f t="shared" si="23"/>
        <v>12</v>
      </c>
      <c r="G359" t="s">
        <v>16</v>
      </c>
      <c r="H359" t="s">
        <v>24</v>
      </c>
      <c r="I359" t="s">
        <v>9</v>
      </c>
      <c r="J359" s="2">
        <v>1505</v>
      </c>
      <c r="K359" s="2">
        <f t="shared" si="24"/>
        <v>451.5</v>
      </c>
      <c r="L359" s="2">
        <f>Table1[[#This Row],[cost]]-Table1[[#This Row],[profit]]</f>
        <v>1053.5</v>
      </c>
      <c r="M359" s="9">
        <v>1</v>
      </c>
    </row>
    <row r="360" spans="1:13" x14ac:dyDescent="0.25">
      <c r="A360" s="3" t="s">
        <v>617</v>
      </c>
      <c r="B360" t="s">
        <v>618</v>
      </c>
      <c r="C360" s="1">
        <v>44556</v>
      </c>
      <c r="D360" s="1" t="str">
        <f t="shared" si="21"/>
        <v>Q4 2021</v>
      </c>
      <c r="E360" s="1" t="str">
        <f t="shared" si="22"/>
        <v>December</v>
      </c>
      <c r="F360" s="8">
        <f t="shared" si="23"/>
        <v>12</v>
      </c>
      <c r="G360" t="s">
        <v>27</v>
      </c>
      <c r="H360" t="s">
        <v>12</v>
      </c>
      <c r="I360" t="s">
        <v>9</v>
      </c>
      <c r="J360" s="2">
        <v>1228</v>
      </c>
      <c r="K360" s="2">
        <f t="shared" si="24"/>
        <v>368.4</v>
      </c>
      <c r="L360" s="2">
        <f>Table1[[#This Row],[cost]]-Table1[[#This Row],[profit]]</f>
        <v>859.6</v>
      </c>
      <c r="M360" s="9">
        <v>1</v>
      </c>
    </row>
    <row r="361" spans="1:13" x14ac:dyDescent="0.25">
      <c r="A361" s="3" t="s">
        <v>619</v>
      </c>
      <c r="B361" t="s">
        <v>620</v>
      </c>
      <c r="C361" s="1">
        <v>44557</v>
      </c>
      <c r="D361" s="1" t="str">
        <f t="shared" si="21"/>
        <v>Q4 2021</v>
      </c>
      <c r="E361" s="1" t="str">
        <f t="shared" si="22"/>
        <v>December</v>
      </c>
      <c r="F361" s="8">
        <f t="shared" si="23"/>
        <v>12</v>
      </c>
      <c r="G361" t="s">
        <v>7</v>
      </c>
      <c r="H361" t="s">
        <v>19</v>
      </c>
      <c r="I361" t="s">
        <v>9</v>
      </c>
      <c r="J361" s="2">
        <v>1991</v>
      </c>
      <c r="K361" s="2">
        <f t="shared" si="24"/>
        <v>597.29999999999995</v>
      </c>
      <c r="L361" s="2">
        <f>Table1[[#This Row],[cost]]-Table1[[#This Row],[profit]]</f>
        <v>1393.7</v>
      </c>
      <c r="M361" s="9">
        <v>1</v>
      </c>
    </row>
    <row r="362" spans="1:13" x14ac:dyDescent="0.25">
      <c r="A362" s="3" t="s">
        <v>621</v>
      </c>
      <c r="B362" t="s">
        <v>622</v>
      </c>
      <c r="C362" s="1">
        <v>44558</v>
      </c>
      <c r="D362" s="1" t="str">
        <f t="shared" si="21"/>
        <v>Q4 2021</v>
      </c>
      <c r="E362" s="1" t="str">
        <f t="shared" si="22"/>
        <v>December</v>
      </c>
      <c r="F362" s="8">
        <f t="shared" si="23"/>
        <v>12</v>
      </c>
      <c r="G362" t="s">
        <v>7</v>
      </c>
      <c r="H362" t="s">
        <v>24</v>
      </c>
      <c r="I362" t="s">
        <v>9</v>
      </c>
      <c r="J362" s="2">
        <v>1963</v>
      </c>
      <c r="K362" s="2">
        <f t="shared" si="24"/>
        <v>588.9</v>
      </c>
      <c r="L362" s="2">
        <f>Table1[[#This Row],[cost]]-Table1[[#This Row],[profit]]</f>
        <v>1374.1</v>
      </c>
      <c r="M362" s="9">
        <v>1</v>
      </c>
    </row>
    <row r="363" spans="1:13" x14ac:dyDescent="0.25">
      <c r="A363" s="3" t="s">
        <v>623</v>
      </c>
      <c r="B363" t="s">
        <v>624</v>
      </c>
      <c r="C363" s="1">
        <v>44559</v>
      </c>
      <c r="D363" s="1" t="str">
        <f t="shared" si="21"/>
        <v>Q4 2021</v>
      </c>
      <c r="E363" s="1" t="str">
        <f t="shared" si="22"/>
        <v>December</v>
      </c>
      <c r="F363" s="8">
        <f t="shared" si="23"/>
        <v>12</v>
      </c>
      <c r="G363" t="s">
        <v>16</v>
      </c>
      <c r="H363" t="s">
        <v>12</v>
      </c>
      <c r="I363" t="s">
        <v>9</v>
      </c>
      <c r="J363" s="2">
        <v>1444</v>
      </c>
      <c r="K363" s="2">
        <f t="shared" si="24"/>
        <v>433.2</v>
      </c>
      <c r="L363" s="2">
        <f>Table1[[#This Row],[cost]]-Table1[[#This Row],[profit]]</f>
        <v>1010.8</v>
      </c>
      <c r="M363" s="9">
        <v>1</v>
      </c>
    </row>
    <row r="364" spans="1:13" x14ac:dyDescent="0.25">
      <c r="A364" s="3" t="s">
        <v>625</v>
      </c>
      <c r="B364" t="s">
        <v>182</v>
      </c>
      <c r="C364" s="1">
        <v>44560</v>
      </c>
      <c r="D364" s="1" t="str">
        <f t="shared" si="21"/>
        <v>Q4 2021</v>
      </c>
      <c r="E364" s="1" t="str">
        <f t="shared" si="22"/>
        <v>December</v>
      </c>
      <c r="F364" s="8">
        <f t="shared" si="23"/>
        <v>12</v>
      </c>
      <c r="G364" t="s">
        <v>7</v>
      </c>
      <c r="H364" t="s">
        <v>24</v>
      </c>
      <c r="I364" t="s">
        <v>13</v>
      </c>
      <c r="J364" s="2">
        <v>2092</v>
      </c>
      <c r="K364" s="2">
        <f t="shared" si="24"/>
        <v>627.6</v>
      </c>
      <c r="L364" s="2">
        <f>Table1[[#This Row],[cost]]-Table1[[#This Row],[profit]]</f>
        <v>1464.4</v>
      </c>
      <c r="M364" s="9">
        <v>1</v>
      </c>
    </row>
    <row r="365" spans="1:13" x14ac:dyDescent="0.25">
      <c r="A365" s="3" t="s">
        <v>626</v>
      </c>
      <c r="B365" t="s">
        <v>432</v>
      </c>
      <c r="C365" s="1">
        <v>44561</v>
      </c>
      <c r="D365" s="1" t="str">
        <f t="shared" si="21"/>
        <v>Q4 2021</v>
      </c>
      <c r="E365" s="1" t="str">
        <f t="shared" si="22"/>
        <v>December</v>
      </c>
      <c r="F365" s="8">
        <f t="shared" si="23"/>
        <v>12</v>
      </c>
      <c r="G365" t="s">
        <v>56</v>
      </c>
      <c r="H365" t="s">
        <v>19</v>
      </c>
      <c r="I365" t="s">
        <v>9</v>
      </c>
      <c r="J365" s="2">
        <v>443</v>
      </c>
      <c r="K365" s="2">
        <f t="shared" si="24"/>
        <v>132.9</v>
      </c>
      <c r="L365" s="2">
        <f>Table1[[#This Row],[cost]]-Table1[[#This Row],[profit]]</f>
        <v>310.10000000000002</v>
      </c>
      <c r="M365" s="9">
        <v>1</v>
      </c>
    </row>
    <row r="366" spans="1:13" x14ac:dyDescent="0.25">
      <c r="A366" s="3" t="s">
        <v>627</v>
      </c>
      <c r="B366" t="s">
        <v>215</v>
      </c>
      <c r="C366" s="1">
        <v>44562</v>
      </c>
      <c r="D366" s="1" t="str">
        <f t="shared" si="21"/>
        <v>Q1 2022</v>
      </c>
      <c r="E366" s="1" t="str">
        <f t="shared" si="22"/>
        <v>January</v>
      </c>
      <c r="F366" s="8">
        <f t="shared" si="23"/>
        <v>1</v>
      </c>
      <c r="G366" t="s">
        <v>27</v>
      </c>
      <c r="H366" t="s">
        <v>12</v>
      </c>
      <c r="I366" t="s">
        <v>9</v>
      </c>
      <c r="J366" s="2">
        <v>831</v>
      </c>
      <c r="K366" s="2">
        <f t="shared" si="24"/>
        <v>249.29999999999998</v>
      </c>
      <c r="L366" s="2">
        <f>Table1[[#This Row],[cost]]-Table1[[#This Row],[profit]]</f>
        <v>581.70000000000005</v>
      </c>
      <c r="M366" s="9">
        <v>1</v>
      </c>
    </row>
    <row r="367" spans="1:13" x14ac:dyDescent="0.25">
      <c r="A367" s="3" t="s">
        <v>628</v>
      </c>
      <c r="B367" t="s">
        <v>629</v>
      </c>
      <c r="C367" s="1">
        <v>44563</v>
      </c>
      <c r="D367" s="1" t="str">
        <f t="shared" si="21"/>
        <v>Q1 2022</v>
      </c>
      <c r="E367" s="1" t="str">
        <f t="shared" si="22"/>
        <v>January</v>
      </c>
      <c r="F367" s="8">
        <f t="shared" si="23"/>
        <v>1</v>
      </c>
      <c r="G367" t="s">
        <v>27</v>
      </c>
      <c r="H367" t="s">
        <v>19</v>
      </c>
      <c r="I367" t="s">
        <v>9</v>
      </c>
      <c r="J367" s="2">
        <v>1300</v>
      </c>
      <c r="K367" s="2">
        <f t="shared" si="24"/>
        <v>390</v>
      </c>
      <c r="L367" s="2">
        <f>Table1[[#This Row],[cost]]-Table1[[#This Row],[profit]]</f>
        <v>910</v>
      </c>
      <c r="M367" s="9">
        <v>1</v>
      </c>
    </row>
    <row r="368" spans="1:13" x14ac:dyDescent="0.25">
      <c r="A368" s="3" t="s">
        <v>630</v>
      </c>
      <c r="B368" t="s">
        <v>631</v>
      </c>
      <c r="C368" s="1">
        <v>44564</v>
      </c>
      <c r="D368" s="1" t="str">
        <f t="shared" si="21"/>
        <v>Q1 2022</v>
      </c>
      <c r="E368" s="1" t="str">
        <f t="shared" si="22"/>
        <v>January</v>
      </c>
      <c r="F368" s="8">
        <f t="shared" si="23"/>
        <v>1</v>
      </c>
      <c r="G368" t="s">
        <v>16</v>
      </c>
      <c r="H368" t="s">
        <v>12</v>
      </c>
      <c r="I368" t="s">
        <v>13</v>
      </c>
      <c r="J368" s="2">
        <v>1374</v>
      </c>
      <c r="K368" s="2">
        <f t="shared" si="24"/>
        <v>412.2</v>
      </c>
      <c r="L368" s="2">
        <f>Table1[[#This Row],[cost]]-Table1[[#This Row],[profit]]</f>
        <v>961.8</v>
      </c>
      <c r="M368" s="9">
        <v>1</v>
      </c>
    </row>
    <row r="369" spans="1:13" x14ac:dyDescent="0.25">
      <c r="A369" s="3" t="s">
        <v>632</v>
      </c>
      <c r="B369" t="s">
        <v>633</v>
      </c>
      <c r="C369" s="1">
        <v>44565</v>
      </c>
      <c r="D369" s="1" t="str">
        <f t="shared" si="21"/>
        <v>Q1 2022</v>
      </c>
      <c r="E369" s="1" t="str">
        <f t="shared" si="22"/>
        <v>January</v>
      </c>
      <c r="F369" s="8">
        <f t="shared" si="23"/>
        <v>1</v>
      </c>
      <c r="G369" t="s">
        <v>56</v>
      </c>
      <c r="H369" t="s">
        <v>8</v>
      </c>
      <c r="I369" t="s">
        <v>9</v>
      </c>
      <c r="J369" s="2">
        <v>394</v>
      </c>
      <c r="K369" s="2">
        <f t="shared" si="24"/>
        <v>118.19999999999999</v>
      </c>
      <c r="L369" s="2">
        <f>Table1[[#This Row],[cost]]-Table1[[#This Row],[profit]]</f>
        <v>275.8</v>
      </c>
      <c r="M369" s="9">
        <v>1</v>
      </c>
    </row>
    <row r="370" spans="1:13" x14ac:dyDescent="0.25">
      <c r="A370" s="3" t="s">
        <v>634</v>
      </c>
      <c r="B370" t="s">
        <v>635</v>
      </c>
      <c r="C370" s="1">
        <v>44566</v>
      </c>
      <c r="D370" s="1" t="str">
        <f t="shared" si="21"/>
        <v>Q1 2022</v>
      </c>
      <c r="E370" s="1" t="str">
        <f t="shared" si="22"/>
        <v>January</v>
      </c>
      <c r="F370" s="8">
        <f t="shared" si="23"/>
        <v>1</v>
      </c>
      <c r="G370" t="s">
        <v>27</v>
      </c>
      <c r="H370" t="s">
        <v>12</v>
      </c>
      <c r="I370" t="s">
        <v>13</v>
      </c>
      <c r="J370" s="2">
        <v>1093</v>
      </c>
      <c r="K370" s="2">
        <f t="shared" si="24"/>
        <v>327.9</v>
      </c>
      <c r="L370" s="2">
        <f>Table1[[#This Row],[cost]]-Table1[[#This Row],[profit]]</f>
        <v>765.1</v>
      </c>
      <c r="M370" s="9">
        <v>1</v>
      </c>
    </row>
    <row r="371" spans="1:13" x14ac:dyDescent="0.25">
      <c r="A371" s="3" t="s">
        <v>636</v>
      </c>
      <c r="B371" t="s">
        <v>391</v>
      </c>
      <c r="C371" s="1">
        <v>44567</v>
      </c>
      <c r="D371" s="1" t="str">
        <f t="shared" si="21"/>
        <v>Q1 2022</v>
      </c>
      <c r="E371" s="1" t="str">
        <f t="shared" si="22"/>
        <v>January</v>
      </c>
      <c r="F371" s="8">
        <f t="shared" si="23"/>
        <v>1</v>
      </c>
      <c r="G371" t="s">
        <v>16</v>
      </c>
      <c r="H371" t="s">
        <v>24</v>
      </c>
      <c r="I371" t="s">
        <v>13</v>
      </c>
      <c r="J371" s="2">
        <v>1288</v>
      </c>
      <c r="K371" s="2">
        <f t="shared" si="24"/>
        <v>386.4</v>
      </c>
      <c r="L371" s="2">
        <f>Table1[[#This Row],[cost]]-Table1[[#This Row],[profit]]</f>
        <v>901.6</v>
      </c>
      <c r="M371" s="9">
        <v>1</v>
      </c>
    </row>
    <row r="372" spans="1:13" x14ac:dyDescent="0.25">
      <c r="A372" s="3" t="s">
        <v>637</v>
      </c>
      <c r="B372" t="s">
        <v>263</v>
      </c>
      <c r="C372" s="1">
        <v>44568</v>
      </c>
      <c r="D372" s="1" t="str">
        <f t="shared" si="21"/>
        <v>Q1 2022</v>
      </c>
      <c r="E372" s="1" t="str">
        <f t="shared" si="22"/>
        <v>January</v>
      </c>
      <c r="F372" s="8">
        <f t="shared" si="23"/>
        <v>1</v>
      </c>
      <c r="G372" t="s">
        <v>16</v>
      </c>
      <c r="H372" t="s">
        <v>12</v>
      </c>
      <c r="I372" t="s">
        <v>9</v>
      </c>
      <c r="J372" s="2">
        <v>1537</v>
      </c>
      <c r="K372" s="2">
        <f t="shared" si="24"/>
        <v>461.09999999999997</v>
      </c>
      <c r="L372" s="2">
        <f>Table1[[#This Row],[cost]]-Table1[[#This Row],[profit]]</f>
        <v>1075.9000000000001</v>
      </c>
      <c r="M372" s="9">
        <v>1</v>
      </c>
    </row>
    <row r="373" spans="1:13" x14ac:dyDescent="0.25">
      <c r="A373" s="3" t="s">
        <v>638</v>
      </c>
      <c r="B373" t="s">
        <v>443</v>
      </c>
      <c r="C373" s="1">
        <v>44569</v>
      </c>
      <c r="D373" s="1" t="str">
        <f t="shared" si="21"/>
        <v>Q1 2022</v>
      </c>
      <c r="E373" s="1" t="str">
        <f t="shared" si="22"/>
        <v>January</v>
      </c>
      <c r="F373" s="8">
        <f t="shared" si="23"/>
        <v>1</v>
      </c>
      <c r="G373" t="s">
        <v>7</v>
      </c>
      <c r="H373" t="s">
        <v>19</v>
      </c>
      <c r="I373" t="s">
        <v>13</v>
      </c>
      <c r="J373" s="2">
        <v>1683</v>
      </c>
      <c r="K373" s="2">
        <f t="shared" si="24"/>
        <v>504.9</v>
      </c>
      <c r="L373" s="2">
        <f>Table1[[#This Row],[cost]]-Table1[[#This Row],[profit]]</f>
        <v>1178.0999999999999</v>
      </c>
      <c r="M373" s="9">
        <v>1</v>
      </c>
    </row>
    <row r="374" spans="1:13" x14ac:dyDescent="0.25">
      <c r="A374" s="3" t="s">
        <v>639</v>
      </c>
      <c r="B374" t="s">
        <v>320</v>
      </c>
      <c r="C374" s="1">
        <v>44570</v>
      </c>
      <c r="D374" s="1" t="str">
        <f t="shared" si="21"/>
        <v>Q1 2022</v>
      </c>
      <c r="E374" s="1" t="str">
        <f t="shared" si="22"/>
        <v>January</v>
      </c>
      <c r="F374" s="8">
        <f t="shared" si="23"/>
        <v>1</v>
      </c>
      <c r="G374" t="s">
        <v>56</v>
      </c>
      <c r="H374" t="s">
        <v>19</v>
      </c>
      <c r="I374" t="s">
        <v>13</v>
      </c>
      <c r="J374" s="2">
        <v>579</v>
      </c>
      <c r="K374" s="2">
        <f t="shared" si="24"/>
        <v>173.7</v>
      </c>
      <c r="L374" s="2">
        <f>Table1[[#This Row],[cost]]-Table1[[#This Row],[profit]]</f>
        <v>405.3</v>
      </c>
      <c r="M374" s="9">
        <v>1</v>
      </c>
    </row>
    <row r="375" spans="1:13" x14ac:dyDescent="0.25">
      <c r="A375" s="3" t="s">
        <v>640</v>
      </c>
      <c r="B375" t="s">
        <v>577</v>
      </c>
      <c r="C375" s="1">
        <v>44571</v>
      </c>
      <c r="D375" s="1" t="str">
        <f t="shared" si="21"/>
        <v>Q1 2022</v>
      </c>
      <c r="E375" s="1" t="str">
        <f t="shared" si="22"/>
        <v>January</v>
      </c>
      <c r="F375" s="8">
        <f t="shared" si="23"/>
        <v>1</v>
      </c>
      <c r="G375" t="s">
        <v>56</v>
      </c>
      <c r="H375" t="s">
        <v>12</v>
      </c>
      <c r="I375" t="s">
        <v>13</v>
      </c>
      <c r="J375" s="2">
        <v>515</v>
      </c>
      <c r="K375" s="2">
        <f t="shared" si="24"/>
        <v>154.5</v>
      </c>
      <c r="L375" s="2">
        <f>Table1[[#This Row],[cost]]-Table1[[#This Row],[profit]]</f>
        <v>360.5</v>
      </c>
      <c r="M375" s="9">
        <v>1</v>
      </c>
    </row>
    <row r="376" spans="1:13" x14ac:dyDescent="0.25">
      <c r="A376" s="3" t="s">
        <v>641</v>
      </c>
      <c r="B376" t="s">
        <v>215</v>
      </c>
      <c r="C376" s="1">
        <v>44572</v>
      </c>
      <c r="D376" s="1" t="str">
        <f t="shared" si="21"/>
        <v>Q1 2022</v>
      </c>
      <c r="E376" s="1" t="str">
        <f t="shared" si="22"/>
        <v>January</v>
      </c>
      <c r="F376" s="8">
        <f t="shared" si="23"/>
        <v>1</v>
      </c>
      <c r="G376" t="s">
        <v>16</v>
      </c>
      <c r="H376" t="s">
        <v>24</v>
      </c>
      <c r="I376" t="s">
        <v>13</v>
      </c>
      <c r="J376" s="2">
        <v>1604</v>
      </c>
      <c r="K376" s="2">
        <f t="shared" si="24"/>
        <v>481.2</v>
      </c>
      <c r="L376" s="2">
        <f>Table1[[#This Row],[cost]]-Table1[[#This Row],[profit]]</f>
        <v>1122.8</v>
      </c>
      <c r="M376" s="9">
        <v>1</v>
      </c>
    </row>
    <row r="377" spans="1:13" x14ac:dyDescent="0.25">
      <c r="A377" s="3" t="s">
        <v>642</v>
      </c>
      <c r="B377" t="s">
        <v>230</v>
      </c>
      <c r="C377" s="1">
        <v>44573</v>
      </c>
      <c r="D377" s="1" t="str">
        <f t="shared" si="21"/>
        <v>Q1 2022</v>
      </c>
      <c r="E377" s="1" t="str">
        <f t="shared" si="22"/>
        <v>January</v>
      </c>
      <c r="F377" s="8">
        <f t="shared" si="23"/>
        <v>1</v>
      </c>
      <c r="G377" t="s">
        <v>56</v>
      </c>
      <c r="H377" t="s">
        <v>8</v>
      </c>
      <c r="I377" t="s">
        <v>9</v>
      </c>
      <c r="J377" s="2">
        <v>463</v>
      </c>
      <c r="K377" s="2">
        <f t="shared" si="24"/>
        <v>138.9</v>
      </c>
      <c r="L377" s="2">
        <f>Table1[[#This Row],[cost]]-Table1[[#This Row],[profit]]</f>
        <v>324.10000000000002</v>
      </c>
      <c r="M377" s="9">
        <v>1</v>
      </c>
    </row>
    <row r="378" spans="1:13" x14ac:dyDescent="0.25">
      <c r="A378" s="3" t="s">
        <v>643</v>
      </c>
      <c r="B378" t="s">
        <v>53</v>
      </c>
      <c r="C378" s="1">
        <v>44574</v>
      </c>
      <c r="D378" s="1" t="str">
        <f t="shared" si="21"/>
        <v>Q1 2022</v>
      </c>
      <c r="E378" s="1" t="str">
        <f t="shared" si="22"/>
        <v>January</v>
      </c>
      <c r="F378" s="8">
        <f t="shared" si="23"/>
        <v>1</v>
      </c>
      <c r="G378" t="s">
        <v>56</v>
      </c>
      <c r="H378" t="s">
        <v>24</v>
      </c>
      <c r="I378" t="s">
        <v>9</v>
      </c>
      <c r="J378" s="2">
        <v>322</v>
      </c>
      <c r="K378" s="2">
        <f t="shared" si="24"/>
        <v>96.6</v>
      </c>
      <c r="L378" s="2">
        <f>Table1[[#This Row],[cost]]-Table1[[#This Row],[profit]]</f>
        <v>225.4</v>
      </c>
      <c r="M378" s="9">
        <v>1</v>
      </c>
    </row>
    <row r="379" spans="1:13" x14ac:dyDescent="0.25">
      <c r="A379" s="3" t="s">
        <v>644</v>
      </c>
      <c r="B379" t="s">
        <v>645</v>
      </c>
      <c r="C379" s="1">
        <v>44575</v>
      </c>
      <c r="D379" s="1" t="str">
        <f t="shared" si="21"/>
        <v>Q1 2022</v>
      </c>
      <c r="E379" s="1" t="str">
        <f t="shared" si="22"/>
        <v>January</v>
      </c>
      <c r="F379" s="8">
        <f t="shared" si="23"/>
        <v>1</v>
      </c>
      <c r="G379" t="s">
        <v>16</v>
      </c>
      <c r="H379" t="s">
        <v>8</v>
      </c>
      <c r="I379" t="s">
        <v>9</v>
      </c>
      <c r="J379" s="2">
        <v>1733</v>
      </c>
      <c r="K379" s="2">
        <f t="shared" si="24"/>
        <v>519.9</v>
      </c>
      <c r="L379" s="2">
        <f>Table1[[#This Row],[cost]]-Table1[[#This Row],[profit]]</f>
        <v>1213.0999999999999</v>
      </c>
      <c r="M379" s="9">
        <v>1</v>
      </c>
    </row>
    <row r="380" spans="1:13" x14ac:dyDescent="0.25">
      <c r="A380" s="3" t="s">
        <v>646</v>
      </c>
      <c r="B380" t="s">
        <v>51</v>
      </c>
      <c r="C380" s="1">
        <v>44576</v>
      </c>
      <c r="D380" s="1" t="str">
        <f t="shared" si="21"/>
        <v>Q1 2022</v>
      </c>
      <c r="E380" s="1" t="str">
        <f t="shared" si="22"/>
        <v>January</v>
      </c>
      <c r="F380" s="8">
        <f t="shared" si="23"/>
        <v>1</v>
      </c>
      <c r="G380" t="s">
        <v>56</v>
      </c>
      <c r="H380" t="s">
        <v>19</v>
      </c>
      <c r="I380" t="s">
        <v>9</v>
      </c>
      <c r="J380" s="2">
        <v>487</v>
      </c>
      <c r="K380" s="2">
        <f t="shared" si="24"/>
        <v>146.1</v>
      </c>
      <c r="L380" s="2">
        <f>Table1[[#This Row],[cost]]-Table1[[#This Row],[profit]]</f>
        <v>340.9</v>
      </c>
      <c r="M380" s="9">
        <v>1</v>
      </c>
    </row>
    <row r="381" spans="1:13" x14ac:dyDescent="0.25">
      <c r="A381" s="3" t="s">
        <v>647</v>
      </c>
      <c r="B381" t="s">
        <v>186</v>
      </c>
      <c r="C381" s="1">
        <v>44577</v>
      </c>
      <c r="D381" s="1" t="str">
        <f t="shared" si="21"/>
        <v>Q1 2022</v>
      </c>
      <c r="E381" s="1" t="str">
        <f t="shared" si="22"/>
        <v>January</v>
      </c>
      <c r="F381" s="8">
        <f t="shared" si="23"/>
        <v>1</v>
      </c>
      <c r="G381" t="s">
        <v>16</v>
      </c>
      <c r="H381" t="s">
        <v>24</v>
      </c>
      <c r="I381" t="s">
        <v>13</v>
      </c>
      <c r="J381" s="2">
        <v>1251</v>
      </c>
      <c r="K381" s="2">
        <f t="shared" si="24"/>
        <v>375.3</v>
      </c>
      <c r="L381" s="2">
        <f>Table1[[#This Row],[cost]]-Table1[[#This Row],[profit]]</f>
        <v>875.7</v>
      </c>
      <c r="M381" s="9">
        <v>1</v>
      </c>
    </row>
    <row r="382" spans="1:13" x14ac:dyDescent="0.25">
      <c r="A382" s="3" t="s">
        <v>648</v>
      </c>
      <c r="B382" t="s">
        <v>649</v>
      </c>
      <c r="C382" s="1">
        <v>44578</v>
      </c>
      <c r="D382" s="1" t="str">
        <f t="shared" si="21"/>
        <v>Q1 2022</v>
      </c>
      <c r="E382" s="1" t="str">
        <f t="shared" si="22"/>
        <v>January</v>
      </c>
      <c r="F382" s="8">
        <f t="shared" si="23"/>
        <v>1</v>
      </c>
      <c r="G382" t="s">
        <v>16</v>
      </c>
      <c r="H382" t="s">
        <v>8</v>
      </c>
      <c r="I382" t="s">
        <v>9</v>
      </c>
      <c r="J382" s="2">
        <v>1749</v>
      </c>
      <c r="K382" s="2">
        <f t="shared" si="24"/>
        <v>524.69999999999993</v>
      </c>
      <c r="L382" s="2">
        <f>Table1[[#This Row],[cost]]-Table1[[#This Row],[profit]]</f>
        <v>1224.3000000000002</v>
      </c>
      <c r="M382" s="9">
        <v>1</v>
      </c>
    </row>
    <row r="383" spans="1:13" x14ac:dyDescent="0.25">
      <c r="A383" s="3" t="s">
        <v>650</v>
      </c>
      <c r="B383" t="s">
        <v>78</v>
      </c>
      <c r="C383" s="1">
        <v>44579</v>
      </c>
      <c r="D383" s="1" t="str">
        <f t="shared" si="21"/>
        <v>Q1 2022</v>
      </c>
      <c r="E383" s="1" t="str">
        <f t="shared" si="22"/>
        <v>January</v>
      </c>
      <c r="F383" s="8">
        <f t="shared" si="23"/>
        <v>1</v>
      </c>
      <c r="G383" t="s">
        <v>16</v>
      </c>
      <c r="H383" t="s">
        <v>12</v>
      </c>
      <c r="I383" t="s">
        <v>13</v>
      </c>
      <c r="J383" s="2">
        <v>1822</v>
      </c>
      <c r="K383" s="2">
        <f t="shared" si="24"/>
        <v>546.6</v>
      </c>
      <c r="L383" s="2">
        <f>Table1[[#This Row],[cost]]-Table1[[#This Row],[profit]]</f>
        <v>1275.4000000000001</v>
      </c>
      <c r="M383" s="9">
        <v>1</v>
      </c>
    </row>
    <row r="384" spans="1:13" x14ac:dyDescent="0.25">
      <c r="A384" s="3" t="s">
        <v>651</v>
      </c>
      <c r="B384" t="s">
        <v>652</v>
      </c>
      <c r="C384" s="1">
        <v>44580</v>
      </c>
      <c r="D384" s="1" t="str">
        <f t="shared" si="21"/>
        <v>Q1 2022</v>
      </c>
      <c r="E384" s="1" t="str">
        <f t="shared" si="22"/>
        <v>January</v>
      </c>
      <c r="F384" s="8">
        <f t="shared" si="23"/>
        <v>1</v>
      </c>
      <c r="G384" t="s">
        <v>56</v>
      </c>
      <c r="H384" t="s">
        <v>19</v>
      </c>
      <c r="I384" t="s">
        <v>13</v>
      </c>
      <c r="J384" s="2">
        <v>676</v>
      </c>
      <c r="K384" s="2">
        <f t="shared" si="24"/>
        <v>202.79999999999998</v>
      </c>
      <c r="L384" s="2">
        <f>Table1[[#This Row],[cost]]-Table1[[#This Row],[profit]]</f>
        <v>473.20000000000005</v>
      </c>
      <c r="M384" s="9">
        <v>1</v>
      </c>
    </row>
    <row r="385" spans="1:13" x14ac:dyDescent="0.25">
      <c r="A385" s="3" t="s">
        <v>653</v>
      </c>
      <c r="B385" t="s">
        <v>440</v>
      </c>
      <c r="C385" s="1">
        <v>44581</v>
      </c>
      <c r="D385" s="1" t="str">
        <f t="shared" si="21"/>
        <v>Q1 2022</v>
      </c>
      <c r="E385" s="1" t="str">
        <f t="shared" si="22"/>
        <v>January</v>
      </c>
      <c r="F385" s="8">
        <f t="shared" si="23"/>
        <v>1</v>
      </c>
      <c r="G385" t="s">
        <v>7</v>
      </c>
      <c r="H385" t="s">
        <v>12</v>
      </c>
      <c r="I385" t="s">
        <v>13</v>
      </c>
      <c r="J385" s="2">
        <v>1783</v>
      </c>
      <c r="K385" s="2">
        <f t="shared" si="24"/>
        <v>534.9</v>
      </c>
      <c r="L385" s="2">
        <f>Table1[[#This Row],[cost]]-Table1[[#This Row],[profit]]</f>
        <v>1248.0999999999999</v>
      </c>
      <c r="M385" s="9">
        <v>1</v>
      </c>
    </row>
    <row r="386" spans="1:13" x14ac:dyDescent="0.25">
      <c r="A386" s="3" t="s">
        <v>654</v>
      </c>
      <c r="B386" t="s">
        <v>655</v>
      </c>
      <c r="C386" s="1">
        <v>44582</v>
      </c>
      <c r="D386" s="1" t="str">
        <f t="shared" si="21"/>
        <v>Q1 2022</v>
      </c>
      <c r="E386" s="1" t="str">
        <f t="shared" si="22"/>
        <v>January</v>
      </c>
      <c r="F386" s="8">
        <f t="shared" si="23"/>
        <v>1</v>
      </c>
      <c r="G386" t="s">
        <v>56</v>
      </c>
      <c r="H386" t="s">
        <v>19</v>
      </c>
      <c r="I386" t="s">
        <v>13</v>
      </c>
      <c r="J386" s="2">
        <v>362</v>
      </c>
      <c r="K386" s="2">
        <f t="shared" si="24"/>
        <v>108.6</v>
      </c>
      <c r="L386" s="2">
        <f>Table1[[#This Row],[cost]]-Table1[[#This Row],[profit]]</f>
        <v>253.4</v>
      </c>
      <c r="M386" s="9">
        <v>1</v>
      </c>
    </row>
    <row r="387" spans="1:13" x14ac:dyDescent="0.25">
      <c r="A387" s="3" t="s">
        <v>656</v>
      </c>
      <c r="B387" t="s">
        <v>477</v>
      </c>
      <c r="C387" s="1">
        <v>44583</v>
      </c>
      <c r="D387" s="1" t="str">
        <f t="shared" si="21"/>
        <v>Q1 2022</v>
      </c>
      <c r="E387" s="1" t="str">
        <f t="shared" si="22"/>
        <v>January</v>
      </c>
      <c r="F387" s="8">
        <f t="shared" si="23"/>
        <v>1</v>
      </c>
      <c r="G387" t="s">
        <v>56</v>
      </c>
      <c r="H387" t="s">
        <v>24</v>
      </c>
      <c r="I387" t="s">
        <v>9</v>
      </c>
      <c r="J387" s="2">
        <v>604</v>
      </c>
      <c r="K387" s="2">
        <f t="shared" si="24"/>
        <v>181.2</v>
      </c>
      <c r="L387" s="2">
        <f>Table1[[#This Row],[cost]]-Table1[[#This Row],[profit]]</f>
        <v>422.8</v>
      </c>
      <c r="M387" s="9">
        <v>1</v>
      </c>
    </row>
    <row r="388" spans="1:13" x14ac:dyDescent="0.25">
      <c r="A388" s="3" t="s">
        <v>657</v>
      </c>
      <c r="B388" t="s">
        <v>218</v>
      </c>
      <c r="C388" s="1">
        <v>44584</v>
      </c>
      <c r="D388" s="1" t="str">
        <f t="shared" ref="D388:D451" si="25">"Q" &amp; ROUNDUP(MONTH(C388)/3,0) &amp; " " &amp; YEAR((C388))</f>
        <v>Q1 2022</v>
      </c>
      <c r="E388" s="1" t="str">
        <f t="shared" ref="E388:E451" si="26">TEXT(C388,"mmmm")</f>
        <v>January</v>
      </c>
      <c r="F388" s="8">
        <f t="shared" ref="F388:F451" si="27">MONTH(C388)</f>
        <v>1</v>
      </c>
      <c r="G388" t="s">
        <v>7</v>
      </c>
      <c r="H388" t="s">
        <v>24</v>
      </c>
      <c r="I388" t="s">
        <v>9</v>
      </c>
      <c r="J388" s="2">
        <v>2292</v>
      </c>
      <c r="K388" s="2">
        <f t="shared" ref="K388:K451" si="28">J388  * 0.3</f>
        <v>687.6</v>
      </c>
      <c r="L388" s="2">
        <f>Table1[[#This Row],[cost]]-Table1[[#This Row],[profit]]</f>
        <v>1604.4</v>
      </c>
      <c r="M388" s="9">
        <v>1</v>
      </c>
    </row>
    <row r="389" spans="1:13" x14ac:dyDescent="0.25">
      <c r="A389" s="3" t="s">
        <v>658</v>
      </c>
      <c r="B389" t="s">
        <v>176</v>
      </c>
      <c r="C389" s="1">
        <v>44585</v>
      </c>
      <c r="D389" s="1" t="str">
        <f t="shared" si="25"/>
        <v>Q1 2022</v>
      </c>
      <c r="E389" s="1" t="str">
        <f t="shared" si="26"/>
        <v>January</v>
      </c>
      <c r="F389" s="8">
        <f t="shared" si="27"/>
        <v>1</v>
      </c>
      <c r="G389" t="s">
        <v>56</v>
      </c>
      <c r="H389" t="s">
        <v>19</v>
      </c>
      <c r="I389" t="s">
        <v>9</v>
      </c>
      <c r="J389" s="2">
        <v>393</v>
      </c>
      <c r="K389" s="2">
        <f t="shared" si="28"/>
        <v>117.89999999999999</v>
      </c>
      <c r="L389" s="2">
        <f>Table1[[#This Row],[cost]]-Table1[[#This Row],[profit]]</f>
        <v>275.10000000000002</v>
      </c>
      <c r="M389" s="9">
        <v>1</v>
      </c>
    </row>
    <row r="390" spans="1:13" x14ac:dyDescent="0.25">
      <c r="A390" s="3" t="s">
        <v>659</v>
      </c>
      <c r="B390" t="s">
        <v>660</v>
      </c>
      <c r="C390" s="1">
        <v>44586</v>
      </c>
      <c r="D390" s="1" t="str">
        <f t="shared" si="25"/>
        <v>Q1 2022</v>
      </c>
      <c r="E390" s="1" t="str">
        <f t="shared" si="26"/>
        <v>January</v>
      </c>
      <c r="F390" s="8">
        <f t="shared" si="27"/>
        <v>1</v>
      </c>
      <c r="G390" t="s">
        <v>7</v>
      </c>
      <c r="H390" t="s">
        <v>19</v>
      </c>
      <c r="I390" t="s">
        <v>9</v>
      </c>
      <c r="J390" s="2">
        <v>1869</v>
      </c>
      <c r="K390" s="2">
        <f t="shared" si="28"/>
        <v>560.69999999999993</v>
      </c>
      <c r="L390" s="2">
        <f>Table1[[#This Row],[cost]]-Table1[[#This Row],[profit]]</f>
        <v>1308.3000000000002</v>
      </c>
      <c r="M390" s="9">
        <v>1</v>
      </c>
    </row>
    <row r="391" spans="1:13" x14ac:dyDescent="0.25">
      <c r="A391" s="3" t="s">
        <v>661</v>
      </c>
      <c r="B391" t="s">
        <v>662</v>
      </c>
      <c r="C391" s="1">
        <v>44587</v>
      </c>
      <c r="D391" s="1" t="str">
        <f t="shared" si="25"/>
        <v>Q1 2022</v>
      </c>
      <c r="E391" s="1" t="str">
        <f t="shared" si="26"/>
        <v>January</v>
      </c>
      <c r="F391" s="8">
        <f t="shared" si="27"/>
        <v>1</v>
      </c>
      <c r="G391" t="s">
        <v>27</v>
      </c>
      <c r="H391" t="s">
        <v>19</v>
      </c>
      <c r="I391" t="s">
        <v>9</v>
      </c>
      <c r="J391" s="2">
        <v>800</v>
      </c>
      <c r="K391" s="2">
        <f t="shared" si="28"/>
        <v>240</v>
      </c>
      <c r="L391" s="2">
        <f>Table1[[#This Row],[cost]]-Table1[[#This Row],[profit]]</f>
        <v>560</v>
      </c>
      <c r="M391" s="9">
        <v>1</v>
      </c>
    </row>
    <row r="392" spans="1:13" x14ac:dyDescent="0.25">
      <c r="A392" s="3" t="s">
        <v>663</v>
      </c>
      <c r="B392" t="s">
        <v>155</v>
      </c>
      <c r="C392" s="1">
        <v>44588</v>
      </c>
      <c r="D392" s="1" t="str">
        <f t="shared" si="25"/>
        <v>Q1 2022</v>
      </c>
      <c r="E392" s="1" t="str">
        <f t="shared" si="26"/>
        <v>January</v>
      </c>
      <c r="F392" s="8">
        <f t="shared" si="27"/>
        <v>1</v>
      </c>
      <c r="G392" t="s">
        <v>16</v>
      </c>
      <c r="H392" t="s">
        <v>24</v>
      </c>
      <c r="I392" t="s">
        <v>9</v>
      </c>
      <c r="J392" s="2">
        <v>1324</v>
      </c>
      <c r="K392" s="2">
        <f t="shared" si="28"/>
        <v>397.2</v>
      </c>
      <c r="L392" s="2">
        <f>Table1[[#This Row],[cost]]-Table1[[#This Row],[profit]]</f>
        <v>926.8</v>
      </c>
      <c r="M392" s="9">
        <v>1</v>
      </c>
    </row>
    <row r="393" spans="1:13" x14ac:dyDescent="0.25">
      <c r="A393" s="3" t="s">
        <v>664</v>
      </c>
      <c r="B393" t="s">
        <v>629</v>
      </c>
      <c r="C393" s="1">
        <v>44589</v>
      </c>
      <c r="D393" s="1" t="str">
        <f t="shared" si="25"/>
        <v>Q1 2022</v>
      </c>
      <c r="E393" s="1" t="str">
        <f t="shared" si="26"/>
        <v>January</v>
      </c>
      <c r="F393" s="8">
        <f t="shared" si="27"/>
        <v>1</v>
      </c>
      <c r="G393" t="s">
        <v>7</v>
      </c>
      <c r="H393" t="s">
        <v>8</v>
      </c>
      <c r="I393" t="s">
        <v>13</v>
      </c>
      <c r="J393" s="2">
        <v>1911</v>
      </c>
      <c r="K393" s="2">
        <f t="shared" si="28"/>
        <v>573.29999999999995</v>
      </c>
      <c r="L393" s="2">
        <f>Table1[[#This Row],[cost]]-Table1[[#This Row],[profit]]</f>
        <v>1337.7</v>
      </c>
      <c r="M393" s="9">
        <v>1</v>
      </c>
    </row>
    <row r="394" spans="1:13" x14ac:dyDescent="0.25">
      <c r="A394" s="3" t="s">
        <v>665</v>
      </c>
      <c r="B394" t="s">
        <v>331</v>
      </c>
      <c r="C394" s="1">
        <v>44590</v>
      </c>
      <c r="D394" s="1" t="str">
        <f t="shared" si="25"/>
        <v>Q1 2022</v>
      </c>
      <c r="E394" s="1" t="str">
        <f t="shared" si="26"/>
        <v>January</v>
      </c>
      <c r="F394" s="8">
        <f t="shared" si="27"/>
        <v>1</v>
      </c>
      <c r="G394" t="s">
        <v>56</v>
      </c>
      <c r="H394" t="s">
        <v>12</v>
      </c>
      <c r="I394" t="s">
        <v>9</v>
      </c>
      <c r="J394" s="2">
        <v>590</v>
      </c>
      <c r="K394" s="2">
        <f t="shared" si="28"/>
        <v>177</v>
      </c>
      <c r="L394" s="2">
        <f>Table1[[#This Row],[cost]]-Table1[[#This Row],[profit]]</f>
        <v>413</v>
      </c>
      <c r="M394" s="9">
        <v>1</v>
      </c>
    </row>
    <row r="395" spans="1:13" x14ac:dyDescent="0.25">
      <c r="A395" s="3" t="s">
        <v>666</v>
      </c>
      <c r="B395" t="s">
        <v>618</v>
      </c>
      <c r="C395" s="1">
        <v>44591</v>
      </c>
      <c r="D395" s="1" t="str">
        <f t="shared" si="25"/>
        <v>Q1 2022</v>
      </c>
      <c r="E395" s="1" t="str">
        <f t="shared" si="26"/>
        <v>January</v>
      </c>
      <c r="F395" s="8">
        <f t="shared" si="27"/>
        <v>1</v>
      </c>
      <c r="G395" t="s">
        <v>56</v>
      </c>
      <c r="H395" t="s">
        <v>12</v>
      </c>
      <c r="I395" t="s">
        <v>9</v>
      </c>
      <c r="J395" s="2">
        <v>507</v>
      </c>
      <c r="K395" s="2">
        <f t="shared" si="28"/>
        <v>152.1</v>
      </c>
      <c r="L395" s="2">
        <f>Table1[[#This Row],[cost]]-Table1[[#This Row],[profit]]</f>
        <v>354.9</v>
      </c>
      <c r="M395" s="9">
        <v>1</v>
      </c>
    </row>
    <row r="396" spans="1:13" x14ac:dyDescent="0.25">
      <c r="A396" s="3" t="s">
        <v>667</v>
      </c>
      <c r="B396" t="s">
        <v>426</v>
      </c>
      <c r="C396" s="1">
        <v>44592</v>
      </c>
      <c r="D396" s="1" t="str">
        <f t="shared" si="25"/>
        <v>Q1 2022</v>
      </c>
      <c r="E396" s="1" t="str">
        <f t="shared" si="26"/>
        <v>January</v>
      </c>
      <c r="F396" s="8">
        <f t="shared" si="27"/>
        <v>1</v>
      </c>
      <c r="G396" t="s">
        <v>27</v>
      </c>
      <c r="H396" t="s">
        <v>24</v>
      </c>
      <c r="I396" t="s">
        <v>13</v>
      </c>
      <c r="J396" s="2">
        <v>1148</v>
      </c>
      <c r="K396" s="2">
        <f t="shared" si="28"/>
        <v>344.4</v>
      </c>
      <c r="L396" s="2">
        <f>Table1[[#This Row],[cost]]-Table1[[#This Row],[profit]]</f>
        <v>803.6</v>
      </c>
      <c r="M396" s="9">
        <v>1</v>
      </c>
    </row>
    <row r="397" spans="1:13" x14ac:dyDescent="0.25">
      <c r="A397" s="3" t="s">
        <v>668</v>
      </c>
      <c r="B397" t="s">
        <v>320</v>
      </c>
      <c r="C397" s="1">
        <v>44593</v>
      </c>
      <c r="D397" s="1" t="str">
        <f t="shared" si="25"/>
        <v>Q1 2022</v>
      </c>
      <c r="E397" s="1" t="str">
        <f t="shared" si="26"/>
        <v>February</v>
      </c>
      <c r="F397" s="8">
        <f t="shared" si="27"/>
        <v>2</v>
      </c>
      <c r="G397" t="s">
        <v>7</v>
      </c>
      <c r="H397" t="s">
        <v>12</v>
      </c>
      <c r="I397" t="s">
        <v>9</v>
      </c>
      <c r="J397" s="2">
        <v>2470</v>
      </c>
      <c r="K397" s="2">
        <f t="shared" si="28"/>
        <v>741</v>
      </c>
      <c r="L397" s="2">
        <f>Table1[[#This Row],[cost]]-Table1[[#This Row],[profit]]</f>
        <v>1729</v>
      </c>
      <c r="M397" s="9">
        <v>1</v>
      </c>
    </row>
    <row r="398" spans="1:13" x14ac:dyDescent="0.25">
      <c r="A398" s="3" t="s">
        <v>669</v>
      </c>
      <c r="B398" t="s">
        <v>670</v>
      </c>
      <c r="C398" s="1">
        <v>44594</v>
      </c>
      <c r="D398" s="1" t="str">
        <f t="shared" si="25"/>
        <v>Q1 2022</v>
      </c>
      <c r="E398" s="1" t="str">
        <f t="shared" si="26"/>
        <v>February</v>
      </c>
      <c r="F398" s="8">
        <f t="shared" si="27"/>
        <v>2</v>
      </c>
      <c r="G398" t="s">
        <v>7</v>
      </c>
      <c r="H398" t="s">
        <v>19</v>
      </c>
      <c r="I398" t="s">
        <v>9</v>
      </c>
      <c r="J398" s="2">
        <v>2094</v>
      </c>
      <c r="K398" s="2">
        <f t="shared" si="28"/>
        <v>628.19999999999993</v>
      </c>
      <c r="L398" s="2">
        <f>Table1[[#This Row],[cost]]-Table1[[#This Row],[profit]]</f>
        <v>1465.8000000000002</v>
      </c>
      <c r="M398" s="9">
        <v>1</v>
      </c>
    </row>
    <row r="399" spans="1:13" x14ac:dyDescent="0.25">
      <c r="A399" s="3" t="s">
        <v>671</v>
      </c>
      <c r="B399" t="s">
        <v>15</v>
      </c>
      <c r="C399" s="1">
        <v>44595</v>
      </c>
      <c r="D399" s="1" t="str">
        <f t="shared" si="25"/>
        <v>Q1 2022</v>
      </c>
      <c r="E399" s="1" t="str">
        <f t="shared" si="26"/>
        <v>February</v>
      </c>
      <c r="F399" s="8">
        <f t="shared" si="27"/>
        <v>2</v>
      </c>
      <c r="G399" t="s">
        <v>16</v>
      </c>
      <c r="H399" t="s">
        <v>8</v>
      </c>
      <c r="I399" t="s">
        <v>13</v>
      </c>
      <c r="J399" s="2">
        <v>1482</v>
      </c>
      <c r="K399" s="2">
        <f t="shared" si="28"/>
        <v>444.59999999999997</v>
      </c>
      <c r="L399" s="2">
        <f>Table1[[#This Row],[cost]]-Table1[[#This Row],[profit]]</f>
        <v>1037.4000000000001</v>
      </c>
      <c r="M399" s="9">
        <v>1</v>
      </c>
    </row>
    <row r="400" spans="1:13" x14ac:dyDescent="0.25">
      <c r="A400" s="3" t="s">
        <v>672</v>
      </c>
      <c r="B400" t="s">
        <v>198</v>
      </c>
      <c r="C400" s="1">
        <v>44596</v>
      </c>
      <c r="D400" s="1" t="str">
        <f t="shared" si="25"/>
        <v>Q1 2022</v>
      </c>
      <c r="E400" s="1" t="str">
        <f t="shared" si="26"/>
        <v>February</v>
      </c>
      <c r="F400" s="8">
        <f t="shared" si="27"/>
        <v>2</v>
      </c>
      <c r="G400" t="s">
        <v>35</v>
      </c>
      <c r="H400" t="s">
        <v>12</v>
      </c>
      <c r="I400" t="s">
        <v>13</v>
      </c>
      <c r="J400" s="2">
        <v>709</v>
      </c>
      <c r="K400" s="2">
        <f t="shared" si="28"/>
        <v>212.7</v>
      </c>
      <c r="L400" s="2">
        <f>Table1[[#This Row],[cost]]-Table1[[#This Row],[profit]]</f>
        <v>496.3</v>
      </c>
      <c r="M400" s="9">
        <v>1</v>
      </c>
    </row>
    <row r="401" spans="1:13" x14ac:dyDescent="0.25">
      <c r="A401" s="3" t="s">
        <v>673</v>
      </c>
      <c r="B401" t="s">
        <v>674</v>
      </c>
      <c r="C401" s="1">
        <v>44597</v>
      </c>
      <c r="D401" s="1" t="str">
        <f t="shared" si="25"/>
        <v>Q1 2022</v>
      </c>
      <c r="E401" s="1" t="str">
        <f t="shared" si="26"/>
        <v>February</v>
      </c>
      <c r="F401" s="8">
        <f t="shared" si="27"/>
        <v>2</v>
      </c>
      <c r="G401" t="s">
        <v>16</v>
      </c>
      <c r="H401" t="s">
        <v>8</v>
      </c>
      <c r="I401" t="s">
        <v>13</v>
      </c>
      <c r="J401" s="2">
        <v>1378</v>
      </c>
      <c r="K401" s="2">
        <f t="shared" si="28"/>
        <v>413.4</v>
      </c>
      <c r="L401" s="2">
        <f>Table1[[#This Row],[cost]]-Table1[[#This Row],[profit]]</f>
        <v>964.6</v>
      </c>
      <c r="M401" s="9">
        <v>1</v>
      </c>
    </row>
    <row r="402" spans="1:13" x14ac:dyDescent="0.25">
      <c r="A402" s="3" t="s">
        <v>675</v>
      </c>
      <c r="B402" t="s">
        <v>676</v>
      </c>
      <c r="C402" s="1">
        <v>44598</v>
      </c>
      <c r="D402" s="1" t="str">
        <f t="shared" si="25"/>
        <v>Q1 2022</v>
      </c>
      <c r="E402" s="1" t="str">
        <f t="shared" si="26"/>
        <v>February</v>
      </c>
      <c r="F402" s="8">
        <f t="shared" si="27"/>
        <v>2</v>
      </c>
      <c r="G402" t="s">
        <v>7</v>
      </c>
      <c r="H402" t="s">
        <v>19</v>
      </c>
      <c r="I402" t="s">
        <v>9</v>
      </c>
      <c r="J402" s="2">
        <v>2003</v>
      </c>
      <c r="K402" s="2">
        <f t="shared" si="28"/>
        <v>600.9</v>
      </c>
      <c r="L402" s="2">
        <f>Table1[[#This Row],[cost]]-Table1[[#This Row],[profit]]</f>
        <v>1402.1</v>
      </c>
      <c r="M402" s="9">
        <v>1</v>
      </c>
    </row>
    <row r="403" spans="1:13" x14ac:dyDescent="0.25">
      <c r="A403" s="3" t="s">
        <v>677</v>
      </c>
      <c r="B403" t="s">
        <v>234</v>
      </c>
      <c r="C403" s="1">
        <v>44599</v>
      </c>
      <c r="D403" s="1" t="str">
        <f t="shared" si="25"/>
        <v>Q1 2022</v>
      </c>
      <c r="E403" s="1" t="str">
        <f t="shared" si="26"/>
        <v>February</v>
      </c>
      <c r="F403" s="8">
        <f t="shared" si="27"/>
        <v>2</v>
      </c>
      <c r="G403" t="s">
        <v>16</v>
      </c>
      <c r="H403" t="s">
        <v>12</v>
      </c>
      <c r="I403" t="s">
        <v>13</v>
      </c>
      <c r="J403" s="2">
        <v>1468</v>
      </c>
      <c r="K403" s="2">
        <f t="shared" si="28"/>
        <v>440.4</v>
      </c>
      <c r="L403" s="2">
        <f>Table1[[#This Row],[cost]]-Table1[[#This Row],[profit]]</f>
        <v>1027.5999999999999</v>
      </c>
      <c r="M403" s="9">
        <v>1</v>
      </c>
    </row>
    <row r="404" spans="1:13" x14ac:dyDescent="0.25">
      <c r="A404" s="3" t="s">
        <v>678</v>
      </c>
      <c r="B404" t="s">
        <v>679</v>
      </c>
      <c r="C404" s="1">
        <v>44600</v>
      </c>
      <c r="D404" s="1" t="str">
        <f t="shared" si="25"/>
        <v>Q1 2022</v>
      </c>
      <c r="E404" s="1" t="str">
        <f t="shared" si="26"/>
        <v>February</v>
      </c>
      <c r="F404" s="8">
        <f t="shared" si="27"/>
        <v>2</v>
      </c>
      <c r="G404" t="s">
        <v>27</v>
      </c>
      <c r="H404" t="s">
        <v>24</v>
      </c>
      <c r="I404" t="s">
        <v>13</v>
      </c>
      <c r="J404" s="2">
        <v>1113</v>
      </c>
      <c r="K404" s="2">
        <f t="shared" si="28"/>
        <v>333.9</v>
      </c>
      <c r="L404" s="2">
        <f>Table1[[#This Row],[cost]]-Table1[[#This Row],[profit]]</f>
        <v>779.1</v>
      </c>
      <c r="M404" s="9">
        <v>1</v>
      </c>
    </row>
    <row r="405" spans="1:13" x14ac:dyDescent="0.25">
      <c r="A405" s="3" t="s">
        <v>680</v>
      </c>
      <c r="B405" t="s">
        <v>192</v>
      </c>
      <c r="C405" s="1">
        <v>44601</v>
      </c>
      <c r="D405" s="1" t="str">
        <f t="shared" si="25"/>
        <v>Q1 2022</v>
      </c>
      <c r="E405" s="1" t="str">
        <f t="shared" si="26"/>
        <v>February</v>
      </c>
      <c r="F405" s="8">
        <f t="shared" si="27"/>
        <v>2</v>
      </c>
      <c r="G405" t="s">
        <v>56</v>
      </c>
      <c r="H405" t="s">
        <v>8</v>
      </c>
      <c r="I405" t="s">
        <v>9</v>
      </c>
      <c r="J405" s="2">
        <v>443</v>
      </c>
      <c r="K405" s="2">
        <f t="shared" si="28"/>
        <v>132.9</v>
      </c>
      <c r="L405" s="2">
        <f>Table1[[#This Row],[cost]]-Table1[[#This Row],[profit]]</f>
        <v>310.10000000000002</v>
      </c>
      <c r="M405" s="9">
        <v>1</v>
      </c>
    </row>
    <row r="406" spans="1:13" x14ac:dyDescent="0.25">
      <c r="A406" s="3" t="s">
        <v>681</v>
      </c>
      <c r="B406" t="s">
        <v>282</v>
      </c>
      <c r="C406" s="1">
        <v>44602</v>
      </c>
      <c r="D406" s="1" t="str">
        <f t="shared" si="25"/>
        <v>Q1 2022</v>
      </c>
      <c r="E406" s="1" t="str">
        <f t="shared" si="26"/>
        <v>February</v>
      </c>
      <c r="F406" s="8">
        <f t="shared" si="27"/>
        <v>2</v>
      </c>
      <c r="G406" t="s">
        <v>7</v>
      </c>
      <c r="H406" t="s">
        <v>19</v>
      </c>
      <c r="I406" t="s">
        <v>13</v>
      </c>
      <c r="J406" s="2">
        <v>2213</v>
      </c>
      <c r="K406" s="2">
        <f t="shared" si="28"/>
        <v>663.9</v>
      </c>
      <c r="L406" s="2">
        <f>Table1[[#This Row],[cost]]-Table1[[#This Row],[profit]]</f>
        <v>1549.1</v>
      </c>
      <c r="M406" s="9">
        <v>1</v>
      </c>
    </row>
    <row r="407" spans="1:13" x14ac:dyDescent="0.25">
      <c r="A407" s="3" t="s">
        <v>682</v>
      </c>
      <c r="B407" t="s">
        <v>230</v>
      </c>
      <c r="C407" s="1">
        <v>44603</v>
      </c>
      <c r="D407" s="1" t="str">
        <f t="shared" si="25"/>
        <v>Q1 2022</v>
      </c>
      <c r="E407" s="1" t="str">
        <f t="shared" si="26"/>
        <v>February</v>
      </c>
      <c r="F407" s="8">
        <f t="shared" si="27"/>
        <v>2</v>
      </c>
      <c r="G407" t="s">
        <v>56</v>
      </c>
      <c r="H407" t="s">
        <v>8</v>
      </c>
      <c r="I407" t="s">
        <v>13</v>
      </c>
      <c r="J407" s="2">
        <v>632</v>
      </c>
      <c r="K407" s="2">
        <f t="shared" si="28"/>
        <v>189.6</v>
      </c>
      <c r="L407" s="2">
        <f>Table1[[#This Row],[cost]]-Table1[[#This Row],[profit]]</f>
        <v>442.4</v>
      </c>
      <c r="M407" s="9">
        <v>1</v>
      </c>
    </row>
    <row r="408" spans="1:13" x14ac:dyDescent="0.25">
      <c r="A408" s="3" t="s">
        <v>683</v>
      </c>
      <c r="B408" t="s">
        <v>684</v>
      </c>
      <c r="C408" s="1">
        <v>44604</v>
      </c>
      <c r="D408" s="1" t="str">
        <f t="shared" si="25"/>
        <v>Q1 2022</v>
      </c>
      <c r="E408" s="1" t="str">
        <f t="shared" si="26"/>
        <v>February</v>
      </c>
      <c r="F408" s="8">
        <f t="shared" si="27"/>
        <v>2</v>
      </c>
      <c r="G408" t="s">
        <v>27</v>
      </c>
      <c r="H408" t="s">
        <v>12</v>
      </c>
      <c r="I408" t="s">
        <v>9</v>
      </c>
      <c r="J408" s="2">
        <v>897</v>
      </c>
      <c r="K408" s="2">
        <f t="shared" si="28"/>
        <v>269.09999999999997</v>
      </c>
      <c r="L408" s="2">
        <f>Table1[[#This Row],[cost]]-Table1[[#This Row],[profit]]</f>
        <v>627.90000000000009</v>
      </c>
      <c r="M408" s="9">
        <v>1</v>
      </c>
    </row>
    <row r="409" spans="1:13" x14ac:dyDescent="0.25">
      <c r="A409" s="3" t="s">
        <v>685</v>
      </c>
      <c r="B409" t="s">
        <v>686</v>
      </c>
      <c r="C409" s="1">
        <v>44605</v>
      </c>
      <c r="D409" s="1" t="str">
        <f t="shared" si="25"/>
        <v>Q1 2022</v>
      </c>
      <c r="E409" s="1" t="str">
        <f t="shared" si="26"/>
        <v>February</v>
      </c>
      <c r="F409" s="8">
        <f t="shared" si="27"/>
        <v>2</v>
      </c>
      <c r="G409" t="s">
        <v>35</v>
      </c>
      <c r="H409" t="s">
        <v>12</v>
      </c>
      <c r="I409" t="s">
        <v>9</v>
      </c>
      <c r="J409" s="2">
        <v>831</v>
      </c>
      <c r="K409" s="2">
        <f t="shared" si="28"/>
        <v>249.29999999999998</v>
      </c>
      <c r="L409" s="2">
        <f>Table1[[#This Row],[cost]]-Table1[[#This Row],[profit]]</f>
        <v>581.70000000000005</v>
      </c>
      <c r="M409" s="9">
        <v>1</v>
      </c>
    </row>
    <row r="410" spans="1:13" x14ac:dyDescent="0.25">
      <c r="A410" s="3" t="s">
        <v>687</v>
      </c>
      <c r="B410" t="s">
        <v>209</v>
      </c>
      <c r="C410" s="1">
        <v>44606</v>
      </c>
      <c r="D410" s="1" t="str">
        <f t="shared" si="25"/>
        <v>Q1 2022</v>
      </c>
      <c r="E410" s="1" t="str">
        <f t="shared" si="26"/>
        <v>February</v>
      </c>
      <c r="F410" s="8">
        <f t="shared" si="27"/>
        <v>2</v>
      </c>
      <c r="G410" t="s">
        <v>27</v>
      </c>
      <c r="H410" t="s">
        <v>24</v>
      </c>
      <c r="I410" t="s">
        <v>13</v>
      </c>
      <c r="J410" s="2">
        <v>1149</v>
      </c>
      <c r="K410" s="2">
        <f t="shared" si="28"/>
        <v>344.7</v>
      </c>
      <c r="L410" s="2">
        <f>Table1[[#This Row],[cost]]-Table1[[#This Row],[profit]]</f>
        <v>804.3</v>
      </c>
      <c r="M410" s="9">
        <v>1</v>
      </c>
    </row>
    <row r="411" spans="1:13" x14ac:dyDescent="0.25">
      <c r="A411" s="3" t="s">
        <v>688</v>
      </c>
      <c r="B411" t="s">
        <v>78</v>
      </c>
      <c r="C411" s="1">
        <v>44607</v>
      </c>
      <c r="D411" s="1" t="str">
        <f t="shared" si="25"/>
        <v>Q1 2022</v>
      </c>
      <c r="E411" s="1" t="str">
        <f t="shared" si="26"/>
        <v>February</v>
      </c>
      <c r="F411" s="8">
        <f t="shared" si="27"/>
        <v>2</v>
      </c>
      <c r="G411" t="s">
        <v>16</v>
      </c>
      <c r="H411" t="s">
        <v>19</v>
      </c>
      <c r="I411" t="s">
        <v>13</v>
      </c>
      <c r="J411" s="2">
        <v>1440</v>
      </c>
      <c r="K411" s="2">
        <f t="shared" si="28"/>
        <v>432</v>
      </c>
      <c r="L411" s="2">
        <f>Table1[[#This Row],[cost]]-Table1[[#This Row],[profit]]</f>
        <v>1008</v>
      </c>
      <c r="M411" s="9">
        <v>1</v>
      </c>
    </row>
    <row r="412" spans="1:13" x14ac:dyDescent="0.25">
      <c r="A412" s="3" t="s">
        <v>689</v>
      </c>
      <c r="B412" t="s">
        <v>690</v>
      </c>
      <c r="C412" s="1">
        <v>44608</v>
      </c>
      <c r="D412" s="1" t="str">
        <f t="shared" si="25"/>
        <v>Q1 2022</v>
      </c>
      <c r="E412" s="1" t="str">
        <f t="shared" si="26"/>
        <v>February</v>
      </c>
      <c r="F412" s="8">
        <f t="shared" si="27"/>
        <v>2</v>
      </c>
      <c r="G412" t="s">
        <v>35</v>
      </c>
      <c r="H412" t="s">
        <v>19</v>
      </c>
      <c r="I412" t="s">
        <v>9</v>
      </c>
      <c r="J412" s="2">
        <v>822</v>
      </c>
      <c r="K412" s="2">
        <f t="shared" si="28"/>
        <v>246.6</v>
      </c>
      <c r="L412" s="2">
        <f>Table1[[#This Row],[cost]]-Table1[[#This Row],[profit]]</f>
        <v>575.4</v>
      </c>
      <c r="M412" s="9">
        <v>1</v>
      </c>
    </row>
    <row r="413" spans="1:13" x14ac:dyDescent="0.25">
      <c r="A413" s="3" t="s">
        <v>691</v>
      </c>
      <c r="B413" t="s">
        <v>286</v>
      </c>
      <c r="C413" s="1">
        <v>44609</v>
      </c>
      <c r="D413" s="1" t="str">
        <f t="shared" si="25"/>
        <v>Q1 2022</v>
      </c>
      <c r="E413" s="1" t="str">
        <f t="shared" si="26"/>
        <v>February</v>
      </c>
      <c r="F413" s="8">
        <f t="shared" si="27"/>
        <v>2</v>
      </c>
      <c r="G413" t="s">
        <v>7</v>
      </c>
      <c r="H413" t="s">
        <v>24</v>
      </c>
      <c r="I413" t="s">
        <v>13</v>
      </c>
      <c r="J413" s="2">
        <v>1842</v>
      </c>
      <c r="K413" s="2">
        <f t="shared" si="28"/>
        <v>552.6</v>
      </c>
      <c r="L413" s="2">
        <f>Table1[[#This Row],[cost]]-Table1[[#This Row],[profit]]</f>
        <v>1289.4000000000001</v>
      </c>
      <c r="M413" s="9">
        <v>1</v>
      </c>
    </row>
    <row r="414" spans="1:13" x14ac:dyDescent="0.25">
      <c r="A414" s="3" t="s">
        <v>692</v>
      </c>
      <c r="B414" t="s">
        <v>345</v>
      </c>
      <c r="C414" s="1">
        <v>44610</v>
      </c>
      <c r="D414" s="1" t="str">
        <f t="shared" si="25"/>
        <v>Q1 2022</v>
      </c>
      <c r="E414" s="1" t="str">
        <f t="shared" si="26"/>
        <v>February</v>
      </c>
      <c r="F414" s="8">
        <f t="shared" si="27"/>
        <v>2</v>
      </c>
      <c r="G414" t="s">
        <v>35</v>
      </c>
      <c r="H414" t="s">
        <v>24</v>
      </c>
      <c r="I414" t="s">
        <v>9</v>
      </c>
      <c r="J414" s="2">
        <v>809</v>
      </c>
      <c r="K414" s="2">
        <f t="shared" si="28"/>
        <v>242.7</v>
      </c>
      <c r="L414" s="2">
        <f>Table1[[#This Row],[cost]]-Table1[[#This Row],[profit]]</f>
        <v>566.29999999999995</v>
      </c>
      <c r="M414" s="9">
        <v>1</v>
      </c>
    </row>
    <row r="415" spans="1:13" x14ac:dyDescent="0.25">
      <c r="A415" s="3" t="s">
        <v>693</v>
      </c>
      <c r="B415" t="s">
        <v>76</v>
      </c>
      <c r="C415" s="1">
        <v>44611</v>
      </c>
      <c r="D415" s="1" t="str">
        <f t="shared" si="25"/>
        <v>Q1 2022</v>
      </c>
      <c r="E415" s="1" t="str">
        <f t="shared" si="26"/>
        <v>February</v>
      </c>
      <c r="F415" s="8">
        <f t="shared" si="27"/>
        <v>2</v>
      </c>
      <c r="G415" t="s">
        <v>16</v>
      </c>
      <c r="H415" t="s">
        <v>19</v>
      </c>
      <c r="I415" t="s">
        <v>9</v>
      </c>
      <c r="J415" s="2">
        <v>1665</v>
      </c>
      <c r="K415" s="2">
        <f t="shared" si="28"/>
        <v>499.5</v>
      </c>
      <c r="L415" s="2">
        <f>Table1[[#This Row],[cost]]-Table1[[#This Row],[profit]]</f>
        <v>1165.5</v>
      </c>
      <c r="M415" s="9">
        <v>1</v>
      </c>
    </row>
    <row r="416" spans="1:13" x14ac:dyDescent="0.25">
      <c r="A416" s="3" t="s">
        <v>694</v>
      </c>
      <c r="B416" t="s">
        <v>215</v>
      </c>
      <c r="C416" s="1">
        <v>44612</v>
      </c>
      <c r="D416" s="1" t="str">
        <f t="shared" si="25"/>
        <v>Q1 2022</v>
      </c>
      <c r="E416" s="1" t="str">
        <f t="shared" si="26"/>
        <v>February</v>
      </c>
      <c r="F416" s="8">
        <f t="shared" si="27"/>
        <v>2</v>
      </c>
      <c r="G416" t="s">
        <v>7</v>
      </c>
      <c r="H416" t="s">
        <v>8</v>
      </c>
      <c r="I416" t="s">
        <v>9</v>
      </c>
      <c r="J416" s="2">
        <v>2398</v>
      </c>
      <c r="K416" s="2">
        <f t="shared" si="28"/>
        <v>719.4</v>
      </c>
      <c r="L416" s="2">
        <f>Table1[[#This Row],[cost]]-Table1[[#This Row],[profit]]</f>
        <v>1678.6</v>
      </c>
      <c r="M416" s="9">
        <v>1</v>
      </c>
    </row>
    <row r="417" spans="1:13" x14ac:dyDescent="0.25">
      <c r="A417" s="3" t="s">
        <v>695</v>
      </c>
      <c r="B417" t="s">
        <v>645</v>
      </c>
      <c r="C417" s="1">
        <v>44613</v>
      </c>
      <c r="D417" s="1" t="str">
        <f t="shared" si="25"/>
        <v>Q1 2022</v>
      </c>
      <c r="E417" s="1" t="str">
        <f t="shared" si="26"/>
        <v>February</v>
      </c>
      <c r="F417" s="8">
        <f t="shared" si="27"/>
        <v>2</v>
      </c>
      <c r="G417" t="s">
        <v>27</v>
      </c>
      <c r="H417" t="s">
        <v>8</v>
      </c>
      <c r="I417" t="s">
        <v>13</v>
      </c>
      <c r="J417" s="2">
        <v>948</v>
      </c>
      <c r="K417" s="2">
        <f t="shared" si="28"/>
        <v>284.39999999999998</v>
      </c>
      <c r="L417" s="2">
        <f>Table1[[#This Row],[cost]]-Table1[[#This Row],[profit]]</f>
        <v>663.6</v>
      </c>
      <c r="M417" s="9">
        <v>1</v>
      </c>
    </row>
    <row r="418" spans="1:13" x14ac:dyDescent="0.25">
      <c r="A418" s="3" t="s">
        <v>696</v>
      </c>
      <c r="B418" t="s">
        <v>674</v>
      </c>
      <c r="C418" s="1">
        <v>44614</v>
      </c>
      <c r="D418" s="1" t="str">
        <f t="shared" si="25"/>
        <v>Q1 2022</v>
      </c>
      <c r="E418" s="1" t="str">
        <f t="shared" si="26"/>
        <v>February</v>
      </c>
      <c r="F418" s="8">
        <f t="shared" si="27"/>
        <v>2</v>
      </c>
      <c r="G418" t="s">
        <v>16</v>
      </c>
      <c r="H418" t="s">
        <v>24</v>
      </c>
      <c r="I418" t="s">
        <v>13</v>
      </c>
      <c r="J418" s="2">
        <v>1411</v>
      </c>
      <c r="K418" s="2">
        <f t="shared" si="28"/>
        <v>423.3</v>
      </c>
      <c r="L418" s="2">
        <f>Table1[[#This Row],[cost]]-Table1[[#This Row],[profit]]</f>
        <v>987.7</v>
      </c>
      <c r="M418" s="9">
        <v>1</v>
      </c>
    </row>
    <row r="419" spans="1:13" x14ac:dyDescent="0.25">
      <c r="A419" s="3" t="s">
        <v>697</v>
      </c>
      <c r="B419" t="s">
        <v>280</v>
      </c>
      <c r="C419" s="1">
        <v>44615</v>
      </c>
      <c r="D419" s="1" t="str">
        <f t="shared" si="25"/>
        <v>Q1 2022</v>
      </c>
      <c r="E419" s="1" t="str">
        <f t="shared" si="26"/>
        <v>February</v>
      </c>
      <c r="F419" s="8">
        <f t="shared" si="27"/>
        <v>2</v>
      </c>
      <c r="G419" t="s">
        <v>7</v>
      </c>
      <c r="H419" t="s">
        <v>8</v>
      </c>
      <c r="I419" t="s">
        <v>9</v>
      </c>
      <c r="J419" s="2">
        <v>2170</v>
      </c>
      <c r="K419" s="2">
        <f t="shared" si="28"/>
        <v>651</v>
      </c>
      <c r="L419" s="2">
        <f>Table1[[#This Row],[cost]]-Table1[[#This Row],[profit]]</f>
        <v>1519</v>
      </c>
      <c r="M419" s="9">
        <v>1</v>
      </c>
    </row>
    <row r="420" spans="1:13" x14ac:dyDescent="0.25">
      <c r="A420" s="3" t="s">
        <v>698</v>
      </c>
      <c r="B420" t="s">
        <v>129</v>
      </c>
      <c r="C420" s="1">
        <v>44616</v>
      </c>
      <c r="D420" s="1" t="str">
        <f t="shared" si="25"/>
        <v>Q1 2022</v>
      </c>
      <c r="E420" s="1" t="str">
        <f t="shared" si="26"/>
        <v>February</v>
      </c>
      <c r="F420" s="8">
        <f t="shared" si="27"/>
        <v>2</v>
      </c>
      <c r="G420" t="s">
        <v>16</v>
      </c>
      <c r="H420" t="s">
        <v>19</v>
      </c>
      <c r="I420" t="s">
        <v>9</v>
      </c>
      <c r="J420" s="2">
        <v>1628</v>
      </c>
      <c r="K420" s="2">
        <f t="shared" si="28"/>
        <v>488.4</v>
      </c>
      <c r="L420" s="2">
        <f>Table1[[#This Row],[cost]]-Table1[[#This Row],[profit]]</f>
        <v>1139.5999999999999</v>
      </c>
      <c r="M420" s="9">
        <v>1</v>
      </c>
    </row>
    <row r="421" spans="1:13" x14ac:dyDescent="0.25">
      <c r="A421" s="3" t="s">
        <v>699</v>
      </c>
      <c r="B421" t="s">
        <v>700</v>
      </c>
      <c r="C421" s="1">
        <v>44617</v>
      </c>
      <c r="D421" s="1" t="str">
        <f t="shared" si="25"/>
        <v>Q1 2022</v>
      </c>
      <c r="E421" s="1" t="str">
        <f t="shared" si="26"/>
        <v>February</v>
      </c>
      <c r="F421" s="8">
        <f t="shared" si="27"/>
        <v>2</v>
      </c>
      <c r="G421" t="s">
        <v>27</v>
      </c>
      <c r="H421" t="s">
        <v>12</v>
      </c>
      <c r="I421" t="s">
        <v>9</v>
      </c>
      <c r="J421" s="2">
        <v>926</v>
      </c>
      <c r="K421" s="2">
        <f t="shared" si="28"/>
        <v>277.8</v>
      </c>
      <c r="L421" s="2">
        <f>Table1[[#This Row],[cost]]-Table1[[#This Row],[profit]]</f>
        <v>648.20000000000005</v>
      </c>
      <c r="M421" s="9">
        <v>1</v>
      </c>
    </row>
    <row r="422" spans="1:13" x14ac:dyDescent="0.25">
      <c r="A422" s="3" t="s">
        <v>701</v>
      </c>
      <c r="B422" t="s">
        <v>536</v>
      </c>
      <c r="C422" s="1">
        <v>44618</v>
      </c>
      <c r="D422" s="1" t="str">
        <f t="shared" si="25"/>
        <v>Q1 2022</v>
      </c>
      <c r="E422" s="1" t="str">
        <f t="shared" si="26"/>
        <v>February</v>
      </c>
      <c r="F422" s="8">
        <f t="shared" si="27"/>
        <v>2</v>
      </c>
      <c r="G422" t="s">
        <v>16</v>
      </c>
      <c r="H422" t="s">
        <v>12</v>
      </c>
      <c r="I422" t="s">
        <v>13</v>
      </c>
      <c r="J422" s="2">
        <v>1610</v>
      </c>
      <c r="K422" s="2">
        <f t="shared" si="28"/>
        <v>483</v>
      </c>
      <c r="L422" s="2">
        <f>Table1[[#This Row],[cost]]-Table1[[#This Row],[profit]]</f>
        <v>1127</v>
      </c>
      <c r="M422" s="9">
        <v>1</v>
      </c>
    </row>
    <row r="423" spans="1:13" x14ac:dyDescent="0.25">
      <c r="A423" s="3" t="s">
        <v>702</v>
      </c>
      <c r="B423" t="s">
        <v>422</v>
      </c>
      <c r="C423" s="1">
        <v>44619</v>
      </c>
      <c r="D423" s="1" t="str">
        <f t="shared" si="25"/>
        <v>Q1 2022</v>
      </c>
      <c r="E423" s="1" t="str">
        <f t="shared" si="26"/>
        <v>February</v>
      </c>
      <c r="F423" s="8">
        <f t="shared" si="27"/>
        <v>2</v>
      </c>
      <c r="G423" t="s">
        <v>7</v>
      </c>
      <c r="H423" t="s">
        <v>8</v>
      </c>
      <c r="I423" t="s">
        <v>13</v>
      </c>
      <c r="J423" s="2">
        <v>1826</v>
      </c>
      <c r="K423" s="2">
        <f t="shared" si="28"/>
        <v>547.79999999999995</v>
      </c>
      <c r="L423" s="2">
        <f>Table1[[#This Row],[cost]]-Table1[[#This Row],[profit]]</f>
        <v>1278.2</v>
      </c>
      <c r="M423" s="9">
        <v>1</v>
      </c>
    </row>
    <row r="424" spans="1:13" x14ac:dyDescent="0.25">
      <c r="A424" s="3" t="s">
        <v>703</v>
      </c>
      <c r="B424" t="s">
        <v>308</v>
      </c>
      <c r="C424" s="1">
        <v>44620</v>
      </c>
      <c r="D424" s="1" t="str">
        <f t="shared" si="25"/>
        <v>Q1 2022</v>
      </c>
      <c r="E424" s="1" t="str">
        <f t="shared" si="26"/>
        <v>February</v>
      </c>
      <c r="F424" s="8">
        <f t="shared" si="27"/>
        <v>2</v>
      </c>
      <c r="G424" t="s">
        <v>56</v>
      </c>
      <c r="H424" t="s">
        <v>24</v>
      </c>
      <c r="I424" t="s">
        <v>13</v>
      </c>
      <c r="J424" s="2">
        <v>467</v>
      </c>
      <c r="K424" s="2">
        <f t="shared" si="28"/>
        <v>140.1</v>
      </c>
      <c r="L424" s="2">
        <f>Table1[[#This Row],[cost]]-Table1[[#This Row],[profit]]</f>
        <v>326.89999999999998</v>
      </c>
      <c r="M424" s="9">
        <v>1</v>
      </c>
    </row>
    <row r="425" spans="1:13" x14ac:dyDescent="0.25">
      <c r="A425" s="3" t="s">
        <v>704</v>
      </c>
      <c r="B425" t="s">
        <v>705</v>
      </c>
      <c r="C425" s="1">
        <v>44621</v>
      </c>
      <c r="D425" s="1" t="str">
        <f t="shared" si="25"/>
        <v>Q1 2022</v>
      </c>
      <c r="E425" s="1" t="str">
        <f t="shared" si="26"/>
        <v>March</v>
      </c>
      <c r="F425" s="8">
        <f t="shared" si="27"/>
        <v>3</v>
      </c>
      <c r="G425" t="s">
        <v>35</v>
      </c>
      <c r="H425" t="s">
        <v>24</v>
      </c>
      <c r="I425" t="s">
        <v>13</v>
      </c>
      <c r="J425" s="2">
        <v>817</v>
      </c>
      <c r="K425" s="2">
        <f t="shared" si="28"/>
        <v>245.1</v>
      </c>
      <c r="L425" s="2">
        <f>Table1[[#This Row],[cost]]-Table1[[#This Row],[profit]]</f>
        <v>571.9</v>
      </c>
      <c r="M425" s="9">
        <v>1</v>
      </c>
    </row>
    <row r="426" spans="1:13" x14ac:dyDescent="0.25">
      <c r="A426" s="3" t="s">
        <v>706</v>
      </c>
      <c r="B426" t="s">
        <v>80</v>
      </c>
      <c r="C426" s="1">
        <v>44622</v>
      </c>
      <c r="D426" s="1" t="str">
        <f t="shared" si="25"/>
        <v>Q1 2022</v>
      </c>
      <c r="E426" s="1" t="str">
        <f t="shared" si="26"/>
        <v>March</v>
      </c>
      <c r="F426" s="8">
        <f t="shared" si="27"/>
        <v>3</v>
      </c>
      <c r="G426" t="s">
        <v>35</v>
      </c>
      <c r="H426" t="s">
        <v>24</v>
      </c>
      <c r="I426" t="s">
        <v>13</v>
      </c>
      <c r="J426" s="2">
        <v>591</v>
      </c>
      <c r="K426" s="2">
        <f t="shared" si="28"/>
        <v>177.29999999999998</v>
      </c>
      <c r="L426" s="2">
        <f>Table1[[#This Row],[cost]]-Table1[[#This Row],[profit]]</f>
        <v>413.70000000000005</v>
      </c>
      <c r="M426" s="9">
        <v>1</v>
      </c>
    </row>
    <row r="427" spans="1:13" x14ac:dyDescent="0.25">
      <c r="A427" s="3" t="s">
        <v>707</v>
      </c>
      <c r="B427" t="s">
        <v>570</v>
      </c>
      <c r="C427" s="1">
        <v>44623</v>
      </c>
      <c r="D427" s="1" t="str">
        <f t="shared" si="25"/>
        <v>Q1 2022</v>
      </c>
      <c r="E427" s="1" t="str">
        <f t="shared" si="26"/>
        <v>March</v>
      </c>
      <c r="F427" s="8">
        <f t="shared" si="27"/>
        <v>3</v>
      </c>
      <c r="G427" t="s">
        <v>16</v>
      </c>
      <c r="H427" t="s">
        <v>24</v>
      </c>
      <c r="I427" t="s">
        <v>9</v>
      </c>
      <c r="J427" s="2">
        <v>1795</v>
      </c>
      <c r="K427" s="2">
        <f t="shared" si="28"/>
        <v>538.5</v>
      </c>
      <c r="L427" s="2">
        <f>Table1[[#This Row],[cost]]-Table1[[#This Row],[profit]]</f>
        <v>1256.5</v>
      </c>
      <c r="M427" s="9">
        <v>1</v>
      </c>
    </row>
    <row r="428" spans="1:13" x14ac:dyDescent="0.25">
      <c r="A428" s="3" t="s">
        <v>708</v>
      </c>
      <c r="B428" t="s">
        <v>709</v>
      </c>
      <c r="C428" s="1">
        <v>44624</v>
      </c>
      <c r="D428" s="1" t="str">
        <f t="shared" si="25"/>
        <v>Q1 2022</v>
      </c>
      <c r="E428" s="1" t="str">
        <f t="shared" si="26"/>
        <v>March</v>
      </c>
      <c r="F428" s="8">
        <f t="shared" si="27"/>
        <v>3</v>
      </c>
      <c r="G428" t="s">
        <v>7</v>
      </c>
      <c r="H428" t="s">
        <v>24</v>
      </c>
      <c r="I428" t="s">
        <v>9</v>
      </c>
      <c r="J428" s="2">
        <v>1893</v>
      </c>
      <c r="K428" s="2">
        <f t="shared" si="28"/>
        <v>567.9</v>
      </c>
      <c r="L428" s="2">
        <f>Table1[[#This Row],[cost]]-Table1[[#This Row],[profit]]</f>
        <v>1325.1</v>
      </c>
      <c r="M428" s="9">
        <v>1</v>
      </c>
    </row>
    <row r="429" spans="1:13" x14ac:dyDescent="0.25">
      <c r="A429" s="3" t="s">
        <v>710</v>
      </c>
      <c r="B429" t="s">
        <v>548</v>
      </c>
      <c r="C429" s="1">
        <v>44625</v>
      </c>
      <c r="D429" s="1" t="str">
        <f t="shared" si="25"/>
        <v>Q1 2022</v>
      </c>
      <c r="E429" s="1" t="str">
        <f t="shared" si="26"/>
        <v>March</v>
      </c>
      <c r="F429" s="8">
        <f t="shared" si="27"/>
        <v>3</v>
      </c>
      <c r="G429" t="s">
        <v>56</v>
      </c>
      <c r="H429" t="s">
        <v>8</v>
      </c>
      <c r="I429" t="s">
        <v>9</v>
      </c>
      <c r="J429" s="2">
        <v>424</v>
      </c>
      <c r="K429" s="2">
        <f t="shared" si="28"/>
        <v>127.19999999999999</v>
      </c>
      <c r="L429" s="2">
        <f>Table1[[#This Row],[cost]]-Table1[[#This Row],[profit]]</f>
        <v>296.8</v>
      </c>
      <c r="M429" s="9">
        <v>1</v>
      </c>
    </row>
    <row r="430" spans="1:13" x14ac:dyDescent="0.25">
      <c r="A430" s="3" t="s">
        <v>711</v>
      </c>
      <c r="B430" t="s">
        <v>712</v>
      </c>
      <c r="C430" s="1">
        <v>44626</v>
      </c>
      <c r="D430" s="1" t="str">
        <f t="shared" si="25"/>
        <v>Q1 2022</v>
      </c>
      <c r="E430" s="1" t="str">
        <f t="shared" si="26"/>
        <v>March</v>
      </c>
      <c r="F430" s="8">
        <f t="shared" si="27"/>
        <v>3</v>
      </c>
      <c r="G430" t="s">
        <v>7</v>
      </c>
      <c r="H430" t="s">
        <v>12</v>
      </c>
      <c r="I430" t="s">
        <v>13</v>
      </c>
      <c r="J430" s="2">
        <v>1946</v>
      </c>
      <c r="K430" s="2">
        <f t="shared" si="28"/>
        <v>583.79999999999995</v>
      </c>
      <c r="L430" s="2">
        <f>Table1[[#This Row],[cost]]-Table1[[#This Row],[profit]]</f>
        <v>1362.2</v>
      </c>
      <c r="M430" s="9">
        <v>1</v>
      </c>
    </row>
    <row r="431" spans="1:13" x14ac:dyDescent="0.25">
      <c r="A431" s="3" t="s">
        <v>713</v>
      </c>
      <c r="B431" t="s">
        <v>84</v>
      </c>
      <c r="C431" s="1">
        <v>44627</v>
      </c>
      <c r="D431" s="1" t="str">
        <f t="shared" si="25"/>
        <v>Q1 2022</v>
      </c>
      <c r="E431" s="1" t="str">
        <f t="shared" si="26"/>
        <v>March</v>
      </c>
      <c r="F431" s="8">
        <f t="shared" si="27"/>
        <v>3</v>
      </c>
      <c r="G431" t="s">
        <v>7</v>
      </c>
      <c r="H431" t="s">
        <v>12</v>
      </c>
      <c r="I431" t="s">
        <v>13</v>
      </c>
      <c r="J431" s="2">
        <v>2226</v>
      </c>
      <c r="K431" s="2">
        <f t="shared" si="28"/>
        <v>667.8</v>
      </c>
      <c r="L431" s="2">
        <f>Table1[[#This Row],[cost]]-Table1[[#This Row],[profit]]</f>
        <v>1558.2</v>
      </c>
      <c r="M431" s="9">
        <v>1</v>
      </c>
    </row>
    <row r="432" spans="1:13" x14ac:dyDescent="0.25">
      <c r="A432" s="3" t="s">
        <v>714</v>
      </c>
      <c r="B432" t="s">
        <v>715</v>
      </c>
      <c r="C432" s="1">
        <v>44628</v>
      </c>
      <c r="D432" s="1" t="str">
        <f t="shared" si="25"/>
        <v>Q1 2022</v>
      </c>
      <c r="E432" s="1" t="str">
        <f t="shared" si="26"/>
        <v>March</v>
      </c>
      <c r="F432" s="8">
        <f t="shared" si="27"/>
        <v>3</v>
      </c>
      <c r="G432" t="s">
        <v>27</v>
      </c>
      <c r="H432" t="s">
        <v>8</v>
      </c>
      <c r="I432" t="s">
        <v>9</v>
      </c>
      <c r="J432" s="2">
        <v>1084</v>
      </c>
      <c r="K432" s="2">
        <f t="shared" si="28"/>
        <v>325.2</v>
      </c>
      <c r="L432" s="2">
        <f>Table1[[#This Row],[cost]]-Table1[[#This Row],[profit]]</f>
        <v>758.8</v>
      </c>
      <c r="M432" s="9">
        <v>1</v>
      </c>
    </row>
    <row r="433" spans="1:13" x14ac:dyDescent="0.25">
      <c r="A433" s="3" t="s">
        <v>716</v>
      </c>
      <c r="B433" t="s">
        <v>717</v>
      </c>
      <c r="C433" s="1">
        <v>44629</v>
      </c>
      <c r="D433" s="1" t="str">
        <f t="shared" si="25"/>
        <v>Q1 2022</v>
      </c>
      <c r="E433" s="1" t="str">
        <f t="shared" si="26"/>
        <v>March</v>
      </c>
      <c r="F433" s="8">
        <f t="shared" si="27"/>
        <v>3</v>
      </c>
      <c r="G433" t="s">
        <v>27</v>
      </c>
      <c r="H433" t="s">
        <v>24</v>
      </c>
      <c r="I433" t="s">
        <v>13</v>
      </c>
      <c r="J433" s="2">
        <v>912</v>
      </c>
      <c r="K433" s="2">
        <f t="shared" si="28"/>
        <v>273.59999999999997</v>
      </c>
      <c r="L433" s="2">
        <f>Table1[[#This Row],[cost]]-Table1[[#This Row],[profit]]</f>
        <v>638.40000000000009</v>
      </c>
      <c r="M433" s="9">
        <v>1</v>
      </c>
    </row>
    <row r="434" spans="1:13" x14ac:dyDescent="0.25">
      <c r="A434" s="3" t="s">
        <v>718</v>
      </c>
      <c r="B434" t="s">
        <v>719</v>
      </c>
      <c r="C434" s="1">
        <v>44630</v>
      </c>
      <c r="D434" s="1" t="str">
        <f t="shared" si="25"/>
        <v>Q1 2022</v>
      </c>
      <c r="E434" s="1" t="str">
        <f t="shared" si="26"/>
        <v>March</v>
      </c>
      <c r="F434" s="8">
        <f t="shared" si="27"/>
        <v>3</v>
      </c>
      <c r="G434" t="s">
        <v>56</v>
      </c>
      <c r="H434" t="s">
        <v>8</v>
      </c>
      <c r="I434" t="s">
        <v>9</v>
      </c>
      <c r="J434" s="2">
        <v>602</v>
      </c>
      <c r="K434" s="2">
        <f t="shared" si="28"/>
        <v>180.6</v>
      </c>
      <c r="L434" s="2">
        <f>Table1[[#This Row],[cost]]-Table1[[#This Row],[profit]]</f>
        <v>421.4</v>
      </c>
      <c r="M434" s="9">
        <v>1</v>
      </c>
    </row>
    <row r="435" spans="1:13" x14ac:dyDescent="0.25">
      <c r="A435" s="3" t="s">
        <v>720</v>
      </c>
      <c r="B435" t="s">
        <v>721</v>
      </c>
      <c r="C435" s="1">
        <v>44631</v>
      </c>
      <c r="D435" s="1" t="str">
        <f t="shared" si="25"/>
        <v>Q1 2022</v>
      </c>
      <c r="E435" s="1" t="str">
        <f t="shared" si="26"/>
        <v>March</v>
      </c>
      <c r="F435" s="8">
        <f t="shared" si="27"/>
        <v>3</v>
      </c>
      <c r="G435" t="s">
        <v>16</v>
      </c>
      <c r="H435" t="s">
        <v>12</v>
      </c>
      <c r="I435" t="s">
        <v>9</v>
      </c>
      <c r="J435" s="2">
        <v>1278</v>
      </c>
      <c r="K435" s="2">
        <f t="shared" si="28"/>
        <v>383.4</v>
      </c>
      <c r="L435" s="2">
        <f>Table1[[#This Row],[cost]]-Table1[[#This Row],[profit]]</f>
        <v>894.6</v>
      </c>
      <c r="M435" s="9">
        <v>1</v>
      </c>
    </row>
    <row r="436" spans="1:13" x14ac:dyDescent="0.25">
      <c r="A436" s="3" t="s">
        <v>722</v>
      </c>
      <c r="B436" t="s">
        <v>723</v>
      </c>
      <c r="C436" s="1">
        <v>44632</v>
      </c>
      <c r="D436" s="1" t="str">
        <f t="shared" si="25"/>
        <v>Q1 2022</v>
      </c>
      <c r="E436" s="1" t="str">
        <f t="shared" si="26"/>
        <v>March</v>
      </c>
      <c r="F436" s="8">
        <f t="shared" si="27"/>
        <v>3</v>
      </c>
      <c r="G436" t="s">
        <v>27</v>
      </c>
      <c r="H436" t="s">
        <v>19</v>
      </c>
      <c r="I436" t="s">
        <v>13</v>
      </c>
      <c r="J436" s="2">
        <v>873</v>
      </c>
      <c r="K436" s="2">
        <f t="shared" si="28"/>
        <v>261.89999999999998</v>
      </c>
      <c r="L436" s="2">
        <f>Table1[[#This Row],[cost]]-Table1[[#This Row],[profit]]</f>
        <v>611.1</v>
      </c>
      <c r="M436" s="9">
        <v>1</v>
      </c>
    </row>
    <row r="437" spans="1:13" x14ac:dyDescent="0.25">
      <c r="A437" s="3" t="s">
        <v>724</v>
      </c>
      <c r="B437" t="s">
        <v>114</v>
      </c>
      <c r="C437" s="1">
        <v>44633</v>
      </c>
      <c r="D437" s="1" t="str">
        <f t="shared" si="25"/>
        <v>Q1 2022</v>
      </c>
      <c r="E437" s="1" t="str">
        <f t="shared" si="26"/>
        <v>March</v>
      </c>
      <c r="F437" s="8">
        <f t="shared" si="27"/>
        <v>3</v>
      </c>
      <c r="G437" t="s">
        <v>7</v>
      </c>
      <c r="H437" t="s">
        <v>8</v>
      </c>
      <c r="I437" t="s">
        <v>13</v>
      </c>
      <c r="J437" s="2">
        <v>2075</v>
      </c>
      <c r="K437" s="2">
        <f t="shared" si="28"/>
        <v>622.5</v>
      </c>
      <c r="L437" s="2">
        <f>Table1[[#This Row],[cost]]-Table1[[#This Row],[profit]]</f>
        <v>1452.5</v>
      </c>
      <c r="M437" s="9">
        <v>1</v>
      </c>
    </row>
    <row r="438" spans="1:13" x14ac:dyDescent="0.25">
      <c r="A438" s="3" t="s">
        <v>725</v>
      </c>
      <c r="B438" t="s">
        <v>726</v>
      </c>
      <c r="C438" s="1">
        <v>44634</v>
      </c>
      <c r="D438" s="1" t="str">
        <f t="shared" si="25"/>
        <v>Q1 2022</v>
      </c>
      <c r="E438" s="1" t="str">
        <f t="shared" si="26"/>
        <v>March</v>
      </c>
      <c r="F438" s="8">
        <f t="shared" si="27"/>
        <v>3</v>
      </c>
      <c r="G438" t="s">
        <v>35</v>
      </c>
      <c r="H438" t="s">
        <v>24</v>
      </c>
      <c r="I438" t="s">
        <v>13</v>
      </c>
      <c r="J438" s="2">
        <v>645</v>
      </c>
      <c r="K438" s="2">
        <f t="shared" si="28"/>
        <v>193.5</v>
      </c>
      <c r="L438" s="2">
        <f>Table1[[#This Row],[cost]]-Table1[[#This Row],[profit]]</f>
        <v>451.5</v>
      </c>
      <c r="M438" s="9">
        <v>1</v>
      </c>
    </row>
    <row r="439" spans="1:13" x14ac:dyDescent="0.25">
      <c r="A439" s="3" t="s">
        <v>727</v>
      </c>
      <c r="B439" t="s">
        <v>166</v>
      </c>
      <c r="C439" s="1">
        <v>44635</v>
      </c>
      <c r="D439" s="1" t="str">
        <f t="shared" si="25"/>
        <v>Q1 2022</v>
      </c>
      <c r="E439" s="1" t="str">
        <f t="shared" si="26"/>
        <v>March</v>
      </c>
      <c r="F439" s="8">
        <f t="shared" si="27"/>
        <v>3</v>
      </c>
      <c r="G439" t="s">
        <v>27</v>
      </c>
      <c r="H439" t="s">
        <v>12</v>
      </c>
      <c r="I439" t="s">
        <v>9</v>
      </c>
      <c r="J439" s="2">
        <v>988</v>
      </c>
      <c r="K439" s="2">
        <f t="shared" si="28"/>
        <v>296.39999999999998</v>
      </c>
      <c r="L439" s="2">
        <f>Table1[[#This Row],[cost]]-Table1[[#This Row],[profit]]</f>
        <v>691.6</v>
      </c>
      <c r="M439" s="9">
        <v>1</v>
      </c>
    </row>
    <row r="440" spans="1:13" x14ac:dyDescent="0.25">
      <c r="A440" s="3" t="s">
        <v>728</v>
      </c>
      <c r="B440" t="s">
        <v>349</v>
      </c>
      <c r="C440" s="1">
        <v>44636</v>
      </c>
      <c r="D440" s="1" t="str">
        <f t="shared" si="25"/>
        <v>Q1 2022</v>
      </c>
      <c r="E440" s="1" t="str">
        <f t="shared" si="26"/>
        <v>March</v>
      </c>
      <c r="F440" s="8">
        <f t="shared" si="27"/>
        <v>3</v>
      </c>
      <c r="G440" t="s">
        <v>27</v>
      </c>
      <c r="H440" t="s">
        <v>12</v>
      </c>
      <c r="I440" t="s">
        <v>9</v>
      </c>
      <c r="J440" s="2">
        <v>906</v>
      </c>
      <c r="K440" s="2">
        <f t="shared" si="28"/>
        <v>271.8</v>
      </c>
      <c r="L440" s="2">
        <f>Table1[[#This Row],[cost]]-Table1[[#This Row],[profit]]</f>
        <v>634.20000000000005</v>
      </c>
      <c r="M440" s="9">
        <v>1</v>
      </c>
    </row>
    <row r="441" spans="1:13" x14ac:dyDescent="0.25">
      <c r="A441" s="3" t="s">
        <v>729</v>
      </c>
      <c r="B441" t="s">
        <v>730</v>
      </c>
      <c r="C441" s="1">
        <v>44637</v>
      </c>
      <c r="D441" s="1" t="str">
        <f t="shared" si="25"/>
        <v>Q1 2022</v>
      </c>
      <c r="E441" s="1" t="str">
        <f t="shared" si="26"/>
        <v>March</v>
      </c>
      <c r="F441" s="8">
        <f t="shared" si="27"/>
        <v>3</v>
      </c>
      <c r="G441" t="s">
        <v>7</v>
      </c>
      <c r="H441" t="s">
        <v>12</v>
      </c>
      <c r="I441" t="s">
        <v>13</v>
      </c>
      <c r="J441" s="2">
        <v>1853</v>
      </c>
      <c r="K441" s="2">
        <f t="shared" si="28"/>
        <v>555.9</v>
      </c>
      <c r="L441" s="2">
        <f>Table1[[#This Row],[cost]]-Table1[[#This Row],[profit]]</f>
        <v>1297.0999999999999</v>
      </c>
      <c r="M441" s="9">
        <v>1</v>
      </c>
    </row>
    <row r="442" spans="1:13" x14ac:dyDescent="0.25">
      <c r="A442" s="3" t="s">
        <v>731</v>
      </c>
      <c r="B442" t="s">
        <v>732</v>
      </c>
      <c r="C442" s="1">
        <v>44638</v>
      </c>
      <c r="D442" s="1" t="str">
        <f t="shared" si="25"/>
        <v>Q1 2022</v>
      </c>
      <c r="E442" s="1" t="str">
        <f t="shared" si="26"/>
        <v>March</v>
      </c>
      <c r="F442" s="8">
        <f t="shared" si="27"/>
        <v>3</v>
      </c>
      <c r="G442" t="s">
        <v>56</v>
      </c>
      <c r="H442" t="s">
        <v>12</v>
      </c>
      <c r="I442" t="s">
        <v>9</v>
      </c>
      <c r="J442" s="2">
        <v>443</v>
      </c>
      <c r="K442" s="2">
        <f t="shared" si="28"/>
        <v>132.9</v>
      </c>
      <c r="L442" s="2">
        <f>Table1[[#This Row],[cost]]-Table1[[#This Row],[profit]]</f>
        <v>310.10000000000002</v>
      </c>
      <c r="M442" s="9">
        <v>1</v>
      </c>
    </row>
    <row r="443" spans="1:13" x14ac:dyDescent="0.25">
      <c r="A443" s="3" t="s">
        <v>733</v>
      </c>
      <c r="B443" t="s">
        <v>76</v>
      </c>
      <c r="C443" s="1">
        <v>44639</v>
      </c>
      <c r="D443" s="1" t="str">
        <f t="shared" si="25"/>
        <v>Q1 2022</v>
      </c>
      <c r="E443" s="1" t="str">
        <f t="shared" si="26"/>
        <v>March</v>
      </c>
      <c r="F443" s="8">
        <f t="shared" si="27"/>
        <v>3</v>
      </c>
      <c r="G443" t="s">
        <v>16</v>
      </c>
      <c r="H443" t="s">
        <v>24</v>
      </c>
      <c r="I443" t="s">
        <v>9</v>
      </c>
      <c r="J443" s="2">
        <v>1455</v>
      </c>
      <c r="K443" s="2">
        <f t="shared" si="28"/>
        <v>436.5</v>
      </c>
      <c r="L443" s="2">
        <f>Table1[[#This Row],[cost]]-Table1[[#This Row],[profit]]</f>
        <v>1018.5</v>
      </c>
      <c r="M443" s="9">
        <v>1</v>
      </c>
    </row>
    <row r="444" spans="1:13" x14ac:dyDescent="0.25">
      <c r="A444" s="3" t="s">
        <v>734</v>
      </c>
      <c r="B444" t="s">
        <v>418</v>
      </c>
      <c r="C444" s="1">
        <v>44640</v>
      </c>
      <c r="D444" s="1" t="str">
        <f t="shared" si="25"/>
        <v>Q1 2022</v>
      </c>
      <c r="E444" s="1" t="str">
        <f t="shared" si="26"/>
        <v>March</v>
      </c>
      <c r="F444" s="8">
        <f t="shared" si="27"/>
        <v>3</v>
      </c>
      <c r="G444" t="s">
        <v>7</v>
      </c>
      <c r="H444" t="s">
        <v>19</v>
      </c>
      <c r="I444" t="s">
        <v>13</v>
      </c>
      <c r="J444" s="2">
        <v>1991</v>
      </c>
      <c r="K444" s="2">
        <f t="shared" si="28"/>
        <v>597.29999999999995</v>
      </c>
      <c r="L444" s="2">
        <f>Table1[[#This Row],[cost]]-Table1[[#This Row],[profit]]</f>
        <v>1393.7</v>
      </c>
      <c r="M444" s="9">
        <v>1</v>
      </c>
    </row>
    <row r="445" spans="1:13" x14ac:dyDescent="0.25">
      <c r="A445" s="3" t="s">
        <v>735</v>
      </c>
      <c r="B445" t="s">
        <v>556</v>
      </c>
      <c r="C445" s="1">
        <v>44641</v>
      </c>
      <c r="D445" s="1" t="str">
        <f t="shared" si="25"/>
        <v>Q1 2022</v>
      </c>
      <c r="E445" s="1" t="str">
        <f t="shared" si="26"/>
        <v>March</v>
      </c>
      <c r="F445" s="8">
        <f t="shared" si="27"/>
        <v>3</v>
      </c>
      <c r="G445" t="s">
        <v>7</v>
      </c>
      <c r="H445" t="s">
        <v>12</v>
      </c>
      <c r="I445" t="s">
        <v>9</v>
      </c>
      <c r="J445" s="2">
        <v>2048</v>
      </c>
      <c r="K445" s="2">
        <f t="shared" si="28"/>
        <v>614.4</v>
      </c>
      <c r="L445" s="2">
        <f>Table1[[#This Row],[cost]]-Table1[[#This Row],[profit]]</f>
        <v>1433.6</v>
      </c>
      <c r="M445" s="9">
        <v>1</v>
      </c>
    </row>
    <row r="446" spans="1:13" x14ac:dyDescent="0.25">
      <c r="A446" s="3" t="s">
        <v>736</v>
      </c>
      <c r="B446" t="s">
        <v>400</v>
      </c>
      <c r="C446" s="1">
        <v>44642</v>
      </c>
      <c r="D446" s="1" t="str">
        <f t="shared" si="25"/>
        <v>Q1 2022</v>
      </c>
      <c r="E446" s="1" t="str">
        <f t="shared" si="26"/>
        <v>March</v>
      </c>
      <c r="F446" s="8">
        <f t="shared" si="27"/>
        <v>3</v>
      </c>
      <c r="G446" t="s">
        <v>16</v>
      </c>
      <c r="H446" t="s">
        <v>8</v>
      </c>
      <c r="I446" t="s">
        <v>13</v>
      </c>
      <c r="J446" s="2">
        <v>1751</v>
      </c>
      <c r="K446" s="2">
        <f t="shared" si="28"/>
        <v>525.29999999999995</v>
      </c>
      <c r="L446" s="2">
        <f>Table1[[#This Row],[cost]]-Table1[[#This Row],[profit]]</f>
        <v>1225.7</v>
      </c>
      <c r="M446" s="9">
        <v>1</v>
      </c>
    </row>
    <row r="447" spans="1:13" x14ac:dyDescent="0.25">
      <c r="A447" s="3" t="s">
        <v>737</v>
      </c>
      <c r="B447" t="s">
        <v>159</v>
      </c>
      <c r="C447" s="1">
        <v>44643</v>
      </c>
      <c r="D447" s="1" t="str">
        <f t="shared" si="25"/>
        <v>Q1 2022</v>
      </c>
      <c r="E447" s="1" t="str">
        <f t="shared" si="26"/>
        <v>March</v>
      </c>
      <c r="F447" s="8">
        <f t="shared" si="27"/>
        <v>3</v>
      </c>
      <c r="G447" t="s">
        <v>16</v>
      </c>
      <c r="H447" t="s">
        <v>19</v>
      </c>
      <c r="I447" t="s">
        <v>13</v>
      </c>
      <c r="J447" s="2">
        <v>1785</v>
      </c>
      <c r="K447" s="2">
        <f t="shared" si="28"/>
        <v>535.5</v>
      </c>
      <c r="L447" s="2">
        <f>Table1[[#This Row],[cost]]-Table1[[#This Row],[profit]]</f>
        <v>1249.5</v>
      </c>
      <c r="M447" s="9">
        <v>1</v>
      </c>
    </row>
    <row r="448" spans="1:13" x14ac:dyDescent="0.25">
      <c r="A448" s="3" t="s">
        <v>738</v>
      </c>
      <c r="B448" t="s">
        <v>739</v>
      </c>
      <c r="C448" s="1">
        <v>44644</v>
      </c>
      <c r="D448" s="1" t="str">
        <f t="shared" si="25"/>
        <v>Q1 2022</v>
      </c>
      <c r="E448" s="1" t="str">
        <f t="shared" si="26"/>
        <v>March</v>
      </c>
      <c r="F448" s="8">
        <f t="shared" si="27"/>
        <v>3</v>
      </c>
      <c r="G448" t="s">
        <v>7</v>
      </c>
      <c r="H448" t="s">
        <v>12</v>
      </c>
      <c r="I448" t="s">
        <v>9</v>
      </c>
      <c r="J448" s="2">
        <v>1851</v>
      </c>
      <c r="K448" s="2">
        <f t="shared" si="28"/>
        <v>555.29999999999995</v>
      </c>
      <c r="L448" s="2">
        <f>Table1[[#This Row],[cost]]-Table1[[#This Row],[profit]]</f>
        <v>1295.7</v>
      </c>
      <c r="M448" s="9">
        <v>1</v>
      </c>
    </row>
    <row r="449" spans="1:13" x14ac:dyDescent="0.25">
      <c r="A449" s="3" t="s">
        <v>740</v>
      </c>
      <c r="B449" t="s">
        <v>741</v>
      </c>
      <c r="C449" s="1">
        <v>44645</v>
      </c>
      <c r="D449" s="1" t="str">
        <f t="shared" si="25"/>
        <v>Q1 2022</v>
      </c>
      <c r="E449" s="1" t="str">
        <f t="shared" si="26"/>
        <v>March</v>
      </c>
      <c r="F449" s="8">
        <f t="shared" si="27"/>
        <v>3</v>
      </c>
      <c r="G449" t="s">
        <v>35</v>
      </c>
      <c r="H449" t="s">
        <v>19</v>
      </c>
      <c r="I449" t="s">
        <v>9</v>
      </c>
      <c r="J449" s="2">
        <v>696</v>
      </c>
      <c r="K449" s="2">
        <f t="shared" si="28"/>
        <v>208.79999999999998</v>
      </c>
      <c r="L449" s="2">
        <f>Table1[[#This Row],[cost]]-Table1[[#This Row],[profit]]</f>
        <v>487.20000000000005</v>
      </c>
      <c r="M449" s="9">
        <v>1</v>
      </c>
    </row>
    <row r="450" spans="1:13" x14ac:dyDescent="0.25">
      <c r="A450" s="3" t="s">
        <v>742</v>
      </c>
      <c r="B450" t="s">
        <v>633</v>
      </c>
      <c r="C450" s="1">
        <v>44646</v>
      </c>
      <c r="D450" s="1" t="str">
        <f t="shared" si="25"/>
        <v>Q1 2022</v>
      </c>
      <c r="E450" s="1" t="str">
        <f t="shared" si="26"/>
        <v>March</v>
      </c>
      <c r="F450" s="8">
        <f t="shared" si="27"/>
        <v>3</v>
      </c>
      <c r="G450" t="s">
        <v>7</v>
      </c>
      <c r="H450" t="s">
        <v>8</v>
      </c>
      <c r="I450" t="s">
        <v>13</v>
      </c>
      <c r="J450" s="2">
        <v>1996</v>
      </c>
      <c r="K450" s="2">
        <f t="shared" si="28"/>
        <v>598.79999999999995</v>
      </c>
      <c r="L450" s="2">
        <f>Table1[[#This Row],[cost]]-Table1[[#This Row],[profit]]</f>
        <v>1397.2</v>
      </c>
      <c r="M450" s="9">
        <v>1</v>
      </c>
    </row>
    <row r="451" spans="1:13" x14ac:dyDescent="0.25">
      <c r="A451" s="3" t="s">
        <v>743</v>
      </c>
      <c r="B451" t="s">
        <v>744</v>
      </c>
      <c r="C451" s="1">
        <v>44647</v>
      </c>
      <c r="D451" s="1" t="str">
        <f t="shared" si="25"/>
        <v>Q1 2022</v>
      </c>
      <c r="E451" s="1" t="str">
        <f t="shared" si="26"/>
        <v>March</v>
      </c>
      <c r="F451" s="8">
        <f t="shared" si="27"/>
        <v>3</v>
      </c>
      <c r="G451" t="s">
        <v>27</v>
      </c>
      <c r="H451" t="s">
        <v>12</v>
      </c>
      <c r="I451" t="s">
        <v>13</v>
      </c>
      <c r="J451" s="2">
        <v>931</v>
      </c>
      <c r="K451" s="2">
        <f t="shared" si="28"/>
        <v>279.3</v>
      </c>
      <c r="L451" s="2">
        <f>Table1[[#This Row],[cost]]-Table1[[#This Row],[profit]]</f>
        <v>651.70000000000005</v>
      </c>
      <c r="M451" s="9">
        <v>1</v>
      </c>
    </row>
    <row r="452" spans="1:13" x14ac:dyDescent="0.25">
      <c r="A452" s="3" t="s">
        <v>745</v>
      </c>
      <c r="B452" t="s">
        <v>215</v>
      </c>
      <c r="C452" s="1">
        <v>44648</v>
      </c>
      <c r="D452" s="1" t="str">
        <f t="shared" ref="D452:D515" si="29">"Q" &amp; ROUNDUP(MONTH(C452)/3,0) &amp; " " &amp; YEAR((C452))</f>
        <v>Q1 2022</v>
      </c>
      <c r="E452" s="1" t="str">
        <f t="shared" ref="E452:E515" si="30">TEXT(C452,"mmmm")</f>
        <v>March</v>
      </c>
      <c r="F452" s="8">
        <f t="shared" ref="F452:F515" si="31">MONTH(C452)</f>
        <v>3</v>
      </c>
      <c r="G452" t="s">
        <v>35</v>
      </c>
      <c r="H452" t="s">
        <v>8</v>
      </c>
      <c r="I452" t="s">
        <v>13</v>
      </c>
      <c r="J452" s="2">
        <v>1073</v>
      </c>
      <c r="K452" s="2">
        <f t="shared" ref="K452:K515" si="32">J452  * 0.3</f>
        <v>321.89999999999998</v>
      </c>
      <c r="L452" s="2">
        <f>Table1[[#This Row],[cost]]-Table1[[#This Row],[profit]]</f>
        <v>751.1</v>
      </c>
      <c r="M452" s="9">
        <v>1</v>
      </c>
    </row>
    <row r="453" spans="1:13" x14ac:dyDescent="0.25">
      <c r="A453" s="3" t="s">
        <v>746</v>
      </c>
      <c r="B453" t="s">
        <v>577</v>
      </c>
      <c r="C453" s="1">
        <v>44649</v>
      </c>
      <c r="D453" s="1" t="str">
        <f t="shared" si="29"/>
        <v>Q1 2022</v>
      </c>
      <c r="E453" s="1" t="str">
        <f t="shared" si="30"/>
        <v>March</v>
      </c>
      <c r="F453" s="8">
        <f t="shared" si="31"/>
        <v>3</v>
      </c>
      <c r="G453" t="s">
        <v>27</v>
      </c>
      <c r="H453" t="s">
        <v>24</v>
      </c>
      <c r="I453" t="s">
        <v>13</v>
      </c>
      <c r="J453" s="2">
        <v>1168</v>
      </c>
      <c r="K453" s="2">
        <f t="shared" si="32"/>
        <v>350.4</v>
      </c>
      <c r="L453" s="2">
        <f>Table1[[#This Row],[cost]]-Table1[[#This Row],[profit]]</f>
        <v>817.6</v>
      </c>
      <c r="M453" s="9">
        <v>1</v>
      </c>
    </row>
    <row r="454" spans="1:13" x14ac:dyDescent="0.25">
      <c r="A454" s="3" t="s">
        <v>747</v>
      </c>
      <c r="B454" t="s">
        <v>748</v>
      </c>
      <c r="C454" s="1">
        <v>44650</v>
      </c>
      <c r="D454" s="1" t="str">
        <f t="shared" si="29"/>
        <v>Q1 2022</v>
      </c>
      <c r="E454" s="1" t="str">
        <f t="shared" si="30"/>
        <v>March</v>
      </c>
      <c r="F454" s="8">
        <f t="shared" si="31"/>
        <v>3</v>
      </c>
      <c r="G454" t="s">
        <v>16</v>
      </c>
      <c r="H454" t="s">
        <v>12</v>
      </c>
      <c r="I454" t="s">
        <v>13</v>
      </c>
      <c r="J454" s="2">
        <v>1640</v>
      </c>
      <c r="K454" s="2">
        <f t="shared" si="32"/>
        <v>492</v>
      </c>
      <c r="L454" s="2">
        <f>Table1[[#This Row],[cost]]-Table1[[#This Row],[profit]]</f>
        <v>1148</v>
      </c>
      <c r="M454" s="9">
        <v>1</v>
      </c>
    </row>
    <row r="455" spans="1:13" x14ac:dyDescent="0.25">
      <c r="A455" s="3" t="s">
        <v>749</v>
      </c>
      <c r="B455" t="s">
        <v>170</v>
      </c>
      <c r="C455" s="1">
        <v>44651</v>
      </c>
      <c r="D455" s="1" t="str">
        <f t="shared" si="29"/>
        <v>Q1 2022</v>
      </c>
      <c r="E455" s="1" t="str">
        <f t="shared" si="30"/>
        <v>March</v>
      </c>
      <c r="F455" s="8">
        <f t="shared" si="31"/>
        <v>3</v>
      </c>
      <c r="G455" t="s">
        <v>27</v>
      </c>
      <c r="H455" t="s">
        <v>12</v>
      </c>
      <c r="I455" t="s">
        <v>13</v>
      </c>
      <c r="J455" s="2">
        <v>953</v>
      </c>
      <c r="K455" s="2">
        <f t="shared" si="32"/>
        <v>285.89999999999998</v>
      </c>
      <c r="L455" s="2">
        <f>Table1[[#This Row],[cost]]-Table1[[#This Row],[profit]]</f>
        <v>667.1</v>
      </c>
      <c r="M455" s="9">
        <v>1</v>
      </c>
    </row>
    <row r="456" spans="1:13" x14ac:dyDescent="0.25">
      <c r="A456" s="3" t="s">
        <v>750</v>
      </c>
      <c r="B456" t="s">
        <v>72</v>
      </c>
      <c r="C456" s="1">
        <v>44652</v>
      </c>
      <c r="D456" s="1" t="str">
        <f t="shared" si="29"/>
        <v>Q2 2022</v>
      </c>
      <c r="E456" s="1" t="str">
        <f t="shared" si="30"/>
        <v>April</v>
      </c>
      <c r="F456" s="8">
        <f t="shared" si="31"/>
        <v>4</v>
      </c>
      <c r="G456" t="s">
        <v>7</v>
      </c>
      <c r="H456" t="s">
        <v>12</v>
      </c>
      <c r="I456" t="s">
        <v>9</v>
      </c>
      <c r="J456" s="2">
        <v>2031</v>
      </c>
      <c r="K456" s="2">
        <f t="shared" si="32"/>
        <v>609.29999999999995</v>
      </c>
      <c r="L456" s="2">
        <f>Table1[[#This Row],[cost]]-Table1[[#This Row],[profit]]</f>
        <v>1421.7</v>
      </c>
      <c r="M456" s="9">
        <v>1</v>
      </c>
    </row>
    <row r="457" spans="1:13" x14ac:dyDescent="0.25">
      <c r="A457" s="3" t="s">
        <v>751</v>
      </c>
      <c r="B457" t="s">
        <v>92</v>
      </c>
      <c r="C457" s="1">
        <v>44653</v>
      </c>
      <c r="D457" s="1" t="str">
        <f t="shared" si="29"/>
        <v>Q2 2022</v>
      </c>
      <c r="E457" s="1" t="str">
        <f t="shared" si="30"/>
        <v>April</v>
      </c>
      <c r="F457" s="8">
        <f t="shared" si="31"/>
        <v>4</v>
      </c>
      <c r="G457" t="s">
        <v>35</v>
      </c>
      <c r="H457" t="s">
        <v>12</v>
      </c>
      <c r="I457" t="s">
        <v>9</v>
      </c>
      <c r="J457" s="2">
        <v>760</v>
      </c>
      <c r="K457" s="2">
        <f t="shared" si="32"/>
        <v>228</v>
      </c>
      <c r="L457" s="2">
        <f>Table1[[#This Row],[cost]]-Table1[[#This Row],[profit]]</f>
        <v>532</v>
      </c>
      <c r="M457" s="9">
        <v>1</v>
      </c>
    </row>
    <row r="458" spans="1:13" x14ac:dyDescent="0.25">
      <c r="A458" s="3" t="s">
        <v>752</v>
      </c>
      <c r="B458" t="s">
        <v>753</v>
      </c>
      <c r="C458" s="1">
        <v>44654</v>
      </c>
      <c r="D458" s="1" t="str">
        <f t="shared" si="29"/>
        <v>Q2 2022</v>
      </c>
      <c r="E458" s="1" t="str">
        <f t="shared" si="30"/>
        <v>April</v>
      </c>
      <c r="F458" s="8">
        <f t="shared" si="31"/>
        <v>4</v>
      </c>
      <c r="G458" t="s">
        <v>27</v>
      </c>
      <c r="H458" t="s">
        <v>24</v>
      </c>
      <c r="I458" t="s">
        <v>9</v>
      </c>
      <c r="J458" s="2">
        <v>970</v>
      </c>
      <c r="K458" s="2">
        <f t="shared" si="32"/>
        <v>291</v>
      </c>
      <c r="L458" s="2">
        <f>Table1[[#This Row],[cost]]-Table1[[#This Row],[profit]]</f>
        <v>679</v>
      </c>
      <c r="M458" s="9">
        <v>1</v>
      </c>
    </row>
    <row r="459" spans="1:13" x14ac:dyDescent="0.25">
      <c r="A459" s="3" t="s">
        <v>754</v>
      </c>
      <c r="B459" t="s">
        <v>322</v>
      </c>
      <c r="C459" s="1">
        <v>44655</v>
      </c>
      <c r="D459" s="1" t="str">
        <f t="shared" si="29"/>
        <v>Q2 2022</v>
      </c>
      <c r="E459" s="1" t="str">
        <f t="shared" si="30"/>
        <v>April</v>
      </c>
      <c r="F459" s="8">
        <f t="shared" si="31"/>
        <v>4</v>
      </c>
      <c r="G459" t="s">
        <v>56</v>
      </c>
      <c r="H459" t="s">
        <v>12</v>
      </c>
      <c r="I459" t="s">
        <v>9</v>
      </c>
      <c r="J459" s="2">
        <v>407</v>
      </c>
      <c r="K459" s="2">
        <f t="shared" si="32"/>
        <v>122.1</v>
      </c>
      <c r="L459" s="2">
        <f>Table1[[#This Row],[cost]]-Table1[[#This Row],[profit]]</f>
        <v>284.89999999999998</v>
      </c>
      <c r="M459" s="9">
        <v>1</v>
      </c>
    </row>
    <row r="460" spans="1:13" x14ac:dyDescent="0.25">
      <c r="A460" s="3" t="s">
        <v>755</v>
      </c>
      <c r="B460" t="s">
        <v>502</v>
      </c>
      <c r="C460" s="1">
        <v>44656</v>
      </c>
      <c r="D460" s="1" t="str">
        <f t="shared" si="29"/>
        <v>Q2 2022</v>
      </c>
      <c r="E460" s="1" t="str">
        <f t="shared" si="30"/>
        <v>April</v>
      </c>
      <c r="F460" s="8">
        <f t="shared" si="31"/>
        <v>4</v>
      </c>
      <c r="G460" t="s">
        <v>7</v>
      </c>
      <c r="H460" t="s">
        <v>19</v>
      </c>
      <c r="I460" t="s">
        <v>9</v>
      </c>
      <c r="J460" s="2">
        <v>2171</v>
      </c>
      <c r="K460" s="2">
        <f t="shared" si="32"/>
        <v>651.29999999999995</v>
      </c>
      <c r="L460" s="2">
        <f>Table1[[#This Row],[cost]]-Table1[[#This Row],[profit]]</f>
        <v>1519.7</v>
      </c>
      <c r="M460" s="9">
        <v>1</v>
      </c>
    </row>
    <row r="461" spans="1:13" x14ac:dyDescent="0.25">
      <c r="A461" s="3" t="s">
        <v>756</v>
      </c>
      <c r="B461" t="s">
        <v>717</v>
      </c>
      <c r="C461" s="1">
        <v>44657</v>
      </c>
      <c r="D461" s="1" t="str">
        <f t="shared" si="29"/>
        <v>Q2 2022</v>
      </c>
      <c r="E461" s="1" t="str">
        <f t="shared" si="30"/>
        <v>April</v>
      </c>
      <c r="F461" s="8">
        <f t="shared" si="31"/>
        <v>4</v>
      </c>
      <c r="G461" t="s">
        <v>7</v>
      </c>
      <c r="H461" t="s">
        <v>12</v>
      </c>
      <c r="I461" t="s">
        <v>9</v>
      </c>
      <c r="J461" s="2">
        <v>1870</v>
      </c>
      <c r="K461" s="2">
        <f t="shared" si="32"/>
        <v>561</v>
      </c>
      <c r="L461" s="2">
        <f>Table1[[#This Row],[cost]]-Table1[[#This Row],[profit]]</f>
        <v>1309</v>
      </c>
      <c r="M461" s="9">
        <v>1</v>
      </c>
    </row>
    <row r="462" spans="1:13" x14ac:dyDescent="0.25">
      <c r="A462" s="3" t="s">
        <v>757</v>
      </c>
      <c r="B462" t="s">
        <v>194</v>
      </c>
      <c r="C462" s="1">
        <v>44658</v>
      </c>
      <c r="D462" s="1" t="str">
        <f t="shared" si="29"/>
        <v>Q2 2022</v>
      </c>
      <c r="E462" s="1" t="str">
        <f t="shared" si="30"/>
        <v>April</v>
      </c>
      <c r="F462" s="8">
        <f t="shared" si="31"/>
        <v>4</v>
      </c>
      <c r="G462" t="s">
        <v>7</v>
      </c>
      <c r="H462" t="s">
        <v>24</v>
      </c>
      <c r="I462" t="s">
        <v>13</v>
      </c>
      <c r="J462" s="2">
        <v>2162</v>
      </c>
      <c r="K462" s="2">
        <f t="shared" si="32"/>
        <v>648.6</v>
      </c>
      <c r="L462" s="2">
        <f>Table1[[#This Row],[cost]]-Table1[[#This Row],[profit]]</f>
        <v>1513.4</v>
      </c>
      <c r="M462" s="9">
        <v>1</v>
      </c>
    </row>
    <row r="463" spans="1:13" x14ac:dyDescent="0.25">
      <c r="A463" s="3" t="s">
        <v>758</v>
      </c>
      <c r="B463" t="s">
        <v>759</v>
      </c>
      <c r="C463" s="1">
        <v>44659</v>
      </c>
      <c r="D463" s="1" t="str">
        <f t="shared" si="29"/>
        <v>Q2 2022</v>
      </c>
      <c r="E463" s="1" t="str">
        <f t="shared" si="30"/>
        <v>April</v>
      </c>
      <c r="F463" s="8">
        <f t="shared" si="31"/>
        <v>4</v>
      </c>
      <c r="G463" t="s">
        <v>16</v>
      </c>
      <c r="H463" t="s">
        <v>12</v>
      </c>
      <c r="I463" t="s">
        <v>9</v>
      </c>
      <c r="J463" s="2">
        <v>1382</v>
      </c>
      <c r="K463" s="2">
        <f t="shared" si="32"/>
        <v>414.59999999999997</v>
      </c>
      <c r="L463" s="2">
        <f>Table1[[#This Row],[cost]]-Table1[[#This Row],[profit]]</f>
        <v>967.40000000000009</v>
      </c>
      <c r="M463" s="9">
        <v>1</v>
      </c>
    </row>
    <row r="464" spans="1:13" x14ac:dyDescent="0.25">
      <c r="A464" s="3" t="s">
        <v>760</v>
      </c>
      <c r="B464" t="s">
        <v>45</v>
      </c>
      <c r="C464" s="1">
        <v>44660</v>
      </c>
      <c r="D464" s="1" t="str">
        <f t="shared" si="29"/>
        <v>Q2 2022</v>
      </c>
      <c r="E464" s="1" t="str">
        <f t="shared" si="30"/>
        <v>April</v>
      </c>
      <c r="F464" s="8">
        <f t="shared" si="31"/>
        <v>4</v>
      </c>
      <c r="G464" t="s">
        <v>27</v>
      </c>
      <c r="H464" t="s">
        <v>19</v>
      </c>
      <c r="I464" t="s">
        <v>9</v>
      </c>
      <c r="J464" s="2">
        <v>958</v>
      </c>
      <c r="K464" s="2">
        <f t="shared" si="32"/>
        <v>287.39999999999998</v>
      </c>
      <c r="L464" s="2">
        <f>Table1[[#This Row],[cost]]-Table1[[#This Row],[profit]]</f>
        <v>670.6</v>
      </c>
      <c r="M464" s="9">
        <v>1</v>
      </c>
    </row>
    <row r="465" spans="1:13" x14ac:dyDescent="0.25">
      <c r="A465" s="3" t="s">
        <v>761</v>
      </c>
      <c r="B465" t="s">
        <v>762</v>
      </c>
      <c r="C465" s="1">
        <v>44661</v>
      </c>
      <c r="D465" s="1" t="str">
        <f t="shared" si="29"/>
        <v>Q2 2022</v>
      </c>
      <c r="E465" s="1" t="str">
        <f t="shared" si="30"/>
        <v>April</v>
      </c>
      <c r="F465" s="8">
        <f t="shared" si="31"/>
        <v>4</v>
      </c>
      <c r="G465" t="s">
        <v>56</v>
      </c>
      <c r="H465" t="s">
        <v>24</v>
      </c>
      <c r="I465" t="s">
        <v>9</v>
      </c>
      <c r="J465" s="2">
        <v>627</v>
      </c>
      <c r="K465" s="2">
        <f t="shared" si="32"/>
        <v>188.1</v>
      </c>
      <c r="L465" s="2">
        <f>Table1[[#This Row],[cost]]-Table1[[#This Row],[profit]]</f>
        <v>438.9</v>
      </c>
      <c r="M465" s="9">
        <v>1</v>
      </c>
    </row>
    <row r="466" spans="1:13" x14ac:dyDescent="0.25">
      <c r="A466" s="3" t="s">
        <v>763</v>
      </c>
      <c r="B466" t="s">
        <v>320</v>
      </c>
      <c r="C466" s="1">
        <v>44662</v>
      </c>
      <c r="D466" s="1" t="str">
        <f t="shared" si="29"/>
        <v>Q2 2022</v>
      </c>
      <c r="E466" s="1" t="str">
        <f t="shared" si="30"/>
        <v>April</v>
      </c>
      <c r="F466" s="8">
        <f t="shared" si="31"/>
        <v>4</v>
      </c>
      <c r="G466" t="s">
        <v>27</v>
      </c>
      <c r="H466" t="s">
        <v>24</v>
      </c>
      <c r="I466" t="s">
        <v>9</v>
      </c>
      <c r="J466" s="2">
        <v>763</v>
      </c>
      <c r="K466" s="2">
        <f t="shared" si="32"/>
        <v>228.9</v>
      </c>
      <c r="L466" s="2">
        <f>Table1[[#This Row],[cost]]-Table1[[#This Row],[profit]]</f>
        <v>534.1</v>
      </c>
      <c r="M466" s="9">
        <v>1</v>
      </c>
    </row>
    <row r="467" spans="1:13" x14ac:dyDescent="0.25">
      <c r="A467" s="3" t="s">
        <v>764</v>
      </c>
      <c r="B467" t="s">
        <v>246</v>
      </c>
      <c r="C467" s="1">
        <v>44663</v>
      </c>
      <c r="D467" s="1" t="str">
        <f t="shared" si="29"/>
        <v>Q2 2022</v>
      </c>
      <c r="E467" s="1" t="str">
        <f t="shared" si="30"/>
        <v>April</v>
      </c>
      <c r="F467" s="8">
        <f t="shared" si="31"/>
        <v>4</v>
      </c>
      <c r="G467" t="s">
        <v>35</v>
      </c>
      <c r="H467" t="s">
        <v>19</v>
      </c>
      <c r="I467" t="s">
        <v>9</v>
      </c>
      <c r="J467" s="2">
        <v>813</v>
      </c>
      <c r="K467" s="2">
        <f t="shared" si="32"/>
        <v>243.89999999999998</v>
      </c>
      <c r="L467" s="2">
        <f>Table1[[#This Row],[cost]]-Table1[[#This Row],[profit]]</f>
        <v>569.1</v>
      </c>
      <c r="M467" s="9">
        <v>1</v>
      </c>
    </row>
    <row r="468" spans="1:13" x14ac:dyDescent="0.25">
      <c r="A468" s="3" t="s">
        <v>765</v>
      </c>
      <c r="B468" t="s">
        <v>443</v>
      </c>
      <c r="C468" s="1">
        <v>44664</v>
      </c>
      <c r="D468" s="1" t="str">
        <f t="shared" si="29"/>
        <v>Q2 2022</v>
      </c>
      <c r="E468" s="1" t="str">
        <f t="shared" si="30"/>
        <v>April</v>
      </c>
      <c r="F468" s="8">
        <f t="shared" si="31"/>
        <v>4</v>
      </c>
      <c r="G468" t="s">
        <v>7</v>
      </c>
      <c r="H468" t="s">
        <v>19</v>
      </c>
      <c r="I468" t="s">
        <v>9</v>
      </c>
      <c r="J468" s="2">
        <v>1689</v>
      </c>
      <c r="K468" s="2">
        <f t="shared" si="32"/>
        <v>506.7</v>
      </c>
      <c r="L468" s="2">
        <f>Table1[[#This Row],[cost]]-Table1[[#This Row],[profit]]</f>
        <v>1182.3</v>
      </c>
      <c r="M468" s="9">
        <v>1</v>
      </c>
    </row>
    <row r="469" spans="1:13" x14ac:dyDescent="0.25">
      <c r="A469" s="3" t="s">
        <v>766</v>
      </c>
      <c r="B469" t="s">
        <v>635</v>
      </c>
      <c r="C469" s="1">
        <v>44665</v>
      </c>
      <c r="D469" s="1" t="str">
        <f t="shared" si="29"/>
        <v>Q2 2022</v>
      </c>
      <c r="E469" s="1" t="str">
        <f t="shared" si="30"/>
        <v>April</v>
      </c>
      <c r="F469" s="8">
        <f t="shared" si="31"/>
        <v>4</v>
      </c>
      <c r="G469" t="s">
        <v>56</v>
      </c>
      <c r="H469" t="s">
        <v>19</v>
      </c>
      <c r="I469" t="s">
        <v>9</v>
      </c>
      <c r="J469" s="2">
        <v>347</v>
      </c>
      <c r="K469" s="2">
        <f t="shared" si="32"/>
        <v>104.1</v>
      </c>
      <c r="L469" s="2">
        <f>Table1[[#This Row],[cost]]-Table1[[#This Row],[profit]]</f>
        <v>242.9</v>
      </c>
      <c r="M469" s="9">
        <v>1</v>
      </c>
    </row>
    <row r="470" spans="1:13" x14ac:dyDescent="0.25">
      <c r="A470" s="3" t="s">
        <v>767</v>
      </c>
      <c r="B470" t="s">
        <v>238</v>
      </c>
      <c r="C470" s="1">
        <v>44666</v>
      </c>
      <c r="D470" s="1" t="str">
        <f t="shared" si="29"/>
        <v>Q2 2022</v>
      </c>
      <c r="E470" s="1" t="str">
        <f t="shared" si="30"/>
        <v>April</v>
      </c>
      <c r="F470" s="8">
        <f t="shared" si="31"/>
        <v>4</v>
      </c>
      <c r="G470" t="s">
        <v>56</v>
      </c>
      <c r="H470" t="s">
        <v>19</v>
      </c>
      <c r="I470" t="s">
        <v>13</v>
      </c>
      <c r="J470" s="2">
        <v>496</v>
      </c>
      <c r="K470" s="2">
        <f t="shared" si="32"/>
        <v>148.79999999999998</v>
      </c>
      <c r="L470" s="2">
        <f>Table1[[#This Row],[cost]]-Table1[[#This Row],[profit]]</f>
        <v>347.20000000000005</v>
      </c>
      <c r="M470" s="9">
        <v>1</v>
      </c>
    </row>
    <row r="471" spans="1:13" x14ac:dyDescent="0.25">
      <c r="A471" s="3" t="s">
        <v>768</v>
      </c>
      <c r="B471" t="s">
        <v>15</v>
      </c>
      <c r="C471" s="1">
        <v>44667</v>
      </c>
      <c r="D471" s="1" t="str">
        <f t="shared" si="29"/>
        <v>Q2 2022</v>
      </c>
      <c r="E471" s="1" t="str">
        <f t="shared" si="30"/>
        <v>April</v>
      </c>
      <c r="F471" s="8">
        <f t="shared" si="31"/>
        <v>4</v>
      </c>
      <c r="G471" t="s">
        <v>56</v>
      </c>
      <c r="H471" t="s">
        <v>19</v>
      </c>
      <c r="I471" t="s">
        <v>13</v>
      </c>
      <c r="J471" s="2">
        <v>495</v>
      </c>
      <c r="K471" s="2">
        <f t="shared" si="32"/>
        <v>148.5</v>
      </c>
      <c r="L471" s="2">
        <f>Table1[[#This Row],[cost]]-Table1[[#This Row],[profit]]</f>
        <v>346.5</v>
      </c>
      <c r="M471" s="9">
        <v>1</v>
      </c>
    </row>
    <row r="472" spans="1:13" x14ac:dyDescent="0.25">
      <c r="A472" s="3" t="s">
        <v>769</v>
      </c>
      <c r="B472" t="s">
        <v>480</v>
      </c>
      <c r="C472" s="1">
        <v>44668</v>
      </c>
      <c r="D472" s="1" t="str">
        <f t="shared" si="29"/>
        <v>Q2 2022</v>
      </c>
      <c r="E472" s="1" t="str">
        <f t="shared" si="30"/>
        <v>April</v>
      </c>
      <c r="F472" s="8">
        <f t="shared" si="31"/>
        <v>4</v>
      </c>
      <c r="G472" t="s">
        <v>56</v>
      </c>
      <c r="H472" t="s">
        <v>24</v>
      </c>
      <c r="I472" t="s">
        <v>13</v>
      </c>
      <c r="J472" s="2">
        <v>440</v>
      </c>
      <c r="K472" s="2">
        <f t="shared" si="32"/>
        <v>132</v>
      </c>
      <c r="L472" s="2">
        <f>Table1[[#This Row],[cost]]-Table1[[#This Row],[profit]]</f>
        <v>308</v>
      </c>
      <c r="M472" s="9">
        <v>1</v>
      </c>
    </row>
    <row r="473" spans="1:13" x14ac:dyDescent="0.25">
      <c r="A473" s="3" t="s">
        <v>770</v>
      </c>
      <c r="B473" t="s">
        <v>771</v>
      </c>
      <c r="C473" s="1">
        <v>44669</v>
      </c>
      <c r="D473" s="1" t="str">
        <f t="shared" si="29"/>
        <v>Q2 2022</v>
      </c>
      <c r="E473" s="1" t="str">
        <f t="shared" si="30"/>
        <v>April</v>
      </c>
      <c r="F473" s="8">
        <f t="shared" si="31"/>
        <v>4</v>
      </c>
      <c r="G473" t="s">
        <v>56</v>
      </c>
      <c r="H473" t="s">
        <v>24</v>
      </c>
      <c r="I473" t="s">
        <v>13</v>
      </c>
      <c r="J473" s="2">
        <v>546</v>
      </c>
      <c r="K473" s="2">
        <f t="shared" si="32"/>
        <v>163.79999999999998</v>
      </c>
      <c r="L473" s="2">
        <f>Table1[[#This Row],[cost]]-Table1[[#This Row],[profit]]</f>
        <v>382.20000000000005</v>
      </c>
      <c r="M473" s="9">
        <v>1</v>
      </c>
    </row>
    <row r="474" spans="1:13" x14ac:dyDescent="0.25">
      <c r="A474" s="3" t="s">
        <v>772</v>
      </c>
      <c r="B474" t="s">
        <v>773</v>
      </c>
      <c r="C474" s="1">
        <v>44670</v>
      </c>
      <c r="D474" s="1" t="str">
        <f t="shared" si="29"/>
        <v>Q2 2022</v>
      </c>
      <c r="E474" s="1" t="str">
        <f t="shared" si="30"/>
        <v>April</v>
      </c>
      <c r="F474" s="8">
        <f t="shared" si="31"/>
        <v>4</v>
      </c>
      <c r="G474" t="s">
        <v>16</v>
      </c>
      <c r="H474" t="s">
        <v>12</v>
      </c>
      <c r="I474" t="s">
        <v>9</v>
      </c>
      <c r="J474" s="2">
        <v>1560</v>
      </c>
      <c r="K474" s="2">
        <f t="shared" si="32"/>
        <v>468</v>
      </c>
      <c r="L474" s="2">
        <f>Table1[[#This Row],[cost]]-Table1[[#This Row],[profit]]</f>
        <v>1092</v>
      </c>
      <c r="M474" s="9">
        <v>1</v>
      </c>
    </row>
    <row r="475" spans="1:13" x14ac:dyDescent="0.25">
      <c r="A475" s="3" t="s">
        <v>774</v>
      </c>
      <c r="B475" t="s">
        <v>775</v>
      </c>
      <c r="C475" s="1">
        <v>44671</v>
      </c>
      <c r="D475" s="1" t="str">
        <f t="shared" si="29"/>
        <v>Q2 2022</v>
      </c>
      <c r="E475" s="1" t="str">
        <f t="shared" si="30"/>
        <v>April</v>
      </c>
      <c r="F475" s="8">
        <f t="shared" si="31"/>
        <v>4</v>
      </c>
      <c r="G475" t="s">
        <v>7</v>
      </c>
      <c r="H475" t="s">
        <v>12</v>
      </c>
      <c r="I475" t="s">
        <v>13</v>
      </c>
      <c r="J475" s="2">
        <v>1755</v>
      </c>
      <c r="K475" s="2">
        <f t="shared" si="32"/>
        <v>526.5</v>
      </c>
      <c r="L475" s="2">
        <f>Table1[[#This Row],[cost]]-Table1[[#This Row],[profit]]</f>
        <v>1228.5</v>
      </c>
      <c r="M475" s="9">
        <v>1</v>
      </c>
    </row>
    <row r="476" spans="1:13" x14ac:dyDescent="0.25">
      <c r="A476" s="3" t="s">
        <v>776</v>
      </c>
      <c r="B476" t="s">
        <v>320</v>
      </c>
      <c r="C476" s="1">
        <v>44672</v>
      </c>
      <c r="D476" s="1" t="str">
        <f t="shared" si="29"/>
        <v>Q2 2022</v>
      </c>
      <c r="E476" s="1" t="str">
        <f t="shared" si="30"/>
        <v>April</v>
      </c>
      <c r="F476" s="8">
        <f t="shared" si="31"/>
        <v>4</v>
      </c>
      <c r="G476" t="s">
        <v>7</v>
      </c>
      <c r="H476" t="s">
        <v>8</v>
      </c>
      <c r="I476" t="s">
        <v>13</v>
      </c>
      <c r="J476" s="2">
        <v>1857</v>
      </c>
      <c r="K476" s="2">
        <f t="shared" si="32"/>
        <v>557.1</v>
      </c>
      <c r="L476" s="2">
        <f>Table1[[#This Row],[cost]]-Table1[[#This Row],[profit]]</f>
        <v>1299.9000000000001</v>
      </c>
      <c r="M476" s="9">
        <v>1</v>
      </c>
    </row>
    <row r="477" spans="1:13" x14ac:dyDescent="0.25">
      <c r="A477" s="3" t="s">
        <v>777</v>
      </c>
      <c r="B477" t="s">
        <v>102</v>
      </c>
      <c r="C477" s="1">
        <v>44673</v>
      </c>
      <c r="D477" s="1" t="str">
        <f t="shared" si="29"/>
        <v>Q2 2022</v>
      </c>
      <c r="E477" s="1" t="str">
        <f t="shared" si="30"/>
        <v>April</v>
      </c>
      <c r="F477" s="8">
        <f t="shared" si="31"/>
        <v>4</v>
      </c>
      <c r="G477" t="s">
        <v>35</v>
      </c>
      <c r="H477" t="s">
        <v>12</v>
      </c>
      <c r="I477" t="s">
        <v>9</v>
      </c>
      <c r="J477" s="2">
        <v>873</v>
      </c>
      <c r="K477" s="2">
        <f t="shared" si="32"/>
        <v>261.89999999999998</v>
      </c>
      <c r="L477" s="2">
        <f>Table1[[#This Row],[cost]]-Table1[[#This Row],[profit]]</f>
        <v>611.1</v>
      </c>
      <c r="M477" s="9">
        <v>1</v>
      </c>
    </row>
    <row r="478" spans="1:13" x14ac:dyDescent="0.25">
      <c r="A478" s="3" t="s">
        <v>778</v>
      </c>
      <c r="B478" t="s">
        <v>741</v>
      </c>
      <c r="C478" s="1">
        <v>44674</v>
      </c>
      <c r="D478" s="1" t="str">
        <f t="shared" si="29"/>
        <v>Q2 2022</v>
      </c>
      <c r="E478" s="1" t="str">
        <f t="shared" si="30"/>
        <v>April</v>
      </c>
      <c r="F478" s="8">
        <f t="shared" si="31"/>
        <v>4</v>
      </c>
      <c r="G478" t="s">
        <v>16</v>
      </c>
      <c r="H478" t="s">
        <v>12</v>
      </c>
      <c r="I478" t="s">
        <v>13</v>
      </c>
      <c r="J478" s="2">
        <v>1382</v>
      </c>
      <c r="K478" s="2">
        <f t="shared" si="32"/>
        <v>414.59999999999997</v>
      </c>
      <c r="L478" s="2">
        <f>Table1[[#This Row],[cost]]-Table1[[#This Row],[profit]]</f>
        <v>967.40000000000009</v>
      </c>
      <c r="M478" s="9">
        <v>1</v>
      </c>
    </row>
    <row r="479" spans="1:13" x14ac:dyDescent="0.25">
      <c r="A479" s="3" t="s">
        <v>779</v>
      </c>
      <c r="B479" t="s">
        <v>440</v>
      </c>
      <c r="C479" s="1">
        <v>44675</v>
      </c>
      <c r="D479" s="1" t="str">
        <f t="shared" si="29"/>
        <v>Q2 2022</v>
      </c>
      <c r="E479" s="1" t="str">
        <f t="shared" si="30"/>
        <v>April</v>
      </c>
      <c r="F479" s="8">
        <f t="shared" si="31"/>
        <v>4</v>
      </c>
      <c r="G479" t="s">
        <v>56</v>
      </c>
      <c r="H479" t="s">
        <v>19</v>
      </c>
      <c r="I479" t="s">
        <v>9</v>
      </c>
      <c r="J479" s="2">
        <v>441</v>
      </c>
      <c r="K479" s="2">
        <f t="shared" si="32"/>
        <v>132.29999999999998</v>
      </c>
      <c r="L479" s="2">
        <f>Table1[[#This Row],[cost]]-Table1[[#This Row],[profit]]</f>
        <v>308.70000000000005</v>
      </c>
      <c r="M479" s="9">
        <v>1</v>
      </c>
    </row>
    <row r="480" spans="1:13" x14ac:dyDescent="0.25">
      <c r="A480" s="3" t="s">
        <v>780</v>
      </c>
      <c r="B480" t="s">
        <v>196</v>
      </c>
      <c r="C480" s="1">
        <v>44676</v>
      </c>
      <c r="D480" s="1" t="str">
        <f t="shared" si="29"/>
        <v>Q2 2022</v>
      </c>
      <c r="E480" s="1" t="str">
        <f t="shared" si="30"/>
        <v>April</v>
      </c>
      <c r="F480" s="8">
        <f t="shared" si="31"/>
        <v>4</v>
      </c>
      <c r="G480" t="s">
        <v>27</v>
      </c>
      <c r="H480" t="s">
        <v>19</v>
      </c>
      <c r="I480" t="s">
        <v>13</v>
      </c>
      <c r="J480" s="2">
        <v>1238</v>
      </c>
      <c r="K480" s="2">
        <f t="shared" si="32"/>
        <v>371.4</v>
      </c>
      <c r="L480" s="2">
        <f>Table1[[#This Row],[cost]]-Table1[[#This Row],[profit]]</f>
        <v>866.6</v>
      </c>
      <c r="M480" s="9">
        <v>1</v>
      </c>
    </row>
    <row r="481" spans="1:13" x14ac:dyDescent="0.25">
      <c r="A481" s="3" t="s">
        <v>781</v>
      </c>
      <c r="B481" t="s">
        <v>86</v>
      </c>
      <c r="C481" s="1">
        <v>44677</v>
      </c>
      <c r="D481" s="1" t="str">
        <f t="shared" si="29"/>
        <v>Q2 2022</v>
      </c>
      <c r="E481" s="1" t="str">
        <f t="shared" si="30"/>
        <v>April</v>
      </c>
      <c r="F481" s="8">
        <f t="shared" si="31"/>
        <v>4</v>
      </c>
      <c r="G481" t="s">
        <v>7</v>
      </c>
      <c r="H481" t="s">
        <v>12</v>
      </c>
      <c r="I481" t="s">
        <v>13</v>
      </c>
      <c r="J481" s="2">
        <v>2353</v>
      </c>
      <c r="K481" s="2">
        <f t="shared" si="32"/>
        <v>705.9</v>
      </c>
      <c r="L481" s="2">
        <f>Table1[[#This Row],[cost]]-Table1[[#This Row],[profit]]</f>
        <v>1647.1</v>
      </c>
      <c r="M481" s="9">
        <v>1</v>
      </c>
    </row>
    <row r="482" spans="1:13" x14ac:dyDescent="0.25">
      <c r="A482" s="3" t="s">
        <v>782</v>
      </c>
      <c r="B482" t="s">
        <v>783</v>
      </c>
      <c r="C482" s="1">
        <v>44678</v>
      </c>
      <c r="D482" s="1" t="str">
        <f t="shared" si="29"/>
        <v>Q2 2022</v>
      </c>
      <c r="E482" s="1" t="str">
        <f t="shared" si="30"/>
        <v>April</v>
      </c>
      <c r="F482" s="8">
        <f t="shared" si="31"/>
        <v>4</v>
      </c>
      <c r="G482" t="s">
        <v>7</v>
      </c>
      <c r="H482" t="s">
        <v>8</v>
      </c>
      <c r="I482" t="s">
        <v>9</v>
      </c>
      <c r="J482" s="2">
        <v>2183</v>
      </c>
      <c r="K482" s="2">
        <f t="shared" si="32"/>
        <v>654.9</v>
      </c>
      <c r="L482" s="2">
        <f>Table1[[#This Row],[cost]]-Table1[[#This Row],[profit]]</f>
        <v>1528.1</v>
      </c>
      <c r="M482" s="9">
        <v>1</v>
      </c>
    </row>
    <row r="483" spans="1:13" x14ac:dyDescent="0.25">
      <c r="A483" s="3" t="s">
        <v>784</v>
      </c>
      <c r="B483" t="s">
        <v>522</v>
      </c>
      <c r="C483" s="1">
        <v>44679</v>
      </c>
      <c r="D483" s="1" t="str">
        <f t="shared" si="29"/>
        <v>Q2 2022</v>
      </c>
      <c r="E483" s="1" t="str">
        <f t="shared" si="30"/>
        <v>April</v>
      </c>
      <c r="F483" s="8">
        <f t="shared" si="31"/>
        <v>4</v>
      </c>
      <c r="G483" t="s">
        <v>16</v>
      </c>
      <c r="H483" t="s">
        <v>19</v>
      </c>
      <c r="I483" t="s">
        <v>13</v>
      </c>
      <c r="J483" s="2">
        <v>1708</v>
      </c>
      <c r="K483" s="2">
        <f t="shared" si="32"/>
        <v>512.4</v>
      </c>
      <c r="L483" s="2">
        <f>Table1[[#This Row],[cost]]-Table1[[#This Row],[profit]]</f>
        <v>1195.5999999999999</v>
      </c>
      <c r="M483" s="9">
        <v>1</v>
      </c>
    </row>
    <row r="484" spans="1:13" x14ac:dyDescent="0.25">
      <c r="A484" s="3" t="s">
        <v>785</v>
      </c>
      <c r="B484" t="s">
        <v>786</v>
      </c>
      <c r="C484" s="1">
        <v>44680</v>
      </c>
      <c r="D484" s="1" t="str">
        <f t="shared" si="29"/>
        <v>Q2 2022</v>
      </c>
      <c r="E484" s="1" t="str">
        <f t="shared" si="30"/>
        <v>April</v>
      </c>
      <c r="F484" s="8">
        <f t="shared" si="31"/>
        <v>4</v>
      </c>
      <c r="G484" t="s">
        <v>27</v>
      </c>
      <c r="H484" t="s">
        <v>12</v>
      </c>
      <c r="I484" t="s">
        <v>13</v>
      </c>
      <c r="J484" s="2">
        <v>1229</v>
      </c>
      <c r="K484" s="2">
        <f t="shared" si="32"/>
        <v>368.7</v>
      </c>
      <c r="L484" s="2">
        <f>Table1[[#This Row],[cost]]-Table1[[#This Row],[profit]]</f>
        <v>860.3</v>
      </c>
      <c r="M484" s="9">
        <v>1</v>
      </c>
    </row>
    <row r="485" spans="1:13" x14ac:dyDescent="0.25">
      <c r="A485" s="3" t="s">
        <v>787</v>
      </c>
      <c r="B485" t="s">
        <v>78</v>
      </c>
      <c r="C485" s="1">
        <v>44681</v>
      </c>
      <c r="D485" s="1" t="str">
        <f t="shared" si="29"/>
        <v>Q2 2022</v>
      </c>
      <c r="E485" s="1" t="str">
        <f t="shared" si="30"/>
        <v>April</v>
      </c>
      <c r="F485" s="8">
        <f t="shared" si="31"/>
        <v>4</v>
      </c>
      <c r="G485" t="s">
        <v>7</v>
      </c>
      <c r="H485" t="s">
        <v>12</v>
      </c>
      <c r="I485" t="s">
        <v>13</v>
      </c>
      <c r="J485" s="2">
        <v>1861</v>
      </c>
      <c r="K485" s="2">
        <f t="shared" si="32"/>
        <v>558.29999999999995</v>
      </c>
      <c r="L485" s="2">
        <f>Table1[[#This Row],[cost]]-Table1[[#This Row],[profit]]</f>
        <v>1302.7</v>
      </c>
      <c r="M485" s="9">
        <v>1</v>
      </c>
    </row>
    <row r="486" spans="1:13" x14ac:dyDescent="0.25">
      <c r="A486" s="3" t="s">
        <v>788</v>
      </c>
      <c r="B486" t="s">
        <v>789</v>
      </c>
      <c r="C486" s="1">
        <v>44682</v>
      </c>
      <c r="D486" s="1" t="str">
        <f t="shared" si="29"/>
        <v>Q2 2022</v>
      </c>
      <c r="E486" s="1" t="str">
        <f t="shared" si="30"/>
        <v>May</v>
      </c>
      <c r="F486" s="8">
        <f t="shared" si="31"/>
        <v>5</v>
      </c>
      <c r="G486" t="s">
        <v>27</v>
      </c>
      <c r="H486" t="s">
        <v>24</v>
      </c>
      <c r="I486" t="s">
        <v>9</v>
      </c>
      <c r="J486" s="2">
        <v>995</v>
      </c>
      <c r="K486" s="2">
        <f t="shared" si="32"/>
        <v>298.5</v>
      </c>
      <c r="L486" s="2">
        <f>Table1[[#This Row],[cost]]-Table1[[#This Row],[profit]]</f>
        <v>696.5</v>
      </c>
      <c r="M486" s="9">
        <v>1</v>
      </c>
    </row>
    <row r="487" spans="1:13" x14ac:dyDescent="0.25">
      <c r="A487" s="3" t="s">
        <v>790</v>
      </c>
      <c r="B487" t="s">
        <v>791</v>
      </c>
      <c r="C487" s="1">
        <v>44683</v>
      </c>
      <c r="D487" s="1" t="str">
        <f t="shared" si="29"/>
        <v>Q2 2022</v>
      </c>
      <c r="E487" s="1" t="str">
        <f t="shared" si="30"/>
        <v>May</v>
      </c>
      <c r="F487" s="8">
        <f t="shared" si="31"/>
        <v>5</v>
      </c>
      <c r="G487" t="s">
        <v>7</v>
      </c>
      <c r="H487" t="s">
        <v>8</v>
      </c>
      <c r="I487" t="s">
        <v>13</v>
      </c>
      <c r="J487" s="2">
        <v>2034</v>
      </c>
      <c r="K487" s="2">
        <f t="shared" si="32"/>
        <v>610.19999999999993</v>
      </c>
      <c r="L487" s="2">
        <f>Table1[[#This Row],[cost]]-Table1[[#This Row],[profit]]</f>
        <v>1423.8000000000002</v>
      </c>
      <c r="M487" s="9">
        <v>1</v>
      </c>
    </row>
    <row r="488" spans="1:13" x14ac:dyDescent="0.25">
      <c r="A488" s="3" t="s">
        <v>792</v>
      </c>
      <c r="B488" t="s">
        <v>422</v>
      </c>
      <c r="C488" s="1">
        <v>44684</v>
      </c>
      <c r="D488" s="1" t="str">
        <f t="shared" si="29"/>
        <v>Q2 2022</v>
      </c>
      <c r="E488" s="1" t="str">
        <f t="shared" si="30"/>
        <v>May</v>
      </c>
      <c r="F488" s="8">
        <f t="shared" si="31"/>
        <v>5</v>
      </c>
      <c r="G488" t="s">
        <v>16</v>
      </c>
      <c r="H488" t="s">
        <v>24</v>
      </c>
      <c r="I488" t="s">
        <v>9</v>
      </c>
      <c r="J488" s="2">
        <v>1591</v>
      </c>
      <c r="K488" s="2">
        <f t="shared" si="32"/>
        <v>477.29999999999995</v>
      </c>
      <c r="L488" s="2">
        <f>Table1[[#This Row],[cost]]-Table1[[#This Row],[profit]]</f>
        <v>1113.7</v>
      </c>
      <c r="M488" s="9">
        <v>1</v>
      </c>
    </row>
    <row r="489" spans="1:13" x14ac:dyDescent="0.25">
      <c r="A489" s="3" t="s">
        <v>793</v>
      </c>
      <c r="B489" t="s">
        <v>794</v>
      </c>
      <c r="C489" s="1">
        <v>44685</v>
      </c>
      <c r="D489" s="1" t="str">
        <f t="shared" si="29"/>
        <v>Q2 2022</v>
      </c>
      <c r="E489" s="1" t="str">
        <f t="shared" si="30"/>
        <v>May</v>
      </c>
      <c r="F489" s="8">
        <f t="shared" si="31"/>
        <v>5</v>
      </c>
      <c r="G489" t="s">
        <v>7</v>
      </c>
      <c r="H489" t="s">
        <v>8</v>
      </c>
      <c r="I489" t="s">
        <v>9</v>
      </c>
      <c r="J489" s="2">
        <v>1462</v>
      </c>
      <c r="K489" s="2">
        <f t="shared" si="32"/>
        <v>438.59999999999997</v>
      </c>
      <c r="L489" s="2">
        <f>Table1[[#This Row],[cost]]-Table1[[#This Row],[profit]]</f>
        <v>1023.4000000000001</v>
      </c>
      <c r="M489" s="9">
        <v>1</v>
      </c>
    </row>
    <row r="490" spans="1:13" x14ac:dyDescent="0.25">
      <c r="A490" s="3" t="s">
        <v>795</v>
      </c>
      <c r="B490" t="s">
        <v>796</v>
      </c>
      <c r="C490" s="1">
        <v>44686</v>
      </c>
      <c r="D490" s="1" t="str">
        <f t="shared" si="29"/>
        <v>Q2 2022</v>
      </c>
      <c r="E490" s="1" t="str">
        <f t="shared" si="30"/>
        <v>May</v>
      </c>
      <c r="F490" s="8">
        <f t="shared" si="31"/>
        <v>5</v>
      </c>
      <c r="G490" t="s">
        <v>56</v>
      </c>
      <c r="H490" t="s">
        <v>19</v>
      </c>
      <c r="I490" t="s">
        <v>9</v>
      </c>
      <c r="J490" s="2">
        <v>476</v>
      </c>
      <c r="K490" s="2">
        <f t="shared" si="32"/>
        <v>142.79999999999998</v>
      </c>
      <c r="L490" s="2">
        <f>Table1[[#This Row],[cost]]-Table1[[#This Row],[profit]]</f>
        <v>333.20000000000005</v>
      </c>
      <c r="M490" s="9">
        <v>1</v>
      </c>
    </row>
    <row r="491" spans="1:13" x14ac:dyDescent="0.25">
      <c r="A491" s="3" t="s">
        <v>797</v>
      </c>
      <c r="B491" t="s">
        <v>292</v>
      </c>
      <c r="C491" s="1">
        <v>44687</v>
      </c>
      <c r="D491" s="1" t="str">
        <f t="shared" si="29"/>
        <v>Q2 2022</v>
      </c>
      <c r="E491" s="1" t="str">
        <f t="shared" si="30"/>
        <v>May</v>
      </c>
      <c r="F491" s="8">
        <f t="shared" si="31"/>
        <v>5</v>
      </c>
      <c r="G491" t="s">
        <v>27</v>
      </c>
      <c r="H491" t="s">
        <v>8</v>
      </c>
      <c r="I491" t="s">
        <v>13</v>
      </c>
      <c r="J491" s="2">
        <v>1001</v>
      </c>
      <c r="K491" s="2">
        <f t="shared" si="32"/>
        <v>300.3</v>
      </c>
      <c r="L491" s="2">
        <f>Table1[[#This Row],[cost]]-Table1[[#This Row],[profit]]</f>
        <v>700.7</v>
      </c>
      <c r="M491" s="9">
        <v>1</v>
      </c>
    </row>
    <row r="492" spans="1:13" x14ac:dyDescent="0.25">
      <c r="A492" s="3" t="s">
        <v>798</v>
      </c>
      <c r="B492" t="s">
        <v>799</v>
      </c>
      <c r="C492" s="1">
        <v>44688</v>
      </c>
      <c r="D492" s="1" t="str">
        <f t="shared" si="29"/>
        <v>Q2 2022</v>
      </c>
      <c r="E492" s="1" t="str">
        <f t="shared" si="30"/>
        <v>May</v>
      </c>
      <c r="F492" s="8">
        <f t="shared" si="31"/>
        <v>5</v>
      </c>
      <c r="G492" t="s">
        <v>27</v>
      </c>
      <c r="H492" t="s">
        <v>12</v>
      </c>
      <c r="I492" t="s">
        <v>13</v>
      </c>
      <c r="J492" s="2">
        <v>996</v>
      </c>
      <c r="K492" s="2">
        <f t="shared" si="32"/>
        <v>298.8</v>
      </c>
      <c r="L492" s="2">
        <f>Table1[[#This Row],[cost]]-Table1[[#This Row],[profit]]</f>
        <v>697.2</v>
      </c>
      <c r="M492" s="9">
        <v>1</v>
      </c>
    </row>
    <row r="493" spans="1:13" x14ac:dyDescent="0.25">
      <c r="A493" s="3" t="s">
        <v>800</v>
      </c>
      <c r="B493" t="s">
        <v>186</v>
      </c>
      <c r="C493" s="1">
        <v>44689</v>
      </c>
      <c r="D493" s="1" t="str">
        <f t="shared" si="29"/>
        <v>Q2 2022</v>
      </c>
      <c r="E493" s="1" t="str">
        <f t="shared" si="30"/>
        <v>May</v>
      </c>
      <c r="F493" s="8">
        <f t="shared" si="31"/>
        <v>5</v>
      </c>
      <c r="G493" t="s">
        <v>7</v>
      </c>
      <c r="H493" t="s">
        <v>12</v>
      </c>
      <c r="I493" t="s">
        <v>13</v>
      </c>
      <c r="J493" s="2">
        <v>1950</v>
      </c>
      <c r="K493" s="2">
        <f t="shared" si="32"/>
        <v>585</v>
      </c>
      <c r="L493" s="2">
        <f>Table1[[#This Row],[cost]]-Table1[[#This Row],[profit]]</f>
        <v>1365</v>
      </c>
      <c r="M493" s="9">
        <v>1</v>
      </c>
    </row>
    <row r="494" spans="1:13" x14ac:dyDescent="0.25">
      <c r="A494" s="3" t="s">
        <v>801</v>
      </c>
      <c r="B494" t="s">
        <v>802</v>
      </c>
      <c r="C494" s="1">
        <v>44690</v>
      </c>
      <c r="D494" s="1" t="str">
        <f t="shared" si="29"/>
        <v>Q2 2022</v>
      </c>
      <c r="E494" s="1" t="str">
        <f t="shared" si="30"/>
        <v>May</v>
      </c>
      <c r="F494" s="8">
        <f t="shared" si="31"/>
        <v>5</v>
      </c>
      <c r="G494" t="s">
        <v>7</v>
      </c>
      <c r="H494" t="s">
        <v>8</v>
      </c>
      <c r="I494" t="s">
        <v>13</v>
      </c>
      <c r="J494" s="2">
        <v>2118</v>
      </c>
      <c r="K494" s="2">
        <f t="shared" si="32"/>
        <v>635.4</v>
      </c>
      <c r="L494" s="2">
        <f>Table1[[#This Row],[cost]]-Table1[[#This Row],[profit]]</f>
        <v>1482.6</v>
      </c>
      <c r="M494" s="9">
        <v>1</v>
      </c>
    </row>
    <row r="495" spans="1:13" x14ac:dyDescent="0.25">
      <c r="A495" s="3" t="s">
        <v>803</v>
      </c>
      <c r="B495" t="s">
        <v>791</v>
      </c>
      <c r="C495" s="1">
        <v>44691</v>
      </c>
      <c r="D495" s="1" t="str">
        <f t="shared" si="29"/>
        <v>Q2 2022</v>
      </c>
      <c r="E495" s="1" t="str">
        <f t="shared" si="30"/>
        <v>May</v>
      </c>
      <c r="F495" s="8">
        <f t="shared" si="31"/>
        <v>5</v>
      </c>
      <c r="G495" t="s">
        <v>27</v>
      </c>
      <c r="H495" t="s">
        <v>8</v>
      </c>
      <c r="I495" t="s">
        <v>9</v>
      </c>
      <c r="J495" s="2">
        <v>991</v>
      </c>
      <c r="K495" s="2">
        <f t="shared" si="32"/>
        <v>297.3</v>
      </c>
      <c r="L495" s="2">
        <f>Table1[[#This Row],[cost]]-Table1[[#This Row],[profit]]</f>
        <v>693.7</v>
      </c>
      <c r="M495" s="9">
        <v>1</v>
      </c>
    </row>
    <row r="496" spans="1:13" x14ac:dyDescent="0.25">
      <c r="A496" s="3" t="s">
        <v>804</v>
      </c>
      <c r="B496" t="s">
        <v>49</v>
      </c>
      <c r="C496" s="1">
        <v>44692</v>
      </c>
      <c r="D496" s="1" t="str">
        <f t="shared" si="29"/>
        <v>Q2 2022</v>
      </c>
      <c r="E496" s="1" t="str">
        <f t="shared" si="30"/>
        <v>May</v>
      </c>
      <c r="F496" s="8">
        <f t="shared" si="31"/>
        <v>5</v>
      </c>
      <c r="G496" t="s">
        <v>27</v>
      </c>
      <c r="H496" t="s">
        <v>8</v>
      </c>
      <c r="I496" t="s">
        <v>9</v>
      </c>
      <c r="J496" s="2">
        <v>1002</v>
      </c>
      <c r="K496" s="2">
        <f t="shared" si="32"/>
        <v>300.59999999999997</v>
      </c>
      <c r="L496" s="2">
        <f>Table1[[#This Row],[cost]]-Table1[[#This Row],[profit]]</f>
        <v>701.40000000000009</v>
      </c>
      <c r="M496" s="9">
        <v>1</v>
      </c>
    </row>
    <row r="497" spans="1:13" x14ac:dyDescent="0.25">
      <c r="A497" s="3" t="s">
        <v>805</v>
      </c>
      <c r="B497" t="s">
        <v>806</v>
      </c>
      <c r="C497" s="1">
        <v>44693</v>
      </c>
      <c r="D497" s="1" t="str">
        <f t="shared" si="29"/>
        <v>Q2 2022</v>
      </c>
      <c r="E497" s="1" t="str">
        <f t="shared" si="30"/>
        <v>May</v>
      </c>
      <c r="F497" s="8">
        <f t="shared" si="31"/>
        <v>5</v>
      </c>
      <c r="G497" t="s">
        <v>16</v>
      </c>
      <c r="H497" t="s">
        <v>24</v>
      </c>
      <c r="I497" t="s">
        <v>9</v>
      </c>
      <c r="J497" s="2">
        <v>1511</v>
      </c>
      <c r="K497" s="2">
        <f t="shared" si="32"/>
        <v>453.3</v>
      </c>
      <c r="L497" s="2">
        <f>Table1[[#This Row],[cost]]-Table1[[#This Row],[profit]]</f>
        <v>1057.7</v>
      </c>
      <c r="M497" s="9">
        <v>1</v>
      </c>
    </row>
    <row r="498" spans="1:13" x14ac:dyDescent="0.25">
      <c r="A498" s="3" t="s">
        <v>807</v>
      </c>
      <c r="B498" t="s">
        <v>238</v>
      </c>
      <c r="C498" s="1">
        <v>44694</v>
      </c>
      <c r="D498" s="1" t="str">
        <f t="shared" si="29"/>
        <v>Q2 2022</v>
      </c>
      <c r="E498" s="1" t="str">
        <f t="shared" si="30"/>
        <v>May</v>
      </c>
      <c r="F498" s="8">
        <f t="shared" si="31"/>
        <v>5</v>
      </c>
      <c r="G498" t="s">
        <v>7</v>
      </c>
      <c r="H498" t="s">
        <v>8</v>
      </c>
      <c r="I498" t="s">
        <v>9</v>
      </c>
      <c r="J498" s="2">
        <v>2018</v>
      </c>
      <c r="K498" s="2">
        <f t="shared" si="32"/>
        <v>605.4</v>
      </c>
      <c r="L498" s="2">
        <f>Table1[[#This Row],[cost]]-Table1[[#This Row],[profit]]</f>
        <v>1412.6</v>
      </c>
      <c r="M498" s="9">
        <v>1</v>
      </c>
    </row>
    <row r="499" spans="1:13" x14ac:dyDescent="0.25">
      <c r="A499" s="3" t="s">
        <v>808</v>
      </c>
      <c r="B499" t="s">
        <v>809</v>
      </c>
      <c r="C499" s="1">
        <v>44695</v>
      </c>
      <c r="D499" s="1" t="str">
        <f t="shared" si="29"/>
        <v>Q2 2022</v>
      </c>
      <c r="E499" s="1" t="str">
        <f t="shared" si="30"/>
        <v>May</v>
      </c>
      <c r="F499" s="8">
        <f t="shared" si="31"/>
        <v>5</v>
      </c>
      <c r="G499" t="s">
        <v>16</v>
      </c>
      <c r="H499" t="s">
        <v>19</v>
      </c>
      <c r="I499" t="s">
        <v>9</v>
      </c>
      <c r="J499" s="2">
        <v>1583</v>
      </c>
      <c r="K499" s="2">
        <f t="shared" si="32"/>
        <v>474.9</v>
      </c>
      <c r="L499" s="2">
        <f>Table1[[#This Row],[cost]]-Table1[[#This Row],[profit]]</f>
        <v>1108.0999999999999</v>
      </c>
      <c r="M499" s="9">
        <v>1</v>
      </c>
    </row>
    <row r="500" spans="1:13" x14ac:dyDescent="0.25">
      <c r="A500" s="3" t="s">
        <v>810</v>
      </c>
      <c r="B500" t="s">
        <v>811</v>
      </c>
      <c r="C500" s="1">
        <v>44696</v>
      </c>
      <c r="D500" s="1" t="str">
        <f t="shared" si="29"/>
        <v>Q2 2022</v>
      </c>
      <c r="E500" s="1" t="str">
        <f t="shared" si="30"/>
        <v>May</v>
      </c>
      <c r="F500" s="8">
        <f t="shared" si="31"/>
        <v>5</v>
      </c>
      <c r="G500" t="s">
        <v>56</v>
      </c>
      <c r="H500" t="s">
        <v>24</v>
      </c>
      <c r="I500" t="s">
        <v>9</v>
      </c>
      <c r="J500" s="2">
        <v>531</v>
      </c>
      <c r="K500" s="2">
        <f t="shared" si="32"/>
        <v>159.29999999999998</v>
      </c>
      <c r="L500" s="2">
        <f>Table1[[#This Row],[cost]]-Table1[[#This Row],[profit]]</f>
        <v>371.70000000000005</v>
      </c>
      <c r="M500" s="9">
        <v>1</v>
      </c>
    </row>
    <row r="501" spans="1:13" x14ac:dyDescent="0.25">
      <c r="A501" s="3" t="s">
        <v>812</v>
      </c>
      <c r="B501" t="s">
        <v>168</v>
      </c>
      <c r="C501" s="1">
        <v>44697</v>
      </c>
      <c r="D501" s="1" t="str">
        <f t="shared" si="29"/>
        <v>Q2 2022</v>
      </c>
      <c r="E501" s="1" t="str">
        <f t="shared" si="30"/>
        <v>May</v>
      </c>
      <c r="F501" s="8">
        <f t="shared" si="31"/>
        <v>5</v>
      </c>
      <c r="G501" t="s">
        <v>56</v>
      </c>
      <c r="H501" t="s">
        <v>24</v>
      </c>
      <c r="I501" t="s">
        <v>9</v>
      </c>
      <c r="J501" s="2">
        <v>381</v>
      </c>
      <c r="K501" s="2">
        <f t="shared" si="32"/>
        <v>114.3</v>
      </c>
      <c r="L501" s="2">
        <f>Table1[[#This Row],[cost]]-Table1[[#This Row],[profit]]</f>
        <v>266.7</v>
      </c>
      <c r="M501" s="9">
        <v>1</v>
      </c>
    </row>
    <row r="502" spans="1:13" x14ac:dyDescent="0.25">
      <c r="A502" s="3" t="s">
        <v>813</v>
      </c>
      <c r="B502" t="s">
        <v>814</v>
      </c>
      <c r="C502" s="1">
        <v>44698</v>
      </c>
      <c r="D502" s="1" t="str">
        <f t="shared" si="29"/>
        <v>Q2 2022</v>
      </c>
      <c r="E502" s="1" t="str">
        <f t="shared" si="30"/>
        <v>May</v>
      </c>
      <c r="F502" s="8">
        <f t="shared" si="31"/>
        <v>5</v>
      </c>
      <c r="G502" t="s">
        <v>7</v>
      </c>
      <c r="H502" t="s">
        <v>8</v>
      </c>
      <c r="I502" t="s">
        <v>9</v>
      </c>
      <c r="J502" s="2">
        <v>2052</v>
      </c>
      <c r="K502" s="2">
        <f t="shared" si="32"/>
        <v>615.6</v>
      </c>
      <c r="L502" s="2">
        <f>Table1[[#This Row],[cost]]-Table1[[#This Row],[profit]]</f>
        <v>1436.4</v>
      </c>
      <c r="M502" s="9">
        <v>1</v>
      </c>
    </row>
    <row r="503" spans="1:13" x14ac:dyDescent="0.25">
      <c r="A503" s="3" t="s">
        <v>815</v>
      </c>
      <c r="B503" t="s">
        <v>604</v>
      </c>
      <c r="C503" s="1">
        <v>44699</v>
      </c>
      <c r="D503" s="1" t="str">
        <f t="shared" si="29"/>
        <v>Q2 2022</v>
      </c>
      <c r="E503" s="1" t="str">
        <f t="shared" si="30"/>
        <v>May</v>
      </c>
      <c r="F503" s="8">
        <f t="shared" si="31"/>
        <v>5</v>
      </c>
      <c r="G503" t="s">
        <v>27</v>
      </c>
      <c r="H503" t="s">
        <v>19</v>
      </c>
      <c r="I503" t="s">
        <v>9</v>
      </c>
      <c r="J503" s="2">
        <v>1086</v>
      </c>
      <c r="K503" s="2">
        <f t="shared" si="32"/>
        <v>325.8</v>
      </c>
      <c r="L503" s="2">
        <f>Table1[[#This Row],[cost]]-Table1[[#This Row],[profit]]</f>
        <v>760.2</v>
      </c>
      <c r="M503" s="9">
        <v>1</v>
      </c>
    </row>
    <row r="504" spans="1:13" x14ac:dyDescent="0.25">
      <c r="A504" s="3" t="s">
        <v>816</v>
      </c>
      <c r="B504" t="s">
        <v>817</v>
      </c>
      <c r="C504" s="1">
        <v>44700</v>
      </c>
      <c r="D504" s="1" t="str">
        <f t="shared" si="29"/>
        <v>Q2 2022</v>
      </c>
      <c r="E504" s="1" t="str">
        <f t="shared" si="30"/>
        <v>May</v>
      </c>
      <c r="F504" s="8">
        <f t="shared" si="31"/>
        <v>5</v>
      </c>
      <c r="G504" t="s">
        <v>7</v>
      </c>
      <c r="H504" t="s">
        <v>24</v>
      </c>
      <c r="I504" t="s">
        <v>9</v>
      </c>
      <c r="J504" s="2">
        <v>1953</v>
      </c>
      <c r="K504" s="2">
        <f t="shared" si="32"/>
        <v>585.9</v>
      </c>
      <c r="L504" s="2">
        <f>Table1[[#This Row],[cost]]-Table1[[#This Row],[profit]]</f>
        <v>1367.1</v>
      </c>
      <c r="M504" s="9">
        <v>1</v>
      </c>
    </row>
    <row r="505" spans="1:13" x14ac:dyDescent="0.25">
      <c r="A505" s="3" t="s">
        <v>818</v>
      </c>
      <c r="B505" t="s">
        <v>819</v>
      </c>
      <c r="C505" s="1">
        <v>44701</v>
      </c>
      <c r="D505" s="1" t="str">
        <f t="shared" si="29"/>
        <v>Q2 2022</v>
      </c>
      <c r="E505" s="1" t="str">
        <f t="shared" si="30"/>
        <v>May</v>
      </c>
      <c r="F505" s="8">
        <f t="shared" si="31"/>
        <v>5</v>
      </c>
      <c r="G505" t="s">
        <v>7</v>
      </c>
      <c r="H505" t="s">
        <v>12</v>
      </c>
      <c r="I505" t="s">
        <v>13</v>
      </c>
      <c r="J505" s="2">
        <v>1813</v>
      </c>
      <c r="K505" s="2">
        <f t="shared" si="32"/>
        <v>543.9</v>
      </c>
      <c r="L505" s="2">
        <f>Table1[[#This Row],[cost]]-Table1[[#This Row],[profit]]</f>
        <v>1269.0999999999999</v>
      </c>
      <c r="M505" s="9">
        <v>1</v>
      </c>
    </row>
    <row r="506" spans="1:13" x14ac:dyDescent="0.25">
      <c r="A506" s="3" t="s">
        <v>820</v>
      </c>
      <c r="B506" t="s">
        <v>821</v>
      </c>
      <c r="C506" s="1">
        <v>44702</v>
      </c>
      <c r="D506" s="1" t="str">
        <f t="shared" si="29"/>
        <v>Q2 2022</v>
      </c>
      <c r="E506" s="1" t="str">
        <f t="shared" si="30"/>
        <v>May</v>
      </c>
      <c r="F506" s="8">
        <f t="shared" si="31"/>
        <v>5</v>
      </c>
      <c r="G506" t="s">
        <v>35</v>
      </c>
      <c r="H506" t="s">
        <v>24</v>
      </c>
      <c r="I506" t="s">
        <v>13</v>
      </c>
      <c r="J506" s="2">
        <v>727</v>
      </c>
      <c r="K506" s="2">
        <f t="shared" si="32"/>
        <v>218.1</v>
      </c>
      <c r="L506" s="2">
        <f>Table1[[#This Row],[cost]]-Table1[[#This Row],[profit]]</f>
        <v>508.9</v>
      </c>
      <c r="M506" s="9">
        <v>1</v>
      </c>
    </row>
    <row r="507" spans="1:13" x14ac:dyDescent="0.25">
      <c r="A507" s="3" t="s">
        <v>822</v>
      </c>
      <c r="B507" t="s">
        <v>292</v>
      </c>
      <c r="C507" s="1">
        <v>44703</v>
      </c>
      <c r="D507" s="1" t="str">
        <f t="shared" si="29"/>
        <v>Q2 2022</v>
      </c>
      <c r="E507" s="1" t="str">
        <f t="shared" si="30"/>
        <v>May</v>
      </c>
      <c r="F507" s="8">
        <f t="shared" si="31"/>
        <v>5</v>
      </c>
      <c r="G507" t="s">
        <v>7</v>
      </c>
      <c r="H507" t="s">
        <v>8</v>
      </c>
      <c r="I507" t="s">
        <v>13</v>
      </c>
      <c r="J507" s="2">
        <v>2026</v>
      </c>
      <c r="K507" s="2">
        <f t="shared" si="32"/>
        <v>607.79999999999995</v>
      </c>
      <c r="L507" s="2">
        <f>Table1[[#This Row],[cost]]-Table1[[#This Row],[profit]]</f>
        <v>1418.2</v>
      </c>
      <c r="M507" s="9">
        <v>1</v>
      </c>
    </row>
    <row r="508" spans="1:13" x14ac:dyDescent="0.25">
      <c r="A508" s="3" t="s">
        <v>823</v>
      </c>
      <c r="B508" t="s">
        <v>70</v>
      </c>
      <c r="C508" s="1">
        <v>44704</v>
      </c>
      <c r="D508" s="1" t="str">
        <f t="shared" si="29"/>
        <v>Q2 2022</v>
      </c>
      <c r="E508" s="1" t="str">
        <f t="shared" si="30"/>
        <v>May</v>
      </c>
      <c r="F508" s="8">
        <f t="shared" si="31"/>
        <v>5</v>
      </c>
      <c r="G508" t="s">
        <v>27</v>
      </c>
      <c r="H508" t="s">
        <v>19</v>
      </c>
      <c r="I508" t="s">
        <v>9</v>
      </c>
      <c r="J508" s="2">
        <v>908</v>
      </c>
      <c r="K508" s="2">
        <f t="shared" si="32"/>
        <v>272.39999999999998</v>
      </c>
      <c r="L508" s="2">
        <f>Table1[[#This Row],[cost]]-Table1[[#This Row],[profit]]</f>
        <v>635.6</v>
      </c>
      <c r="M508" s="9">
        <v>1</v>
      </c>
    </row>
    <row r="509" spans="1:13" x14ac:dyDescent="0.25">
      <c r="A509" s="3" t="s">
        <v>824</v>
      </c>
      <c r="B509" t="s">
        <v>825</v>
      </c>
      <c r="C509" s="1">
        <v>44705</v>
      </c>
      <c r="D509" s="1" t="str">
        <f t="shared" si="29"/>
        <v>Q2 2022</v>
      </c>
      <c r="E509" s="1" t="str">
        <f t="shared" si="30"/>
        <v>May</v>
      </c>
      <c r="F509" s="8">
        <f t="shared" si="31"/>
        <v>5</v>
      </c>
      <c r="G509" t="s">
        <v>16</v>
      </c>
      <c r="H509" t="s">
        <v>8</v>
      </c>
      <c r="I509" t="s">
        <v>9</v>
      </c>
      <c r="J509" s="2">
        <v>1514</v>
      </c>
      <c r="K509" s="2">
        <f t="shared" si="32"/>
        <v>454.2</v>
      </c>
      <c r="L509" s="2">
        <f>Table1[[#This Row],[cost]]-Table1[[#This Row],[profit]]</f>
        <v>1059.8</v>
      </c>
      <c r="M509" s="9">
        <v>1</v>
      </c>
    </row>
    <row r="510" spans="1:13" x14ac:dyDescent="0.25">
      <c r="A510" s="3" t="s">
        <v>826</v>
      </c>
      <c r="B510" t="s">
        <v>827</v>
      </c>
      <c r="C510" s="1">
        <v>44706</v>
      </c>
      <c r="D510" s="1" t="str">
        <f t="shared" si="29"/>
        <v>Q2 2022</v>
      </c>
      <c r="E510" s="1" t="str">
        <f t="shared" si="30"/>
        <v>May</v>
      </c>
      <c r="F510" s="8">
        <f t="shared" si="31"/>
        <v>5</v>
      </c>
      <c r="G510" t="s">
        <v>16</v>
      </c>
      <c r="H510" t="s">
        <v>12</v>
      </c>
      <c r="I510" t="s">
        <v>13</v>
      </c>
      <c r="J510" s="2">
        <v>1292</v>
      </c>
      <c r="K510" s="2">
        <f t="shared" si="32"/>
        <v>387.59999999999997</v>
      </c>
      <c r="L510" s="2">
        <f>Table1[[#This Row],[cost]]-Table1[[#This Row],[profit]]</f>
        <v>904.40000000000009</v>
      </c>
      <c r="M510" s="9">
        <v>1</v>
      </c>
    </row>
    <row r="511" spans="1:13" x14ac:dyDescent="0.25">
      <c r="A511" s="3" t="s">
        <v>828</v>
      </c>
      <c r="B511" t="s">
        <v>662</v>
      </c>
      <c r="C511" s="1">
        <v>44707</v>
      </c>
      <c r="D511" s="1" t="str">
        <f t="shared" si="29"/>
        <v>Q2 2022</v>
      </c>
      <c r="E511" s="1" t="str">
        <f t="shared" si="30"/>
        <v>May</v>
      </c>
      <c r="F511" s="8">
        <f t="shared" si="31"/>
        <v>5</v>
      </c>
      <c r="G511" t="s">
        <v>16</v>
      </c>
      <c r="H511" t="s">
        <v>12</v>
      </c>
      <c r="I511" t="s">
        <v>9</v>
      </c>
      <c r="J511" s="2">
        <v>1431</v>
      </c>
      <c r="K511" s="2">
        <f t="shared" si="32"/>
        <v>429.3</v>
      </c>
      <c r="L511" s="2">
        <f>Table1[[#This Row],[cost]]-Table1[[#This Row],[profit]]</f>
        <v>1001.7</v>
      </c>
      <c r="M511" s="9">
        <v>1</v>
      </c>
    </row>
    <row r="512" spans="1:13" x14ac:dyDescent="0.25">
      <c r="A512" s="3" t="s">
        <v>829</v>
      </c>
      <c r="B512" t="s">
        <v>587</v>
      </c>
      <c r="C512" s="1">
        <v>44708</v>
      </c>
      <c r="D512" s="1" t="str">
        <f t="shared" si="29"/>
        <v>Q2 2022</v>
      </c>
      <c r="E512" s="1" t="str">
        <f t="shared" si="30"/>
        <v>May</v>
      </c>
      <c r="F512" s="8">
        <f t="shared" si="31"/>
        <v>5</v>
      </c>
      <c r="G512" t="s">
        <v>7</v>
      </c>
      <c r="H512" t="s">
        <v>12</v>
      </c>
      <c r="I512" t="s">
        <v>9</v>
      </c>
      <c r="J512" s="2">
        <v>2158</v>
      </c>
      <c r="K512" s="2">
        <f t="shared" si="32"/>
        <v>647.4</v>
      </c>
      <c r="L512" s="2">
        <f>Table1[[#This Row],[cost]]-Table1[[#This Row],[profit]]</f>
        <v>1510.6</v>
      </c>
      <c r="M512" s="9">
        <v>1</v>
      </c>
    </row>
    <row r="513" spans="1:13" x14ac:dyDescent="0.25">
      <c r="A513" s="3" t="s">
        <v>830</v>
      </c>
      <c r="B513" t="s">
        <v>351</v>
      </c>
      <c r="C513" s="1">
        <v>44709</v>
      </c>
      <c r="D513" s="1" t="str">
        <f t="shared" si="29"/>
        <v>Q2 2022</v>
      </c>
      <c r="E513" s="1" t="str">
        <f t="shared" si="30"/>
        <v>May</v>
      </c>
      <c r="F513" s="8">
        <f t="shared" si="31"/>
        <v>5</v>
      </c>
      <c r="G513" t="s">
        <v>27</v>
      </c>
      <c r="H513" t="s">
        <v>8</v>
      </c>
      <c r="I513" t="s">
        <v>9</v>
      </c>
      <c r="J513" s="2">
        <v>1121</v>
      </c>
      <c r="K513" s="2">
        <f t="shared" si="32"/>
        <v>336.3</v>
      </c>
      <c r="L513" s="2">
        <f>Table1[[#This Row],[cost]]-Table1[[#This Row],[profit]]</f>
        <v>784.7</v>
      </c>
      <c r="M513" s="9">
        <v>1</v>
      </c>
    </row>
    <row r="514" spans="1:13" x14ac:dyDescent="0.25">
      <c r="A514" s="3" t="s">
        <v>831</v>
      </c>
      <c r="B514" t="s">
        <v>832</v>
      </c>
      <c r="C514" s="1">
        <v>44710</v>
      </c>
      <c r="D514" s="1" t="str">
        <f t="shared" si="29"/>
        <v>Q2 2022</v>
      </c>
      <c r="E514" s="1" t="str">
        <f t="shared" si="30"/>
        <v>May</v>
      </c>
      <c r="F514" s="8">
        <f t="shared" si="31"/>
        <v>5</v>
      </c>
      <c r="G514" t="s">
        <v>27</v>
      </c>
      <c r="H514" t="s">
        <v>24</v>
      </c>
      <c r="I514" t="s">
        <v>9</v>
      </c>
      <c r="J514" s="2">
        <v>1131</v>
      </c>
      <c r="K514" s="2">
        <f t="shared" si="32"/>
        <v>339.3</v>
      </c>
      <c r="L514" s="2">
        <f>Table1[[#This Row],[cost]]-Table1[[#This Row],[profit]]</f>
        <v>791.7</v>
      </c>
      <c r="M514" s="9">
        <v>1</v>
      </c>
    </row>
    <row r="515" spans="1:13" x14ac:dyDescent="0.25">
      <c r="A515" s="3" t="s">
        <v>833</v>
      </c>
      <c r="B515" t="s">
        <v>834</v>
      </c>
      <c r="C515" s="1">
        <v>44711</v>
      </c>
      <c r="D515" s="1" t="str">
        <f t="shared" si="29"/>
        <v>Q2 2022</v>
      </c>
      <c r="E515" s="1" t="str">
        <f t="shared" si="30"/>
        <v>May</v>
      </c>
      <c r="F515" s="8">
        <f t="shared" si="31"/>
        <v>5</v>
      </c>
      <c r="G515" t="s">
        <v>7</v>
      </c>
      <c r="H515" t="s">
        <v>8</v>
      </c>
      <c r="I515" t="s">
        <v>9</v>
      </c>
      <c r="J515" s="2">
        <v>1900</v>
      </c>
      <c r="K515" s="2">
        <f t="shared" si="32"/>
        <v>570</v>
      </c>
      <c r="L515" s="2">
        <f>Table1[[#This Row],[cost]]-Table1[[#This Row],[profit]]</f>
        <v>1330</v>
      </c>
      <c r="M515" s="9">
        <v>1</v>
      </c>
    </row>
    <row r="516" spans="1:13" x14ac:dyDescent="0.25">
      <c r="A516" s="3" t="s">
        <v>835</v>
      </c>
      <c r="B516" t="s">
        <v>705</v>
      </c>
      <c r="C516" s="1">
        <v>44712</v>
      </c>
      <c r="D516" s="1" t="str">
        <f t="shared" ref="D516:D579" si="33">"Q" &amp; ROUNDUP(MONTH(C516)/3,0) &amp; " " &amp; YEAR((C516))</f>
        <v>Q2 2022</v>
      </c>
      <c r="E516" s="1" t="str">
        <f t="shared" ref="E516:E579" si="34">TEXT(C516,"mmmm")</f>
        <v>May</v>
      </c>
      <c r="F516" s="8">
        <f t="shared" ref="F516:F579" si="35">MONTH(C516)</f>
        <v>5</v>
      </c>
      <c r="G516" t="s">
        <v>27</v>
      </c>
      <c r="H516" t="s">
        <v>19</v>
      </c>
      <c r="I516" t="s">
        <v>9</v>
      </c>
      <c r="J516" s="2">
        <v>998</v>
      </c>
      <c r="K516" s="2">
        <f t="shared" ref="K516:K579" si="36">J516  * 0.3</f>
        <v>299.39999999999998</v>
      </c>
      <c r="L516" s="2">
        <f>Table1[[#This Row],[cost]]-Table1[[#This Row],[profit]]</f>
        <v>698.6</v>
      </c>
      <c r="M516" s="9">
        <v>1</v>
      </c>
    </row>
    <row r="517" spans="1:13" x14ac:dyDescent="0.25">
      <c r="A517" s="3" t="s">
        <v>836</v>
      </c>
      <c r="B517" t="s">
        <v>592</v>
      </c>
      <c r="C517" s="1">
        <v>44713</v>
      </c>
      <c r="D517" s="1" t="str">
        <f t="shared" si="33"/>
        <v>Q2 2022</v>
      </c>
      <c r="E517" s="1" t="str">
        <f t="shared" si="34"/>
        <v>June</v>
      </c>
      <c r="F517" s="8">
        <f t="shared" si="35"/>
        <v>6</v>
      </c>
      <c r="G517" t="s">
        <v>7</v>
      </c>
      <c r="H517" t="s">
        <v>24</v>
      </c>
      <c r="I517" t="s">
        <v>13</v>
      </c>
      <c r="J517" s="2">
        <v>1899</v>
      </c>
      <c r="K517" s="2">
        <f t="shared" si="36"/>
        <v>569.69999999999993</v>
      </c>
      <c r="L517" s="2">
        <f>Table1[[#This Row],[cost]]-Table1[[#This Row],[profit]]</f>
        <v>1329.3000000000002</v>
      </c>
      <c r="M517" s="9">
        <v>1</v>
      </c>
    </row>
    <row r="518" spans="1:13" x14ac:dyDescent="0.25">
      <c r="A518" s="3" t="s">
        <v>837</v>
      </c>
      <c r="B518" t="s">
        <v>194</v>
      </c>
      <c r="C518" s="1">
        <v>44714</v>
      </c>
      <c r="D518" s="1" t="str">
        <f t="shared" si="33"/>
        <v>Q2 2022</v>
      </c>
      <c r="E518" s="1" t="str">
        <f t="shared" si="34"/>
        <v>June</v>
      </c>
      <c r="F518" s="8">
        <f t="shared" si="35"/>
        <v>6</v>
      </c>
      <c r="G518" t="s">
        <v>7</v>
      </c>
      <c r="H518" t="s">
        <v>12</v>
      </c>
      <c r="I518" t="s">
        <v>9</v>
      </c>
      <c r="J518" s="2">
        <v>2029</v>
      </c>
      <c r="K518" s="2">
        <f t="shared" si="36"/>
        <v>608.69999999999993</v>
      </c>
      <c r="L518" s="2">
        <f>Table1[[#This Row],[cost]]-Table1[[#This Row],[profit]]</f>
        <v>1420.3000000000002</v>
      </c>
      <c r="M518" s="9">
        <v>1</v>
      </c>
    </row>
    <row r="519" spans="1:13" x14ac:dyDescent="0.25">
      <c r="A519" s="3" t="s">
        <v>838</v>
      </c>
      <c r="B519" t="s">
        <v>98</v>
      </c>
      <c r="C519" s="1">
        <v>44715</v>
      </c>
      <c r="D519" s="1" t="str">
        <f t="shared" si="33"/>
        <v>Q2 2022</v>
      </c>
      <c r="E519" s="1" t="str">
        <f t="shared" si="34"/>
        <v>June</v>
      </c>
      <c r="F519" s="8">
        <f t="shared" si="35"/>
        <v>6</v>
      </c>
      <c r="G519" t="s">
        <v>27</v>
      </c>
      <c r="H519" t="s">
        <v>8</v>
      </c>
      <c r="I519" t="s">
        <v>9</v>
      </c>
      <c r="J519" s="2">
        <v>1123</v>
      </c>
      <c r="K519" s="2">
        <f t="shared" si="36"/>
        <v>336.9</v>
      </c>
      <c r="L519" s="2">
        <f>Table1[[#This Row],[cost]]-Table1[[#This Row],[profit]]</f>
        <v>786.1</v>
      </c>
      <c r="M519" s="9">
        <v>1</v>
      </c>
    </row>
    <row r="520" spans="1:13" x14ac:dyDescent="0.25">
      <c r="A520" s="3" t="s">
        <v>839</v>
      </c>
      <c r="B520" t="s">
        <v>524</v>
      </c>
      <c r="C520" s="1">
        <v>44716</v>
      </c>
      <c r="D520" s="1" t="str">
        <f t="shared" si="33"/>
        <v>Q2 2022</v>
      </c>
      <c r="E520" s="1" t="str">
        <f t="shared" si="34"/>
        <v>June</v>
      </c>
      <c r="F520" s="8">
        <f t="shared" si="35"/>
        <v>6</v>
      </c>
      <c r="G520" t="s">
        <v>7</v>
      </c>
      <c r="H520" t="s">
        <v>12</v>
      </c>
      <c r="I520" t="s">
        <v>13</v>
      </c>
      <c r="J520" s="2">
        <v>2243</v>
      </c>
      <c r="K520" s="2">
        <f t="shared" si="36"/>
        <v>672.9</v>
      </c>
      <c r="L520" s="2">
        <f>Table1[[#This Row],[cost]]-Table1[[#This Row],[profit]]</f>
        <v>1570.1</v>
      </c>
      <c r="M520" s="9">
        <v>1</v>
      </c>
    </row>
    <row r="521" spans="1:13" x14ac:dyDescent="0.25">
      <c r="A521" s="3" t="s">
        <v>840</v>
      </c>
      <c r="B521" t="s">
        <v>841</v>
      </c>
      <c r="C521" s="1">
        <v>44717</v>
      </c>
      <c r="D521" s="1" t="str">
        <f t="shared" si="33"/>
        <v>Q2 2022</v>
      </c>
      <c r="E521" s="1" t="str">
        <f t="shared" si="34"/>
        <v>June</v>
      </c>
      <c r="F521" s="8">
        <f t="shared" si="35"/>
        <v>6</v>
      </c>
      <c r="G521" t="s">
        <v>16</v>
      </c>
      <c r="H521" t="s">
        <v>12</v>
      </c>
      <c r="I521" t="s">
        <v>9</v>
      </c>
      <c r="J521" s="2">
        <v>1661</v>
      </c>
      <c r="K521" s="2">
        <f t="shared" si="36"/>
        <v>498.29999999999995</v>
      </c>
      <c r="L521" s="2">
        <f>Table1[[#This Row],[cost]]-Table1[[#This Row],[profit]]</f>
        <v>1162.7</v>
      </c>
      <c r="M521" s="9">
        <v>1</v>
      </c>
    </row>
    <row r="522" spans="1:13" x14ac:dyDescent="0.25">
      <c r="A522" s="3" t="s">
        <v>842</v>
      </c>
      <c r="B522" t="s">
        <v>843</v>
      </c>
      <c r="C522" s="1">
        <v>44718</v>
      </c>
      <c r="D522" s="1" t="str">
        <f t="shared" si="33"/>
        <v>Q2 2022</v>
      </c>
      <c r="E522" s="1" t="str">
        <f t="shared" si="34"/>
        <v>June</v>
      </c>
      <c r="F522" s="8">
        <f t="shared" si="35"/>
        <v>6</v>
      </c>
      <c r="G522" t="s">
        <v>16</v>
      </c>
      <c r="H522" t="s">
        <v>19</v>
      </c>
      <c r="I522" t="s">
        <v>9</v>
      </c>
      <c r="J522" s="2">
        <v>1611</v>
      </c>
      <c r="K522" s="2">
        <f t="shared" si="36"/>
        <v>483.29999999999995</v>
      </c>
      <c r="L522" s="2">
        <f>Table1[[#This Row],[cost]]-Table1[[#This Row],[profit]]</f>
        <v>1127.7</v>
      </c>
      <c r="M522" s="9">
        <v>1</v>
      </c>
    </row>
    <row r="523" spans="1:13" x14ac:dyDescent="0.25">
      <c r="A523" s="3" t="s">
        <v>844</v>
      </c>
      <c r="B523" t="s">
        <v>845</v>
      </c>
      <c r="C523" s="1">
        <v>44719</v>
      </c>
      <c r="D523" s="1" t="str">
        <f t="shared" si="33"/>
        <v>Q2 2022</v>
      </c>
      <c r="E523" s="1" t="str">
        <f t="shared" si="34"/>
        <v>June</v>
      </c>
      <c r="F523" s="8">
        <f t="shared" si="35"/>
        <v>6</v>
      </c>
      <c r="G523" t="s">
        <v>56</v>
      </c>
      <c r="H523" t="s">
        <v>24</v>
      </c>
      <c r="I523" t="s">
        <v>13</v>
      </c>
      <c r="J523" s="2">
        <v>624</v>
      </c>
      <c r="K523" s="2">
        <f t="shared" si="36"/>
        <v>187.2</v>
      </c>
      <c r="L523" s="2">
        <f>Table1[[#This Row],[cost]]-Table1[[#This Row],[profit]]</f>
        <v>436.8</v>
      </c>
      <c r="M523" s="9">
        <v>1</v>
      </c>
    </row>
    <row r="524" spans="1:13" x14ac:dyDescent="0.25">
      <c r="A524" s="3" t="s">
        <v>846</v>
      </c>
      <c r="B524" t="s">
        <v>847</v>
      </c>
      <c r="C524" s="1">
        <v>44720</v>
      </c>
      <c r="D524" s="1" t="str">
        <f t="shared" si="33"/>
        <v>Q2 2022</v>
      </c>
      <c r="E524" s="1" t="str">
        <f t="shared" si="34"/>
        <v>June</v>
      </c>
      <c r="F524" s="8">
        <f t="shared" si="35"/>
        <v>6</v>
      </c>
      <c r="G524" t="s">
        <v>7</v>
      </c>
      <c r="H524" t="s">
        <v>19</v>
      </c>
      <c r="I524" t="s">
        <v>9</v>
      </c>
      <c r="J524" s="2">
        <v>1786</v>
      </c>
      <c r="K524" s="2">
        <f t="shared" si="36"/>
        <v>535.79999999999995</v>
      </c>
      <c r="L524" s="2">
        <f>Table1[[#This Row],[cost]]-Table1[[#This Row],[profit]]</f>
        <v>1250.2</v>
      </c>
      <c r="M524" s="9">
        <v>1</v>
      </c>
    </row>
    <row r="525" spans="1:13" x14ac:dyDescent="0.25">
      <c r="A525" s="3" t="s">
        <v>848</v>
      </c>
      <c r="B525" t="s">
        <v>652</v>
      </c>
      <c r="C525" s="1">
        <v>44721</v>
      </c>
      <c r="D525" s="1" t="str">
        <f t="shared" si="33"/>
        <v>Q2 2022</v>
      </c>
      <c r="E525" s="1" t="str">
        <f t="shared" si="34"/>
        <v>June</v>
      </c>
      <c r="F525" s="8">
        <f t="shared" si="35"/>
        <v>6</v>
      </c>
      <c r="G525" t="s">
        <v>7</v>
      </c>
      <c r="H525" t="s">
        <v>19</v>
      </c>
      <c r="I525" t="s">
        <v>9</v>
      </c>
      <c r="J525" s="2">
        <v>1939</v>
      </c>
      <c r="K525" s="2">
        <f t="shared" si="36"/>
        <v>581.69999999999993</v>
      </c>
      <c r="L525" s="2">
        <f>Table1[[#This Row],[cost]]-Table1[[#This Row],[profit]]</f>
        <v>1357.3000000000002</v>
      </c>
      <c r="M525" s="9">
        <v>1</v>
      </c>
    </row>
    <row r="526" spans="1:13" x14ac:dyDescent="0.25">
      <c r="A526" s="3" t="s">
        <v>849</v>
      </c>
      <c r="B526" t="s">
        <v>389</v>
      </c>
      <c r="C526" s="1">
        <v>44722</v>
      </c>
      <c r="D526" s="1" t="str">
        <f t="shared" si="33"/>
        <v>Q2 2022</v>
      </c>
      <c r="E526" s="1" t="str">
        <f t="shared" si="34"/>
        <v>June</v>
      </c>
      <c r="F526" s="8">
        <f t="shared" si="35"/>
        <v>6</v>
      </c>
      <c r="G526" t="s">
        <v>7</v>
      </c>
      <c r="H526" t="s">
        <v>19</v>
      </c>
      <c r="I526" t="s">
        <v>9</v>
      </c>
      <c r="J526" s="2">
        <v>1751</v>
      </c>
      <c r="K526" s="2">
        <f t="shared" si="36"/>
        <v>525.29999999999995</v>
      </c>
      <c r="L526" s="2">
        <f>Table1[[#This Row],[cost]]-Table1[[#This Row],[profit]]</f>
        <v>1225.7</v>
      </c>
      <c r="M526" s="9">
        <v>1</v>
      </c>
    </row>
    <row r="527" spans="1:13" x14ac:dyDescent="0.25">
      <c r="A527" s="3" t="s">
        <v>850</v>
      </c>
      <c r="B527" t="s">
        <v>142</v>
      </c>
      <c r="C527" s="1">
        <v>44723</v>
      </c>
      <c r="D527" s="1" t="str">
        <f t="shared" si="33"/>
        <v>Q2 2022</v>
      </c>
      <c r="E527" s="1" t="str">
        <f t="shared" si="34"/>
        <v>June</v>
      </c>
      <c r="F527" s="8">
        <f t="shared" si="35"/>
        <v>6</v>
      </c>
      <c r="G527" t="s">
        <v>16</v>
      </c>
      <c r="H527" t="s">
        <v>12</v>
      </c>
      <c r="I527" t="s">
        <v>9</v>
      </c>
      <c r="J527" s="2">
        <v>1563</v>
      </c>
      <c r="K527" s="2">
        <f t="shared" si="36"/>
        <v>468.9</v>
      </c>
      <c r="L527" s="2">
        <f>Table1[[#This Row],[cost]]-Table1[[#This Row],[profit]]</f>
        <v>1094.0999999999999</v>
      </c>
      <c r="M527" s="9">
        <v>1</v>
      </c>
    </row>
    <row r="528" spans="1:13" x14ac:dyDescent="0.25">
      <c r="A528" s="3" t="s">
        <v>851</v>
      </c>
      <c r="B528" t="s">
        <v>852</v>
      </c>
      <c r="C528" s="1">
        <v>44724</v>
      </c>
      <c r="D528" s="1" t="str">
        <f t="shared" si="33"/>
        <v>Q2 2022</v>
      </c>
      <c r="E528" s="1" t="str">
        <f t="shared" si="34"/>
        <v>June</v>
      </c>
      <c r="F528" s="8">
        <f t="shared" si="35"/>
        <v>6</v>
      </c>
      <c r="G528" t="s">
        <v>16</v>
      </c>
      <c r="H528" t="s">
        <v>19</v>
      </c>
      <c r="I528" t="s">
        <v>9</v>
      </c>
      <c r="J528" s="2">
        <v>1456</v>
      </c>
      <c r="K528" s="2">
        <f t="shared" si="36"/>
        <v>436.8</v>
      </c>
      <c r="L528" s="2">
        <f>Table1[[#This Row],[cost]]-Table1[[#This Row],[profit]]</f>
        <v>1019.2</v>
      </c>
      <c r="M528" s="9">
        <v>1</v>
      </c>
    </row>
    <row r="529" spans="1:13" x14ac:dyDescent="0.25">
      <c r="A529" s="3" t="s">
        <v>853</v>
      </c>
      <c r="B529" t="s">
        <v>854</v>
      </c>
      <c r="C529" s="1">
        <v>44725</v>
      </c>
      <c r="D529" s="1" t="str">
        <f t="shared" si="33"/>
        <v>Q2 2022</v>
      </c>
      <c r="E529" s="1" t="str">
        <f t="shared" si="34"/>
        <v>June</v>
      </c>
      <c r="F529" s="8">
        <f t="shared" si="35"/>
        <v>6</v>
      </c>
      <c r="G529" t="s">
        <v>7</v>
      </c>
      <c r="H529" t="s">
        <v>19</v>
      </c>
      <c r="I529" t="s">
        <v>13</v>
      </c>
      <c r="J529" s="2">
        <v>1993</v>
      </c>
      <c r="K529" s="2">
        <f t="shared" si="36"/>
        <v>597.9</v>
      </c>
      <c r="L529" s="2">
        <f>Table1[[#This Row],[cost]]-Table1[[#This Row],[profit]]</f>
        <v>1395.1</v>
      </c>
      <c r="M529" s="9">
        <v>1</v>
      </c>
    </row>
    <row r="530" spans="1:13" x14ac:dyDescent="0.25">
      <c r="A530" s="3" t="s">
        <v>855</v>
      </c>
      <c r="B530" t="s">
        <v>387</v>
      </c>
      <c r="C530" s="1">
        <v>44726</v>
      </c>
      <c r="D530" s="1" t="str">
        <f t="shared" si="33"/>
        <v>Q2 2022</v>
      </c>
      <c r="E530" s="1" t="str">
        <f t="shared" si="34"/>
        <v>June</v>
      </c>
      <c r="F530" s="8">
        <f t="shared" si="35"/>
        <v>6</v>
      </c>
      <c r="G530" t="s">
        <v>35</v>
      </c>
      <c r="H530" t="s">
        <v>24</v>
      </c>
      <c r="I530" t="s">
        <v>9</v>
      </c>
      <c r="J530" s="2">
        <v>781</v>
      </c>
      <c r="K530" s="2">
        <f t="shared" si="36"/>
        <v>234.29999999999998</v>
      </c>
      <c r="L530" s="2">
        <f>Table1[[#This Row],[cost]]-Table1[[#This Row],[profit]]</f>
        <v>546.70000000000005</v>
      </c>
      <c r="M530" s="9">
        <v>1</v>
      </c>
    </row>
    <row r="531" spans="1:13" x14ac:dyDescent="0.25">
      <c r="A531" s="3" t="s">
        <v>856</v>
      </c>
      <c r="B531" t="s">
        <v>857</v>
      </c>
      <c r="C531" s="1">
        <v>44727</v>
      </c>
      <c r="D531" s="1" t="str">
        <f t="shared" si="33"/>
        <v>Q2 2022</v>
      </c>
      <c r="E531" s="1" t="str">
        <f t="shared" si="34"/>
        <v>June</v>
      </c>
      <c r="F531" s="8">
        <f t="shared" si="35"/>
        <v>6</v>
      </c>
      <c r="G531" t="s">
        <v>7</v>
      </c>
      <c r="H531" t="s">
        <v>24</v>
      </c>
      <c r="I531" t="s">
        <v>9</v>
      </c>
      <c r="J531" s="2">
        <v>2272</v>
      </c>
      <c r="K531" s="2">
        <f t="shared" si="36"/>
        <v>681.6</v>
      </c>
      <c r="L531" s="2">
        <f>Table1[[#This Row],[cost]]-Table1[[#This Row],[profit]]</f>
        <v>1590.4</v>
      </c>
      <c r="M531" s="9">
        <v>1</v>
      </c>
    </row>
    <row r="532" spans="1:13" x14ac:dyDescent="0.25">
      <c r="A532" s="3" t="s">
        <v>858</v>
      </c>
      <c r="B532" t="s">
        <v>859</v>
      </c>
      <c r="C532" s="1">
        <v>44728</v>
      </c>
      <c r="D532" s="1" t="str">
        <f t="shared" si="33"/>
        <v>Q2 2022</v>
      </c>
      <c r="E532" s="1" t="str">
        <f t="shared" si="34"/>
        <v>June</v>
      </c>
      <c r="F532" s="8">
        <f t="shared" si="35"/>
        <v>6</v>
      </c>
      <c r="G532" t="s">
        <v>27</v>
      </c>
      <c r="H532" t="s">
        <v>19</v>
      </c>
      <c r="I532" t="s">
        <v>9</v>
      </c>
      <c r="J532" s="2">
        <v>1125</v>
      </c>
      <c r="K532" s="2">
        <f t="shared" si="36"/>
        <v>337.5</v>
      </c>
      <c r="L532" s="2">
        <f>Table1[[#This Row],[cost]]-Table1[[#This Row],[profit]]</f>
        <v>787.5</v>
      </c>
      <c r="M532" s="9">
        <v>1</v>
      </c>
    </row>
    <row r="533" spans="1:13" x14ac:dyDescent="0.25">
      <c r="A533" s="3" t="s">
        <v>860</v>
      </c>
      <c r="B533" t="s">
        <v>861</v>
      </c>
      <c r="C533" s="1">
        <v>44729</v>
      </c>
      <c r="D533" s="1" t="str">
        <f t="shared" si="33"/>
        <v>Q2 2022</v>
      </c>
      <c r="E533" s="1" t="str">
        <f t="shared" si="34"/>
        <v>June</v>
      </c>
      <c r="F533" s="8">
        <f t="shared" si="35"/>
        <v>6</v>
      </c>
      <c r="G533" t="s">
        <v>16</v>
      </c>
      <c r="H533" t="s">
        <v>24</v>
      </c>
      <c r="I533" t="s">
        <v>9</v>
      </c>
      <c r="J533" s="2">
        <v>1543</v>
      </c>
      <c r="K533" s="2">
        <f t="shared" si="36"/>
        <v>462.9</v>
      </c>
      <c r="L533" s="2">
        <f>Table1[[#This Row],[cost]]-Table1[[#This Row],[profit]]</f>
        <v>1080.0999999999999</v>
      </c>
      <c r="M533" s="9">
        <v>1</v>
      </c>
    </row>
    <row r="534" spans="1:13" x14ac:dyDescent="0.25">
      <c r="A534" s="3" t="s">
        <v>862</v>
      </c>
      <c r="B534" t="s">
        <v>166</v>
      </c>
      <c r="C534" s="1">
        <v>44730</v>
      </c>
      <c r="D534" s="1" t="str">
        <f t="shared" si="33"/>
        <v>Q2 2022</v>
      </c>
      <c r="E534" s="1" t="str">
        <f t="shared" si="34"/>
        <v>June</v>
      </c>
      <c r="F534" s="8">
        <f t="shared" si="35"/>
        <v>6</v>
      </c>
      <c r="G534" t="s">
        <v>56</v>
      </c>
      <c r="H534" t="s">
        <v>24</v>
      </c>
      <c r="I534" t="s">
        <v>13</v>
      </c>
      <c r="J534" s="2">
        <v>473</v>
      </c>
      <c r="K534" s="2">
        <f t="shared" si="36"/>
        <v>141.9</v>
      </c>
      <c r="L534" s="2">
        <f>Table1[[#This Row],[cost]]-Table1[[#This Row],[profit]]</f>
        <v>331.1</v>
      </c>
      <c r="M534" s="9">
        <v>1</v>
      </c>
    </row>
    <row r="535" spans="1:13" x14ac:dyDescent="0.25">
      <c r="A535" s="3" t="s">
        <v>863</v>
      </c>
      <c r="B535" t="s">
        <v>864</v>
      </c>
      <c r="C535" s="1">
        <v>44731</v>
      </c>
      <c r="D535" s="1" t="str">
        <f t="shared" si="33"/>
        <v>Q2 2022</v>
      </c>
      <c r="E535" s="1" t="str">
        <f t="shared" si="34"/>
        <v>June</v>
      </c>
      <c r="F535" s="8">
        <f t="shared" si="35"/>
        <v>6</v>
      </c>
      <c r="G535" t="s">
        <v>16</v>
      </c>
      <c r="H535" t="s">
        <v>19</v>
      </c>
      <c r="I535" t="s">
        <v>9</v>
      </c>
      <c r="J535" s="2">
        <v>1464</v>
      </c>
      <c r="K535" s="2">
        <f t="shared" si="36"/>
        <v>439.2</v>
      </c>
      <c r="L535" s="2">
        <f>Table1[[#This Row],[cost]]-Table1[[#This Row],[profit]]</f>
        <v>1024.8</v>
      </c>
      <c r="M535" s="9">
        <v>1</v>
      </c>
    </row>
    <row r="536" spans="1:13" x14ac:dyDescent="0.25">
      <c r="A536" s="3" t="s">
        <v>865</v>
      </c>
      <c r="B536" t="s">
        <v>866</v>
      </c>
      <c r="C536" s="1">
        <v>44732</v>
      </c>
      <c r="D536" s="1" t="str">
        <f t="shared" si="33"/>
        <v>Q2 2022</v>
      </c>
      <c r="E536" s="1" t="str">
        <f t="shared" si="34"/>
        <v>June</v>
      </c>
      <c r="F536" s="8">
        <f t="shared" si="35"/>
        <v>6</v>
      </c>
      <c r="G536" t="s">
        <v>56</v>
      </c>
      <c r="H536" t="s">
        <v>12</v>
      </c>
      <c r="I536" t="s">
        <v>9</v>
      </c>
      <c r="J536" s="2">
        <v>604</v>
      </c>
      <c r="K536" s="2">
        <f t="shared" si="36"/>
        <v>181.2</v>
      </c>
      <c r="L536" s="2">
        <f>Table1[[#This Row],[cost]]-Table1[[#This Row],[profit]]</f>
        <v>422.8</v>
      </c>
      <c r="M536" s="9">
        <v>1</v>
      </c>
    </row>
    <row r="537" spans="1:13" x14ac:dyDescent="0.25">
      <c r="A537" s="3" t="s">
        <v>867</v>
      </c>
      <c r="B537" t="s">
        <v>868</v>
      </c>
      <c r="C537" s="1">
        <v>44733</v>
      </c>
      <c r="D537" s="1" t="str">
        <f t="shared" si="33"/>
        <v>Q2 2022</v>
      </c>
      <c r="E537" s="1" t="str">
        <f t="shared" si="34"/>
        <v>June</v>
      </c>
      <c r="F537" s="8">
        <f t="shared" si="35"/>
        <v>6</v>
      </c>
      <c r="G537" t="s">
        <v>27</v>
      </c>
      <c r="H537" t="s">
        <v>19</v>
      </c>
      <c r="I537" t="s">
        <v>9</v>
      </c>
      <c r="J537" s="2">
        <v>1020</v>
      </c>
      <c r="K537" s="2">
        <f t="shared" si="36"/>
        <v>306</v>
      </c>
      <c r="L537" s="2">
        <f>Table1[[#This Row],[cost]]-Table1[[#This Row],[profit]]</f>
        <v>714</v>
      </c>
      <c r="M537" s="9">
        <v>1</v>
      </c>
    </row>
    <row r="538" spans="1:13" x14ac:dyDescent="0.25">
      <c r="A538" s="3" t="s">
        <v>869</v>
      </c>
      <c r="B538" t="s">
        <v>80</v>
      </c>
      <c r="C538" s="1">
        <v>44734</v>
      </c>
      <c r="D538" s="1" t="str">
        <f t="shared" si="33"/>
        <v>Q2 2022</v>
      </c>
      <c r="E538" s="1" t="str">
        <f t="shared" si="34"/>
        <v>June</v>
      </c>
      <c r="F538" s="8">
        <f t="shared" si="35"/>
        <v>6</v>
      </c>
      <c r="G538" t="s">
        <v>56</v>
      </c>
      <c r="H538" t="s">
        <v>24</v>
      </c>
      <c r="I538" t="s">
        <v>9</v>
      </c>
      <c r="J538" s="2">
        <v>664</v>
      </c>
      <c r="K538" s="2">
        <f t="shared" si="36"/>
        <v>199.2</v>
      </c>
      <c r="L538" s="2">
        <f>Table1[[#This Row],[cost]]-Table1[[#This Row],[profit]]</f>
        <v>464.8</v>
      </c>
      <c r="M538" s="9">
        <v>1</v>
      </c>
    </row>
    <row r="539" spans="1:13" x14ac:dyDescent="0.25">
      <c r="A539" s="3" t="s">
        <v>870</v>
      </c>
      <c r="B539" t="s">
        <v>709</v>
      </c>
      <c r="C539" s="1">
        <v>44735</v>
      </c>
      <c r="D539" s="1" t="str">
        <f t="shared" si="33"/>
        <v>Q2 2022</v>
      </c>
      <c r="E539" s="1" t="str">
        <f t="shared" si="34"/>
        <v>June</v>
      </c>
      <c r="F539" s="8">
        <f t="shared" si="35"/>
        <v>6</v>
      </c>
      <c r="G539" t="s">
        <v>7</v>
      </c>
      <c r="H539" t="s">
        <v>12</v>
      </c>
      <c r="I539" t="s">
        <v>9</v>
      </c>
      <c r="J539" s="2">
        <v>1704</v>
      </c>
      <c r="K539" s="2">
        <f t="shared" si="36"/>
        <v>511.2</v>
      </c>
      <c r="L539" s="2">
        <f>Table1[[#This Row],[cost]]-Table1[[#This Row],[profit]]</f>
        <v>1192.8</v>
      </c>
      <c r="M539" s="9">
        <v>1</v>
      </c>
    </row>
    <row r="540" spans="1:13" x14ac:dyDescent="0.25">
      <c r="A540" s="3" t="s">
        <v>871</v>
      </c>
      <c r="B540" t="s">
        <v>786</v>
      </c>
      <c r="C540" s="1">
        <v>44736</v>
      </c>
      <c r="D540" s="1" t="str">
        <f t="shared" si="33"/>
        <v>Q2 2022</v>
      </c>
      <c r="E540" s="1" t="str">
        <f t="shared" si="34"/>
        <v>June</v>
      </c>
      <c r="F540" s="8">
        <f t="shared" si="35"/>
        <v>6</v>
      </c>
      <c r="G540" t="s">
        <v>56</v>
      </c>
      <c r="H540" t="s">
        <v>8</v>
      </c>
      <c r="I540" t="s">
        <v>13</v>
      </c>
      <c r="J540" s="2">
        <v>558</v>
      </c>
      <c r="K540" s="2">
        <f t="shared" si="36"/>
        <v>167.4</v>
      </c>
      <c r="L540" s="2">
        <f>Table1[[#This Row],[cost]]-Table1[[#This Row],[profit]]</f>
        <v>390.6</v>
      </c>
      <c r="M540" s="9">
        <v>1</v>
      </c>
    </row>
    <row r="541" spans="1:13" x14ac:dyDescent="0.25">
      <c r="A541" s="3" t="s">
        <v>872</v>
      </c>
      <c r="B541" t="s">
        <v>381</v>
      </c>
      <c r="C541" s="1">
        <v>44737</v>
      </c>
      <c r="D541" s="1" t="str">
        <f t="shared" si="33"/>
        <v>Q2 2022</v>
      </c>
      <c r="E541" s="1" t="str">
        <f t="shared" si="34"/>
        <v>June</v>
      </c>
      <c r="F541" s="8">
        <f t="shared" si="35"/>
        <v>6</v>
      </c>
      <c r="G541" t="s">
        <v>27</v>
      </c>
      <c r="H541" t="s">
        <v>12</v>
      </c>
      <c r="I541" t="s">
        <v>9</v>
      </c>
      <c r="J541" s="2">
        <v>1017</v>
      </c>
      <c r="K541" s="2">
        <f t="shared" si="36"/>
        <v>305.09999999999997</v>
      </c>
      <c r="L541" s="2">
        <f>Table1[[#This Row],[cost]]-Table1[[#This Row],[profit]]</f>
        <v>711.90000000000009</v>
      </c>
      <c r="M541" s="9">
        <v>1</v>
      </c>
    </row>
    <row r="542" spans="1:13" x14ac:dyDescent="0.25">
      <c r="A542" s="3" t="s">
        <v>873</v>
      </c>
      <c r="B542" t="s">
        <v>157</v>
      </c>
      <c r="C542" s="1">
        <v>44738</v>
      </c>
      <c r="D542" s="1" t="str">
        <f t="shared" si="33"/>
        <v>Q2 2022</v>
      </c>
      <c r="E542" s="1" t="str">
        <f t="shared" si="34"/>
        <v>June</v>
      </c>
      <c r="F542" s="8">
        <f t="shared" si="35"/>
        <v>6</v>
      </c>
      <c r="G542" t="s">
        <v>56</v>
      </c>
      <c r="H542" t="s">
        <v>24</v>
      </c>
      <c r="I542" t="s">
        <v>9</v>
      </c>
      <c r="J542" s="2">
        <v>579</v>
      </c>
      <c r="K542" s="2">
        <f t="shared" si="36"/>
        <v>173.7</v>
      </c>
      <c r="L542" s="2">
        <f>Table1[[#This Row],[cost]]-Table1[[#This Row],[profit]]</f>
        <v>405.3</v>
      </c>
      <c r="M542" s="9">
        <v>1</v>
      </c>
    </row>
    <row r="543" spans="1:13" x14ac:dyDescent="0.25">
      <c r="A543" s="3" t="s">
        <v>874</v>
      </c>
      <c r="B543" t="s">
        <v>875</v>
      </c>
      <c r="C543" s="1">
        <v>44739</v>
      </c>
      <c r="D543" s="1" t="str">
        <f t="shared" si="33"/>
        <v>Q2 2022</v>
      </c>
      <c r="E543" s="1" t="str">
        <f t="shared" si="34"/>
        <v>June</v>
      </c>
      <c r="F543" s="8">
        <f t="shared" si="35"/>
        <v>6</v>
      </c>
      <c r="G543" t="s">
        <v>27</v>
      </c>
      <c r="H543" t="s">
        <v>12</v>
      </c>
      <c r="I543" t="s">
        <v>9</v>
      </c>
      <c r="J543" s="2">
        <v>1135</v>
      </c>
      <c r="K543" s="2">
        <f t="shared" si="36"/>
        <v>340.5</v>
      </c>
      <c r="L543" s="2">
        <f>Table1[[#This Row],[cost]]-Table1[[#This Row],[profit]]</f>
        <v>794.5</v>
      </c>
      <c r="M543" s="9">
        <v>1</v>
      </c>
    </row>
    <row r="544" spans="1:13" x14ac:dyDescent="0.25">
      <c r="A544" s="3" t="s">
        <v>876</v>
      </c>
      <c r="B544" t="s">
        <v>877</v>
      </c>
      <c r="C544" s="1">
        <v>44740</v>
      </c>
      <c r="D544" s="1" t="str">
        <f t="shared" si="33"/>
        <v>Q2 2022</v>
      </c>
      <c r="E544" s="1" t="str">
        <f t="shared" si="34"/>
        <v>June</v>
      </c>
      <c r="F544" s="8">
        <f t="shared" si="35"/>
        <v>6</v>
      </c>
      <c r="G544" t="s">
        <v>16</v>
      </c>
      <c r="H544" t="s">
        <v>19</v>
      </c>
      <c r="I544" t="s">
        <v>13</v>
      </c>
      <c r="J544" s="2">
        <v>1728</v>
      </c>
      <c r="K544" s="2">
        <f t="shared" si="36"/>
        <v>518.4</v>
      </c>
      <c r="L544" s="2">
        <f>Table1[[#This Row],[cost]]-Table1[[#This Row],[profit]]</f>
        <v>1209.5999999999999</v>
      </c>
      <c r="M544" s="9">
        <v>1</v>
      </c>
    </row>
    <row r="545" spans="1:13" x14ac:dyDescent="0.25">
      <c r="A545" s="3" t="s">
        <v>878</v>
      </c>
      <c r="B545" t="s">
        <v>811</v>
      </c>
      <c r="C545" s="1">
        <v>44741</v>
      </c>
      <c r="D545" s="1" t="str">
        <f t="shared" si="33"/>
        <v>Q2 2022</v>
      </c>
      <c r="E545" s="1" t="str">
        <f t="shared" si="34"/>
        <v>June</v>
      </c>
      <c r="F545" s="8">
        <f t="shared" si="35"/>
        <v>6</v>
      </c>
      <c r="G545" t="s">
        <v>27</v>
      </c>
      <c r="H545" t="s">
        <v>8</v>
      </c>
      <c r="I545" t="s">
        <v>9</v>
      </c>
      <c r="J545" s="2">
        <v>846</v>
      </c>
      <c r="K545" s="2">
        <f t="shared" si="36"/>
        <v>253.79999999999998</v>
      </c>
      <c r="L545" s="2">
        <f>Table1[[#This Row],[cost]]-Table1[[#This Row],[profit]]</f>
        <v>592.20000000000005</v>
      </c>
      <c r="M545" s="9">
        <v>1</v>
      </c>
    </row>
    <row r="546" spans="1:13" x14ac:dyDescent="0.25">
      <c r="A546" s="3" t="s">
        <v>879</v>
      </c>
      <c r="B546" t="s">
        <v>37</v>
      </c>
      <c r="C546" s="1">
        <v>44742</v>
      </c>
      <c r="D546" s="1" t="str">
        <f t="shared" si="33"/>
        <v>Q2 2022</v>
      </c>
      <c r="E546" s="1" t="str">
        <f t="shared" si="34"/>
        <v>June</v>
      </c>
      <c r="F546" s="8">
        <f t="shared" si="35"/>
        <v>6</v>
      </c>
      <c r="G546" t="s">
        <v>16</v>
      </c>
      <c r="H546" t="s">
        <v>8</v>
      </c>
      <c r="I546" t="s">
        <v>13</v>
      </c>
      <c r="J546" s="2">
        <v>1525</v>
      </c>
      <c r="K546" s="2">
        <f t="shared" si="36"/>
        <v>457.5</v>
      </c>
      <c r="L546" s="2">
        <f>Table1[[#This Row],[cost]]-Table1[[#This Row],[profit]]</f>
        <v>1067.5</v>
      </c>
      <c r="M546" s="9">
        <v>1</v>
      </c>
    </row>
    <row r="547" spans="1:13" x14ac:dyDescent="0.25">
      <c r="A547" s="3" t="s">
        <v>880</v>
      </c>
      <c r="B547" t="s">
        <v>881</v>
      </c>
      <c r="C547" s="1">
        <v>44743</v>
      </c>
      <c r="D547" s="1" t="str">
        <f t="shared" si="33"/>
        <v>Q3 2022</v>
      </c>
      <c r="E547" s="1" t="str">
        <f t="shared" si="34"/>
        <v>July</v>
      </c>
      <c r="F547" s="8">
        <f t="shared" si="35"/>
        <v>7</v>
      </c>
      <c r="G547" t="s">
        <v>7</v>
      </c>
      <c r="H547" t="s">
        <v>8</v>
      </c>
      <c r="I547" t="s">
        <v>13</v>
      </c>
      <c r="J547" s="2">
        <v>2060</v>
      </c>
      <c r="K547" s="2">
        <f t="shared" si="36"/>
        <v>618</v>
      </c>
      <c r="L547" s="2">
        <f>Table1[[#This Row],[cost]]-Table1[[#This Row],[profit]]</f>
        <v>1442</v>
      </c>
      <c r="M547" s="9">
        <v>1</v>
      </c>
    </row>
    <row r="548" spans="1:13" x14ac:dyDescent="0.25">
      <c r="A548" s="3" t="s">
        <v>882</v>
      </c>
      <c r="B548" t="s">
        <v>814</v>
      </c>
      <c r="C548" s="1">
        <v>44744</v>
      </c>
      <c r="D548" s="1" t="str">
        <f t="shared" si="33"/>
        <v>Q3 2022</v>
      </c>
      <c r="E548" s="1" t="str">
        <f t="shared" si="34"/>
        <v>July</v>
      </c>
      <c r="F548" s="8">
        <f t="shared" si="35"/>
        <v>7</v>
      </c>
      <c r="G548" t="s">
        <v>7</v>
      </c>
      <c r="H548" t="s">
        <v>24</v>
      </c>
      <c r="I548" t="s">
        <v>13</v>
      </c>
      <c r="J548" s="2">
        <v>2498</v>
      </c>
      <c r="K548" s="2">
        <f t="shared" si="36"/>
        <v>749.4</v>
      </c>
      <c r="L548" s="2">
        <f>Table1[[#This Row],[cost]]-Table1[[#This Row],[profit]]</f>
        <v>1748.6</v>
      </c>
      <c r="M548" s="9">
        <v>1</v>
      </c>
    </row>
    <row r="549" spans="1:13" x14ac:dyDescent="0.25">
      <c r="A549" s="3" t="s">
        <v>883</v>
      </c>
      <c r="B549" t="s">
        <v>114</v>
      </c>
      <c r="C549" s="1">
        <v>44745</v>
      </c>
      <c r="D549" s="1" t="str">
        <f t="shared" si="33"/>
        <v>Q3 2022</v>
      </c>
      <c r="E549" s="1" t="str">
        <f t="shared" si="34"/>
        <v>July</v>
      </c>
      <c r="F549" s="8">
        <f t="shared" si="35"/>
        <v>7</v>
      </c>
      <c r="G549" t="s">
        <v>7</v>
      </c>
      <c r="H549" t="s">
        <v>24</v>
      </c>
      <c r="I549" t="s">
        <v>9</v>
      </c>
      <c r="J549" s="2">
        <v>1797</v>
      </c>
      <c r="K549" s="2">
        <f t="shared" si="36"/>
        <v>539.1</v>
      </c>
      <c r="L549" s="2">
        <f>Table1[[#This Row],[cost]]-Table1[[#This Row],[profit]]</f>
        <v>1257.9000000000001</v>
      </c>
      <c r="M549" s="9">
        <v>1</v>
      </c>
    </row>
    <row r="550" spans="1:13" x14ac:dyDescent="0.25">
      <c r="A550" s="3" t="s">
        <v>884</v>
      </c>
      <c r="B550" t="s">
        <v>670</v>
      </c>
      <c r="C550" s="1">
        <v>44746</v>
      </c>
      <c r="D550" s="1" t="str">
        <f t="shared" si="33"/>
        <v>Q3 2022</v>
      </c>
      <c r="E550" s="1" t="str">
        <f t="shared" si="34"/>
        <v>July</v>
      </c>
      <c r="F550" s="8">
        <f t="shared" si="35"/>
        <v>7</v>
      </c>
      <c r="G550" t="s">
        <v>7</v>
      </c>
      <c r="H550" t="s">
        <v>8</v>
      </c>
      <c r="I550" t="s">
        <v>9</v>
      </c>
      <c r="J550" s="2">
        <v>1815</v>
      </c>
      <c r="K550" s="2">
        <f t="shared" si="36"/>
        <v>544.5</v>
      </c>
      <c r="L550" s="2">
        <f>Table1[[#This Row],[cost]]-Table1[[#This Row],[profit]]</f>
        <v>1270.5</v>
      </c>
      <c r="M550" s="9">
        <v>1</v>
      </c>
    </row>
    <row r="551" spans="1:13" x14ac:dyDescent="0.25">
      <c r="A551" s="3" t="s">
        <v>885</v>
      </c>
      <c r="B551" t="s">
        <v>886</v>
      </c>
      <c r="C551" s="1">
        <v>44747</v>
      </c>
      <c r="D551" s="1" t="str">
        <f t="shared" si="33"/>
        <v>Q3 2022</v>
      </c>
      <c r="E551" s="1" t="str">
        <f t="shared" si="34"/>
        <v>July</v>
      </c>
      <c r="F551" s="8">
        <f t="shared" si="35"/>
        <v>7</v>
      </c>
      <c r="G551" t="s">
        <v>56</v>
      </c>
      <c r="H551" t="s">
        <v>12</v>
      </c>
      <c r="I551" t="s">
        <v>13</v>
      </c>
      <c r="J551" s="2">
        <v>665</v>
      </c>
      <c r="K551" s="2">
        <f t="shared" si="36"/>
        <v>199.5</v>
      </c>
      <c r="L551" s="2">
        <f>Table1[[#This Row],[cost]]-Table1[[#This Row],[profit]]</f>
        <v>465.5</v>
      </c>
      <c r="M551" s="9">
        <v>1</v>
      </c>
    </row>
    <row r="552" spans="1:13" x14ac:dyDescent="0.25">
      <c r="A552" s="3" t="s">
        <v>887</v>
      </c>
      <c r="B552" t="s">
        <v>273</v>
      </c>
      <c r="C552" s="1">
        <v>44748</v>
      </c>
      <c r="D552" s="1" t="str">
        <f t="shared" si="33"/>
        <v>Q3 2022</v>
      </c>
      <c r="E552" s="1" t="str">
        <f t="shared" si="34"/>
        <v>July</v>
      </c>
      <c r="F552" s="8">
        <f t="shared" si="35"/>
        <v>7</v>
      </c>
      <c r="G552" t="s">
        <v>7</v>
      </c>
      <c r="H552" t="s">
        <v>8</v>
      </c>
      <c r="I552" t="s">
        <v>13</v>
      </c>
      <c r="J552" s="2">
        <v>1930</v>
      </c>
      <c r="K552" s="2">
        <f t="shared" si="36"/>
        <v>579</v>
      </c>
      <c r="L552" s="2">
        <f>Table1[[#This Row],[cost]]-Table1[[#This Row],[profit]]</f>
        <v>1351</v>
      </c>
      <c r="M552" s="9">
        <v>1</v>
      </c>
    </row>
    <row r="553" spans="1:13" x14ac:dyDescent="0.25">
      <c r="A553" s="3" t="s">
        <v>888</v>
      </c>
      <c r="B553" t="s">
        <v>107</v>
      </c>
      <c r="C553" s="1">
        <v>44749</v>
      </c>
      <c r="D553" s="1" t="str">
        <f t="shared" si="33"/>
        <v>Q3 2022</v>
      </c>
      <c r="E553" s="1" t="str">
        <f t="shared" si="34"/>
        <v>July</v>
      </c>
      <c r="F553" s="8">
        <f t="shared" si="35"/>
        <v>7</v>
      </c>
      <c r="G553" t="s">
        <v>35</v>
      </c>
      <c r="H553" t="s">
        <v>12</v>
      </c>
      <c r="I553" t="s">
        <v>13</v>
      </c>
      <c r="J553" s="2">
        <v>658</v>
      </c>
      <c r="K553" s="2">
        <f t="shared" si="36"/>
        <v>197.4</v>
      </c>
      <c r="L553" s="2">
        <f>Table1[[#This Row],[cost]]-Table1[[#This Row],[profit]]</f>
        <v>460.6</v>
      </c>
      <c r="M553" s="9">
        <v>1</v>
      </c>
    </row>
    <row r="554" spans="1:13" x14ac:dyDescent="0.25">
      <c r="A554" s="3" t="s">
        <v>889</v>
      </c>
      <c r="B554" t="s">
        <v>890</v>
      </c>
      <c r="C554" s="1">
        <v>44750</v>
      </c>
      <c r="D554" s="1" t="str">
        <f t="shared" si="33"/>
        <v>Q3 2022</v>
      </c>
      <c r="E554" s="1" t="str">
        <f t="shared" si="34"/>
        <v>July</v>
      </c>
      <c r="F554" s="8">
        <f t="shared" si="35"/>
        <v>7</v>
      </c>
      <c r="G554" t="s">
        <v>27</v>
      </c>
      <c r="H554" t="s">
        <v>12</v>
      </c>
      <c r="I554" t="s">
        <v>9</v>
      </c>
      <c r="J554" s="2">
        <v>1059</v>
      </c>
      <c r="K554" s="2">
        <f t="shared" si="36"/>
        <v>317.7</v>
      </c>
      <c r="L554" s="2">
        <f>Table1[[#This Row],[cost]]-Table1[[#This Row],[profit]]</f>
        <v>741.3</v>
      </c>
      <c r="M554" s="9">
        <v>1</v>
      </c>
    </row>
    <row r="555" spans="1:13" x14ac:dyDescent="0.25">
      <c r="A555" s="3" t="s">
        <v>891</v>
      </c>
      <c r="B555" t="s">
        <v>55</v>
      </c>
      <c r="C555" s="1">
        <v>44751</v>
      </c>
      <c r="D555" s="1" t="str">
        <f t="shared" si="33"/>
        <v>Q3 2022</v>
      </c>
      <c r="E555" s="1" t="str">
        <f t="shared" si="34"/>
        <v>July</v>
      </c>
      <c r="F555" s="8">
        <f t="shared" si="35"/>
        <v>7</v>
      </c>
      <c r="G555" t="s">
        <v>7</v>
      </c>
      <c r="H555" t="s">
        <v>24</v>
      </c>
      <c r="I555" t="s">
        <v>9</v>
      </c>
      <c r="J555" s="2">
        <v>1849</v>
      </c>
      <c r="K555" s="2">
        <f t="shared" si="36"/>
        <v>554.69999999999993</v>
      </c>
      <c r="L555" s="2">
        <f>Table1[[#This Row],[cost]]-Table1[[#This Row],[profit]]</f>
        <v>1294.3000000000002</v>
      </c>
      <c r="M555" s="9">
        <v>1</v>
      </c>
    </row>
    <row r="556" spans="1:13" x14ac:dyDescent="0.25">
      <c r="A556" s="3" t="s">
        <v>892</v>
      </c>
      <c r="B556" t="s">
        <v>82</v>
      </c>
      <c r="C556" s="1">
        <v>44752</v>
      </c>
      <c r="D556" s="1" t="str">
        <f t="shared" si="33"/>
        <v>Q3 2022</v>
      </c>
      <c r="E556" s="1" t="str">
        <f t="shared" si="34"/>
        <v>July</v>
      </c>
      <c r="F556" s="8">
        <f t="shared" si="35"/>
        <v>7</v>
      </c>
      <c r="G556" t="s">
        <v>56</v>
      </c>
      <c r="H556" t="s">
        <v>12</v>
      </c>
      <c r="I556" t="s">
        <v>9</v>
      </c>
      <c r="J556" s="2">
        <v>534</v>
      </c>
      <c r="K556" s="2">
        <f t="shared" si="36"/>
        <v>160.19999999999999</v>
      </c>
      <c r="L556" s="2">
        <f>Table1[[#This Row],[cost]]-Table1[[#This Row],[profit]]</f>
        <v>373.8</v>
      </c>
      <c r="M556" s="9">
        <v>1</v>
      </c>
    </row>
    <row r="557" spans="1:13" x14ac:dyDescent="0.25">
      <c r="A557" s="3" t="s">
        <v>893</v>
      </c>
      <c r="B557" t="s">
        <v>802</v>
      </c>
      <c r="C557" s="1">
        <v>44753</v>
      </c>
      <c r="D557" s="1" t="str">
        <f t="shared" si="33"/>
        <v>Q3 2022</v>
      </c>
      <c r="E557" s="1" t="str">
        <f t="shared" si="34"/>
        <v>July</v>
      </c>
      <c r="F557" s="8">
        <f t="shared" si="35"/>
        <v>7</v>
      </c>
      <c r="G557" t="s">
        <v>16</v>
      </c>
      <c r="H557" t="s">
        <v>8</v>
      </c>
      <c r="I557" t="s">
        <v>13</v>
      </c>
      <c r="J557" s="2">
        <v>1381</v>
      </c>
      <c r="K557" s="2">
        <f t="shared" si="36"/>
        <v>414.3</v>
      </c>
      <c r="L557" s="2">
        <f>Table1[[#This Row],[cost]]-Table1[[#This Row],[profit]]</f>
        <v>966.7</v>
      </c>
      <c r="M557" s="9">
        <v>1</v>
      </c>
    </row>
    <row r="558" spans="1:13" x14ac:dyDescent="0.25">
      <c r="A558" s="3" t="s">
        <v>894</v>
      </c>
      <c r="B558" t="s">
        <v>814</v>
      </c>
      <c r="C558" s="1">
        <v>44754</v>
      </c>
      <c r="D558" s="1" t="str">
        <f t="shared" si="33"/>
        <v>Q3 2022</v>
      </c>
      <c r="E558" s="1" t="str">
        <f t="shared" si="34"/>
        <v>July</v>
      </c>
      <c r="F558" s="8">
        <f t="shared" si="35"/>
        <v>7</v>
      </c>
      <c r="G558" t="s">
        <v>27</v>
      </c>
      <c r="H558" t="s">
        <v>24</v>
      </c>
      <c r="I558" t="s">
        <v>9</v>
      </c>
      <c r="J558" s="2">
        <v>947</v>
      </c>
      <c r="K558" s="2">
        <f t="shared" si="36"/>
        <v>284.09999999999997</v>
      </c>
      <c r="L558" s="2">
        <f>Table1[[#This Row],[cost]]-Table1[[#This Row],[profit]]</f>
        <v>662.90000000000009</v>
      </c>
      <c r="M558" s="9">
        <v>1</v>
      </c>
    </row>
    <row r="559" spans="1:13" x14ac:dyDescent="0.25">
      <c r="A559" s="3" t="s">
        <v>895</v>
      </c>
      <c r="B559" t="s">
        <v>896</v>
      </c>
      <c r="C559" s="1">
        <v>44755</v>
      </c>
      <c r="D559" s="1" t="str">
        <f t="shared" si="33"/>
        <v>Q3 2022</v>
      </c>
      <c r="E559" s="1" t="str">
        <f t="shared" si="34"/>
        <v>July</v>
      </c>
      <c r="F559" s="8">
        <f t="shared" si="35"/>
        <v>7</v>
      </c>
      <c r="G559" t="s">
        <v>16</v>
      </c>
      <c r="H559" t="s">
        <v>19</v>
      </c>
      <c r="I559" t="s">
        <v>9</v>
      </c>
      <c r="J559" s="2">
        <v>1712</v>
      </c>
      <c r="K559" s="2">
        <f t="shared" si="36"/>
        <v>513.6</v>
      </c>
      <c r="L559" s="2">
        <f>Table1[[#This Row],[cost]]-Table1[[#This Row],[profit]]</f>
        <v>1198.4000000000001</v>
      </c>
      <c r="M559" s="9">
        <v>1</v>
      </c>
    </row>
    <row r="560" spans="1:13" x14ac:dyDescent="0.25">
      <c r="A560" s="3" t="s">
        <v>897</v>
      </c>
      <c r="B560" t="s">
        <v>475</v>
      </c>
      <c r="C560" s="1">
        <v>44756</v>
      </c>
      <c r="D560" s="1" t="str">
        <f t="shared" si="33"/>
        <v>Q3 2022</v>
      </c>
      <c r="E560" s="1" t="str">
        <f t="shared" si="34"/>
        <v>July</v>
      </c>
      <c r="F560" s="8">
        <f t="shared" si="35"/>
        <v>7</v>
      </c>
      <c r="G560" t="s">
        <v>16</v>
      </c>
      <c r="H560" t="s">
        <v>19</v>
      </c>
      <c r="I560" t="s">
        <v>13</v>
      </c>
      <c r="J560" s="2">
        <v>1811</v>
      </c>
      <c r="K560" s="2">
        <f t="shared" si="36"/>
        <v>543.29999999999995</v>
      </c>
      <c r="L560" s="2">
        <f>Table1[[#This Row],[cost]]-Table1[[#This Row],[profit]]</f>
        <v>1267.7</v>
      </c>
      <c r="M560" s="9">
        <v>1</v>
      </c>
    </row>
    <row r="561" spans="1:13" x14ac:dyDescent="0.25">
      <c r="A561" s="3" t="s">
        <v>898</v>
      </c>
      <c r="B561" t="s">
        <v>98</v>
      </c>
      <c r="C561" s="1">
        <v>44757</v>
      </c>
      <c r="D561" s="1" t="str">
        <f t="shared" si="33"/>
        <v>Q3 2022</v>
      </c>
      <c r="E561" s="1" t="str">
        <f t="shared" si="34"/>
        <v>July</v>
      </c>
      <c r="F561" s="8">
        <f t="shared" si="35"/>
        <v>7</v>
      </c>
      <c r="G561" t="s">
        <v>7</v>
      </c>
      <c r="H561" t="s">
        <v>24</v>
      </c>
      <c r="I561" t="s">
        <v>9</v>
      </c>
      <c r="J561" s="2">
        <v>1686</v>
      </c>
      <c r="K561" s="2">
        <f t="shared" si="36"/>
        <v>505.79999999999995</v>
      </c>
      <c r="L561" s="2">
        <f>Table1[[#This Row],[cost]]-Table1[[#This Row],[profit]]</f>
        <v>1180.2</v>
      </c>
      <c r="M561" s="9">
        <v>1</v>
      </c>
    </row>
    <row r="562" spans="1:13" x14ac:dyDescent="0.25">
      <c r="A562" s="3" t="s">
        <v>899</v>
      </c>
      <c r="B562" t="s">
        <v>562</v>
      </c>
      <c r="C562" s="1">
        <v>44758</v>
      </c>
      <c r="D562" s="1" t="str">
        <f t="shared" si="33"/>
        <v>Q3 2022</v>
      </c>
      <c r="E562" s="1" t="str">
        <f t="shared" si="34"/>
        <v>July</v>
      </c>
      <c r="F562" s="8">
        <f t="shared" si="35"/>
        <v>7</v>
      </c>
      <c r="G562" t="s">
        <v>35</v>
      </c>
      <c r="H562" t="s">
        <v>8</v>
      </c>
      <c r="I562" t="s">
        <v>13</v>
      </c>
      <c r="J562" s="2">
        <v>984</v>
      </c>
      <c r="K562" s="2">
        <f t="shared" si="36"/>
        <v>295.2</v>
      </c>
      <c r="L562" s="2">
        <f>Table1[[#This Row],[cost]]-Table1[[#This Row],[profit]]</f>
        <v>688.8</v>
      </c>
      <c r="M562" s="9">
        <v>1</v>
      </c>
    </row>
    <row r="563" spans="1:13" x14ac:dyDescent="0.25">
      <c r="A563" s="3" t="s">
        <v>900</v>
      </c>
      <c r="B563" t="s">
        <v>18</v>
      </c>
      <c r="C563" s="1">
        <v>44759</v>
      </c>
      <c r="D563" s="1" t="str">
        <f t="shared" si="33"/>
        <v>Q3 2022</v>
      </c>
      <c r="E563" s="1" t="str">
        <f t="shared" si="34"/>
        <v>July</v>
      </c>
      <c r="F563" s="8">
        <f t="shared" si="35"/>
        <v>7</v>
      </c>
      <c r="G563" t="s">
        <v>35</v>
      </c>
      <c r="H563" t="s">
        <v>19</v>
      </c>
      <c r="I563" t="s">
        <v>9</v>
      </c>
      <c r="J563" s="2">
        <v>671</v>
      </c>
      <c r="K563" s="2">
        <f t="shared" si="36"/>
        <v>201.29999999999998</v>
      </c>
      <c r="L563" s="2">
        <f>Table1[[#This Row],[cost]]-Table1[[#This Row],[profit]]</f>
        <v>469.70000000000005</v>
      </c>
      <c r="M563" s="9">
        <v>1</v>
      </c>
    </row>
    <row r="564" spans="1:13" x14ac:dyDescent="0.25">
      <c r="A564" s="3" t="s">
        <v>901</v>
      </c>
      <c r="B564" t="s">
        <v>186</v>
      </c>
      <c r="C564" s="1">
        <v>44760</v>
      </c>
      <c r="D564" s="1" t="str">
        <f t="shared" si="33"/>
        <v>Q3 2022</v>
      </c>
      <c r="E564" s="1" t="str">
        <f t="shared" si="34"/>
        <v>July</v>
      </c>
      <c r="F564" s="8">
        <f t="shared" si="35"/>
        <v>7</v>
      </c>
      <c r="G564" t="s">
        <v>16</v>
      </c>
      <c r="H564" t="s">
        <v>19</v>
      </c>
      <c r="I564" t="s">
        <v>9</v>
      </c>
      <c r="J564" s="2">
        <v>1241</v>
      </c>
      <c r="K564" s="2">
        <f t="shared" si="36"/>
        <v>372.3</v>
      </c>
      <c r="L564" s="2">
        <f>Table1[[#This Row],[cost]]-Table1[[#This Row],[profit]]</f>
        <v>868.7</v>
      </c>
      <c r="M564" s="9">
        <v>1</v>
      </c>
    </row>
    <row r="565" spans="1:13" x14ac:dyDescent="0.25">
      <c r="A565" s="3" t="s">
        <v>902</v>
      </c>
      <c r="B565" t="s">
        <v>903</v>
      </c>
      <c r="C565" s="1">
        <v>44761</v>
      </c>
      <c r="D565" s="1" t="str">
        <f t="shared" si="33"/>
        <v>Q3 2022</v>
      </c>
      <c r="E565" s="1" t="str">
        <f t="shared" si="34"/>
        <v>July</v>
      </c>
      <c r="F565" s="8">
        <f t="shared" si="35"/>
        <v>7</v>
      </c>
      <c r="G565" t="s">
        <v>7</v>
      </c>
      <c r="H565" t="s">
        <v>12</v>
      </c>
      <c r="I565" t="s">
        <v>9</v>
      </c>
      <c r="J565" s="2">
        <v>1620</v>
      </c>
      <c r="K565" s="2">
        <f t="shared" si="36"/>
        <v>486</v>
      </c>
      <c r="L565" s="2">
        <f>Table1[[#This Row],[cost]]-Table1[[#This Row],[profit]]</f>
        <v>1134</v>
      </c>
      <c r="M565" s="9">
        <v>1</v>
      </c>
    </row>
    <row r="566" spans="1:13" x14ac:dyDescent="0.25">
      <c r="A566" s="3" t="s">
        <v>904</v>
      </c>
      <c r="B566" t="s">
        <v>74</v>
      </c>
      <c r="C566" s="1">
        <v>44762</v>
      </c>
      <c r="D566" s="1" t="str">
        <f t="shared" si="33"/>
        <v>Q3 2022</v>
      </c>
      <c r="E566" s="1" t="str">
        <f t="shared" si="34"/>
        <v>July</v>
      </c>
      <c r="F566" s="8">
        <f t="shared" si="35"/>
        <v>7</v>
      </c>
      <c r="G566" t="s">
        <v>16</v>
      </c>
      <c r="H566" t="s">
        <v>12</v>
      </c>
      <c r="I566" t="s">
        <v>13</v>
      </c>
      <c r="J566" s="2">
        <v>1482</v>
      </c>
      <c r="K566" s="2">
        <f t="shared" si="36"/>
        <v>444.59999999999997</v>
      </c>
      <c r="L566" s="2">
        <f>Table1[[#This Row],[cost]]-Table1[[#This Row],[profit]]</f>
        <v>1037.4000000000001</v>
      </c>
      <c r="M566" s="9">
        <v>1</v>
      </c>
    </row>
    <row r="567" spans="1:13" x14ac:dyDescent="0.25">
      <c r="A567" s="3" t="s">
        <v>905</v>
      </c>
      <c r="B567" t="s">
        <v>333</v>
      </c>
      <c r="C567" s="1">
        <v>44763</v>
      </c>
      <c r="D567" s="1" t="str">
        <f t="shared" si="33"/>
        <v>Q3 2022</v>
      </c>
      <c r="E567" s="1" t="str">
        <f t="shared" si="34"/>
        <v>July</v>
      </c>
      <c r="F567" s="8">
        <f t="shared" si="35"/>
        <v>7</v>
      </c>
      <c r="G567" t="s">
        <v>7</v>
      </c>
      <c r="H567" t="s">
        <v>8</v>
      </c>
      <c r="I567" t="s">
        <v>9</v>
      </c>
      <c r="J567" s="2">
        <v>2035</v>
      </c>
      <c r="K567" s="2">
        <f t="shared" si="36"/>
        <v>610.5</v>
      </c>
      <c r="L567" s="2">
        <f>Table1[[#This Row],[cost]]-Table1[[#This Row],[profit]]</f>
        <v>1424.5</v>
      </c>
      <c r="M567" s="9">
        <v>1</v>
      </c>
    </row>
    <row r="568" spans="1:13" x14ac:dyDescent="0.25">
      <c r="A568" s="3" t="s">
        <v>906</v>
      </c>
      <c r="B568" t="s">
        <v>741</v>
      </c>
      <c r="C568" s="1">
        <v>44764</v>
      </c>
      <c r="D568" s="1" t="str">
        <f t="shared" si="33"/>
        <v>Q3 2022</v>
      </c>
      <c r="E568" s="1" t="str">
        <f t="shared" si="34"/>
        <v>July</v>
      </c>
      <c r="F568" s="8">
        <f t="shared" si="35"/>
        <v>7</v>
      </c>
      <c r="G568" t="s">
        <v>7</v>
      </c>
      <c r="H568" t="s">
        <v>24</v>
      </c>
      <c r="I568" t="s">
        <v>9</v>
      </c>
      <c r="J568" s="2">
        <v>1915</v>
      </c>
      <c r="K568" s="2">
        <f t="shared" si="36"/>
        <v>574.5</v>
      </c>
      <c r="L568" s="2">
        <f>Table1[[#This Row],[cost]]-Table1[[#This Row],[profit]]</f>
        <v>1340.5</v>
      </c>
      <c r="M568" s="9">
        <v>1</v>
      </c>
    </row>
    <row r="569" spans="1:13" x14ac:dyDescent="0.25">
      <c r="A569" s="3" t="s">
        <v>907</v>
      </c>
      <c r="B569" t="s">
        <v>166</v>
      </c>
      <c r="C569" s="1">
        <v>44765</v>
      </c>
      <c r="D569" s="1" t="str">
        <f t="shared" si="33"/>
        <v>Q3 2022</v>
      </c>
      <c r="E569" s="1" t="str">
        <f t="shared" si="34"/>
        <v>July</v>
      </c>
      <c r="F569" s="8">
        <f t="shared" si="35"/>
        <v>7</v>
      </c>
      <c r="G569" t="s">
        <v>7</v>
      </c>
      <c r="H569" t="s">
        <v>8</v>
      </c>
      <c r="I569" t="s">
        <v>13</v>
      </c>
      <c r="J569" s="2">
        <v>1796</v>
      </c>
      <c r="K569" s="2">
        <f t="shared" si="36"/>
        <v>538.79999999999995</v>
      </c>
      <c r="L569" s="2">
        <f>Table1[[#This Row],[cost]]-Table1[[#This Row],[profit]]</f>
        <v>1257.2</v>
      </c>
      <c r="M569" s="9">
        <v>1</v>
      </c>
    </row>
    <row r="570" spans="1:13" x14ac:dyDescent="0.25">
      <c r="A570" s="3" t="s">
        <v>908</v>
      </c>
      <c r="B570" t="s">
        <v>152</v>
      </c>
      <c r="C570" s="1">
        <v>44766</v>
      </c>
      <c r="D570" s="1" t="str">
        <f t="shared" si="33"/>
        <v>Q3 2022</v>
      </c>
      <c r="E570" s="1" t="str">
        <f t="shared" si="34"/>
        <v>July</v>
      </c>
      <c r="F570" s="8">
        <f t="shared" si="35"/>
        <v>7</v>
      </c>
      <c r="G570" t="s">
        <v>27</v>
      </c>
      <c r="H570" t="s">
        <v>24</v>
      </c>
      <c r="I570" t="s">
        <v>9</v>
      </c>
      <c r="J570" s="2">
        <v>1065</v>
      </c>
      <c r="K570" s="2">
        <f t="shared" si="36"/>
        <v>319.5</v>
      </c>
      <c r="L570" s="2">
        <f>Table1[[#This Row],[cost]]-Table1[[#This Row],[profit]]</f>
        <v>745.5</v>
      </c>
      <c r="M570" s="9">
        <v>1</v>
      </c>
    </row>
    <row r="571" spans="1:13" x14ac:dyDescent="0.25">
      <c r="A571" s="3" t="s">
        <v>909</v>
      </c>
      <c r="B571" t="s">
        <v>622</v>
      </c>
      <c r="C571" s="1">
        <v>44767</v>
      </c>
      <c r="D571" s="1" t="str">
        <f t="shared" si="33"/>
        <v>Q3 2022</v>
      </c>
      <c r="E571" s="1" t="str">
        <f t="shared" si="34"/>
        <v>July</v>
      </c>
      <c r="F571" s="8">
        <f t="shared" si="35"/>
        <v>7</v>
      </c>
      <c r="G571" t="s">
        <v>56</v>
      </c>
      <c r="H571" t="s">
        <v>19</v>
      </c>
      <c r="I571" t="s">
        <v>9</v>
      </c>
      <c r="J571" s="2">
        <v>604</v>
      </c>
      <c r="K571" s="2">
        <f t="shared" si="36"/>
        <v>181.2</v>
      </c>
      <c r="L571" s="2">
        <f>Table1[[#This Row],[cost]]-Table1[[#This Row],[profit]]</f>
        <v>422.8</v>
      </c>
      <c r="M571" s="9">
        <v>1</v>
      </c>
    </row>
    <row r="572" spans="1:13" x14ac:dyDescent="0.25">
      <c r="A572" s="3" t="s">
        <v>910</v>
      </c>
      <c r="B572" t="s">
        <v>64</v>
      </c>
      <c r="C572" s="1">
        <v>44768</v>
      </c>
      <c r="D572" s="1" t="str">
        <f t="shared" si="33"/>
        <v>Q3 2022</v>
      </c>
      <c r="E572" s="1" t="str">
        <f t="shared" si="34"/>
        <v>July</v>
      </c>
      <c r="F572" s="8">
        <f t="shared" si="35"/>
        <v>7</v>
      </c>
      <c r="G572" t="s">
        <v>16</v>
      </c>
      <c r="H572" t="s">
        <v>12</v>
      </c>
      <c r="I572" t="s">
        <v>9</v>
      </c>
      <c r="J572" s="2">
        <v>1540</v>
      </c>
      <c r="K572" s="2">
        <f t="shared" si="36"/>
        <v>462</v>
      </c>
      <c r="L572" s="2">
        <f>Table1[[#This Row],[cost]]-Table1[[#This Row],[profit]]</f>
        <v>1078</v>
      </c>
      <c r="M572" s="9">
        <v>1</v>
      </c>
    </row>
    <row r="573" spans="1:13" x14ac:dyDescent="0.25">
      <c r="A573" s="3" t="s">
        <v>911</v>
      </c>
      <c r="B573" t="s">
        <v>414</v>
      </c>
      <c r="C573" s="1">
        <v>44769</v>
      </c>
      <c r="D573" s="1" t="str">
        <f t="shared" si="33"/>
        <v>Q3 2022</v>
      </c>
      <c r="E573" s="1" t="str">
        <f t="shared" si="34"/>
        <v>July</v>
      </c>
      <c r="F573" s="8">
        <f t="shared" si="35"/>
        <v>7</v>
      </c>
      <c r="G573" t="s">
        <v>16</v>
      </c>
      <c r="H573" t="s">
        <v>8</v>
      </c>
      <c r="I573" t="s">
        <v>9</v>
      </c>
      <c r="J573" s="2">
        <v>1641</v>
      </c>
      <c r="K573" s="2">
        <f t="shared" si="36"/>
        <v>492.29999999999995</v>
      </c>
      <c r="L573" s="2">
        <f>Table1[[#This Row],[cost]]-Table1[[#This Row],[profit]]</f>
        <v>1148.7</v>
      </c>
      <c r="M573" s="9">
        <v>1</v>
      </c>
    </row>
    <row r="574" spans="1:13" x14ac:dyDescent="0.25">
      <c r="A574" s="3" t="s">
        <v>912</v>
      </c>
      <c r="B574" t="s">
        <v>340</v>
      </c>
      <c r="C574" s="1">
        <v>44770</v>
      </c>
      <c r="D574" s="1" t="str">
        <f t="shared" si="33"/>
        <v>Q3 2022</v>
      </c>
      <c r="E574" s="1" t="str">
        <f t="shared" si="34"/>
        <v>July</v>
      </c>
      <c r="F574" s="8">
        <f t="shared" si="35"/>
        <v>7</v>
      </c>
      <c r="G574" t="s">
        <v>27</v>
      </c>
      <c r="H574" t="s">
        <v>8</v>
      </c>
      <c r="I574" t="s">
        <v>13</v>
      </c>
      <c r="J574" s="2">
        <v>1103</v>
      </c>
      <c r="K574" s="2">
        <f t="shared" si="36"/>
        <v>330.9</v>
      </c>
      <c r="L574" s="2">
        <f>Table1[[#This Row],[cost]]-Table1[[#This Row],[profit]]</f>
        <v>772.1</v>
      </c>
      <c r="M574" s="9">
        <v>1</v>
      </c>
    </row>
    <row r="575" spans="1:13" x14ac:dyDescent="0.25">
      <c r="A575" s="3" t="s">
        <v>913</v>
      </c>
      <c r="B575" t="s">
        <v>6</v>
      </c>
      <c r="C575" s="1">
        <v>44771</v>
      </c>
      <c r="D575" s="1" t="str">
        <f t="shared" si="33"/>
        <v>Q3 2022</v>
      </c>
      <c r="E575" s="1" t="str">
        <f t="shared" si="34"/>
        <v>July</v>
      </c>
      <c r="F575" s="8">
        <f t="shared" si="35"/>
        <v>7</v>
      </c>
      <c r="G575" t="s">
        <v>27</v>
      </c>
      <c r="H575" t="s">
        <v>24</v>
      </c>
      <c r="I575" t="s">
        <v>9</v>
      </c>
      <c r="J575" s="2">
        <v>1001</v>
      </c>
      <c r="K575" s="2">
        <f t="shared" si="36"/>
        <v>300.3</v>
      </c>
      <c r="L575" s="2">
        <f>Table1[[#This Row],[cost]]-Table1[[#This Row],[profit]]</f>
        <v>700.7</v>
      </c>
      <c r="M575" s="9">
        <v>1</v>
      </c>
    </row>
    <row r="576" spans="1:13" x14ac:dyDescent="0.25">
      <c r="A576" s="3" t="s">
        <v>914</v>
      </c>
      <c r="B576" t="s">
        <v>915</v>
      </c>
      <c r="C576" s="1">
        <v>44772</v>
      </c>
      <c r="D576" s="1" t="str">
        <f t="shared" si="33"/>
        <v>Q3 2022</v>
      </c>
      <c r="E576" s="1" t="str">
        <f t="shared" si="34"/>
        <v>July</v>
      </c>
      <c r="F576" s="8">
        <f t="shared" si="35"/>
        <v>7</v>
      </c>
      <c r="G576" t="s">
        <v>27</v>
      </c>
      <c r="H576" t="s">
        <v>24</v>
      </c>
      <c r="I576" t="s">
        <v>9</v>
      </c>
      <c r="J576" s="2">
        <v>1030</v>
      </c>
      <c r="K576" s="2">
        <f t="shared" si="36"/>
        <v>309</v>
      </c>
      <c r="L576" s="2">
        <f>Table1[[#This Row],[cost]]-Table1[[#This Row],[profit]]</f>
        <v>721</v>
      </c>
      <c r="M576" s="9">
        <v>1</v>
      </c>
    </row>
    <row r="577" spans="1:13" x14ac:dyDescent="0.25">
      <c r="A577" s="3" t="s">
        <v>916</v>
      </c>
      <c r="B577" t="s">
        <v>917</v>
      </c>
      <c r="C577" s="1">
        <v>44773</v>
      </c>
      <c r="D577" s="1" t="str">
        <f t="shared" si="33"/>
        <v>Q3 2022</v>
      </c>
      <c r="E577" s="1" t="str">
        <f t="shared" si="34"/>
        <v>July</v>
      </c>
      <c r="F577" s="8">
        <f t="shared" si="35"/>
        <v>7</v>
      </c>
      <c r="G577" t="s">
        <v>35</v>
      </c>
      <c r="H577" t="s">
        <v>8</v>
      </c>
      <c r="I577" t="s">
        <v>9</v>
      </c>
      <c r="J577" s="2">
        <v>692</v>
      </c>
      <c r="K577" s="2">
        <f t="shared" si="36"/>
        <v>207.6</v>
      </c>
      <c r="L577" s="2">
        <f>Table1[[#This Row],[cost]]-Table1[[#This Row],[profit]]</f>
        <v>484.4</v>
      </c>
      <c r="M577" s="9">
        <v>1</v>
      </c>
    </row>
    <row r="578" spans="1:13" x14ac:dyDescent="0.25">
      <c r="A578" s="3" t="s">
        <v>918</v>
      </c>
      <c r="B578" t="s">
        <v>723</v>
      </c>
      <c r="C578" s="1">
        <v>44774</v>
      </c>
      <c r="D578" s="1" t="str">
        <f t="shared" si="33"/>
        <v>Q3 2022</v>
      </c>
      <c r="E578" s="1" t="str">
        <f t="shared" si="34"/>
        <v>August</v>
      </c>
      <c r="F578" s="8">
        <f t="shared" si="35"/>
        <v>8</v>
      </c>
      <c r="G578" t="s">
        <v>7</v>
      </c>
      <c r="H578" t="s">
        <v>24</v>
      </c>
      <c r="I578" t="s">
        <v>13</v>
      </c>
      <c r="J578" s="2">
        <v>2472</v>
      </c>
      <c r="K578" s="2">
        <f t="shared" si="36"/>
        <v>741.6</v>
      </c>
      <c r="L578" s="2">
        <f>Table1[[#This Row],[cost]]-Table1[[#This Row],[profit]]</f>
        <v>1730.4</v>
      </c>
      <c r="M578" s="9">
        <v>1</v>
      </c>
    </row>
    <row r="579" spans="1:13" x14ac:dyDescent="0.25">
      <c r="A579" s="3" t="s">
        <v>919</v>
      </c>
      <c r="B579" t="s">
        <v>920</v>
      </c>
      <c r="C579" s="1">
        <v>44775</v>
      </c>
      <c r="D579" s="1" t="str">
        <f t="shared" si="33"/>
        <v>Q3 2022</v>
      </c>
      <c r="E579" s="1" t="str">
        <f t="shared" si="34"/>
        <v>August</v>
      </c>
      <c r="F579" s="8">
        <f t="shared" si="35"/>
        <v>8</v>
      </c>
      <c r="G579" t="s">
        <v>56</v>
      </c>
      <c r="H579" t="s">
        <v>8</v>
      </c>
      <c r="I579" t="s">
        <v>9</v>
      </c>
      <c r="J579" s="2">
        <v>474</v>
      </c>
      <c r="K579" s="2">
        <f t="shared" si="36"/>
        <v>142.19999999999999</v>
      </c>
      <c r="L579" s="2">
        <f>Table1[[#This Row],[cost]]-Table1[[#This Row],[profit]]</f>
        <v>331.8</v>
      </c>
      <c r="M579" s="9">
        <v>1</v>
      </c>
    </row>
    <row r="580" spans="1:13" x14ac:dyDescent="0.25">
      <c r="A580" s="3" t="s">
        <v>921</v>
      </c>
      <c r="B580" t="s">
        <v>543</v>
      </c>
      <c r="C580" s="1">
        <v>44776</v>
      </c>
      <c r="D580" s="1" t="str">
        <f t="shared" ref="D580:D643" si="37">"Q" &amp; ROUNDUP(MONTH(C580)/3,0) &amp; " " &amp; YEAR((C580))</f>
        <v>Q3 2022</v>
      </c>
      <c r="E580" s="1" t="str">
        <f t="shared" ref="E580:E643" si="38">TEXT(C580,"mmmm")</f>
        <v>August</v>
      </c>
      <c r="F580" s="8">
        <f t="shared" ref="F580:F643" si="39">MONTH(C580)</f>
        <v>8</v>
      </c>
      <c r="G580" t="s">
        <v>16</v>
      </c>
      <c r="H580" t="s">
        <v>8</v>
      </c>
      <c r="I580" t="s">
        <v>9</v>
      </c>
      <c r="J580" s="2">
        <v>1581</v>
      </c>
      <c r="K580" s="2">
        <f t="shared" ref="K580:K643" si="40">J580  * 0.3</f>
        <v>474.29999999999995</v>
      </c>
      <c r="L580" s="2">
        <f>Table1[[#This Row],[cost]]-Table1[[#This Row],[profit]]</f>
        <v>1106.7</v>
      </c>
      <c r="M580" s="9">
        <v>1</v>
      </c>
    </row>
    <row r="581" spans="1:13" x14ac:dyDescent="0.25">
      <c r="A581" s="3" t="s">
        <v>922</v>
      </c>
      <c r="B581" t="s">
        <v>923</v>
      </c>
      <c r="C581" s="1">
        <v>44777</v>
      </c>
      <c r="D581" s="1" t="str">
        <f t="shared" si="37"/>
        <v>Q3 2022</v>
      </c>
      <c r="E581" s="1" t="str">
        <f t="shared" si="38"/>
        <v>August</v>
      </c>
      <c r="F581" s="8">
        <f t="shared" si="39"/>
        <v>8</v>
      </c>
      <c r="G581" t="s">
        <v>27</v>
      </c>
      <c r="H581" t="s">
        <v>8</v>
      </c>
      <c r="I581" t="s">
        <v>9</v>
      </c>
      <c r="J581" s="2">
        <v>1007</v>
      </c>
      <c r="K581" s="2">
        <f t="shared" si="40"/>
        <v>302.09999999999997</v>
      </c>
      <c r="L581" s="2">
        <f>Table1[[#This Row],[cost]]-Table1[[#This Row],[profit]]</f>
        <v>704.90000000000009</v>
      </c>
      <c r="M581" s="9">
        <v>1</v>
      </c>
    </row>
    <row r="582" spans="1:13" x14ac:dyDescent="0.25">
      <c r="A582" s="3" t="s">
        <v>924</v>
      </c>
      <c r="B582" t="s">
        <v>925</v>
      </c>
      <c r="C582" s="1">
        <v>44778</v>
      </c>
      <c r="D582" s="1" t="str">
        <f t="shared" si="37"/>
        <v>Q3 2022</v>
      </c>
      <c r="E582" s="1" t="str">
        <f t="shared" si="38"/>
        <v>August</v>
      </c>
      <c r="F582" s="8">
        <f t="shared" si="39"/>
        <v>8</v>
      </c>
      <c r="G582" t="s">
        <v>16</v>
      </c>
      <c r="H582" t="s">
        <v>19</v>
      </c>
      <c r="I582" t="s">
        <v>9</v>
      </c>
      <c r="J582" s="2">
        <v>1381</v>
      </c>
      <c r="K582" s="2">
        <f t="shared" si="40"/>
        <v>414.3</v>
      </c>
      <c r="L582" s="2">
        <f>Table1[[#This Row],[cost]]-Table1[[#This Row],[profit]]</f>
        <v>966.7</v>
      </c>
      <c r="M582" s="9">
        <v>1</v>
      </c>
    </row>
    <row r="583" spans="1:13" x14ac:dyDescent="0.25">
      <c r="A583" s="3" t="s">
        <v>926</v>
      </c>
      <c r="B583" t="s">
        <v>843</v>
      </c>
      <c r="C583" s="1">
        <v>44779</v>
      </c>
      <c r="D583" s="1" t="str">
        <f t="shared" si="37"/>
        <v>Q3 2022</v>
      </c>
      <c r="E583" s="1" t="str">
        <f t="shared" si="38"/>
        <v>August</v>
      </c>
      <c r="F583" s="8">
        <f t="shared" si="39"/>
        <v>8</v>
      </c>
      <c r="G583" t="s">
        <v>27</v>
      </c>
      <c r="H583" t="s">
        <v>24</v>
      </c>
      <c r="I583" t="s">
        <v>9</v>
      </c>
      <c r="J583" s="2">
        <v>1203</v>
      </c>
      <c r="K583" s="2">
        <f t="shared" si="40"/>
        <v>360.9</v>
      </c>
      <c r="L583" s="2">
        <f>Table1[[#This Row],[cost]]-Table1[[#This Row],[profit]]</f>
        <v>842.1</v>
      </c>
      <c r="M583" s="9">
        <v>1</v>
      </c>
    </row>
    <row r="584" spans="1:13" x14ac:dyDescent="0.25">
      <c r="A584" s="3" t="s">
        <v>927</v>
      </c>
      <c r="B584" t="s">
        <v>928</v>
      </c>
      <c r="C584" s="1">
        <v>44780</v>
      </c>
      <c r="D584" s="1" t="str">
        <f t="shared" si="37"/>
        <v>Q3 2022</v>
      </c>
      <c r="E584" s="1" t="str">
        <f t="shared" si="38"/>
        <v>August</v>
      </c>
      <c r="F584" s="8">
        <f t="shared" si="39"/>
        <v>8</v>
      </c>
      <c r="G584" t="s">
        <v>56</v>
      </c>
      <c r="H584" t="s">
        <v>12</v>
      </c>
      <c r="I584" t="s">
        <v>9</v>
      </c>
      <c r="J584" s="2">
        <v>654</v>
      </c>
      <c r="K584" s="2">
        <f t="shared" si="40"/>
        <v>196.2</v>
      </c>
      <c r="L584" s="2">
        <f>Table1[[#This Row],[cost]]-Table1[[#This Row],[profit]]</f>
        <v>457.8</v>
      </c>
      <c r="M584" s="9">
        <v>1</v>
      </c>
    </row>
    <row r="585" spans="1:13" x14ac:dyDescent="0.25">
      <c r="A585" s="3" t="s">
        <v>929</v>
      </c>
      <c r="B585" t="s">
        <v>589</v>
      </c>
      <c r="C585" s="1">
        <v>44781</v>
      </c>
      <c r="D585" s="1" t="str">
        <f t="shared" si="37"/>
        <v>Q3 2022</v>
      </c>
      <c r="E585" s="1" t="str">
        <f t="shared" si="38"/>
        <v>August</v>
      </c>
      <c r="F585" s="8">
        <f t="shared" si="39"/>
        <v>8</v>
      </c>
      <c r="G585" t="s">
        <v>35</v>
      </c>
      <c r="H585" t="s">
        <v>12</v>
      </c>
      <c r="I585" t="s">
        <v>13</v>
      </c>
      <c r="J585" s="2">
        <v>736</v>
      </c>
      <c r="K585" s="2">
        <f t="shared" si="40"/>
        <v>220.79999999999998</v>
      </c>
      <c r="L585" s="2">
        <f>Table1[[#This Row],[cost]]-Table1[[#This Row],[profit]]</f>
        <v>515.20000000000005</v>
      </c>
      <c r="M585" s="9">
        <v>1</v>
      </c>
    </row>
    <row r="586" spans="1:13" x14ac:dyDescent="0.25">
      <c r="A586" s="3" t="s">
        <v>930</v>
      </c>
      <c r="B586" t="s">
        <v>583</v>
      </c>
      <c r="C586" s="1">
        <v>44782</v>
      </c>
      <c r="D586" s="1" t="str">
        <f t="shared" si="37"/>
        <v>Q3 2022</v>
      </c>
      <c r="E586" s="1" t="str">
        <f t="shared" si="38"/>
        <v>August</v>
      </c>
      <c r="F586" s="8">
        <f t="shared" si="39"/>
        <v>8</v>
      </c>
      <c r="G586" t="s">
        <v>27</v>
      </c>
      <c r="H586" t="s">
        <v>24</v>
      </c>
      <c r="I586" t="s">
        <v>9</v>
      </c>
      <c r="J586" s="2">
        <v>1001</v>
      </c>
      <c r="K586" s="2">
        <f t="shared" si="40"/>
        <v>300.3</v>
      </c>
      <c r="L586" s="2">
        <f>Table1[[#This Row],[cost]]-Table1[[#This Row],[profit]]</f>
        <v>700.7</v>
      </c>
      <c r="M586" s="9">
        <v>1</v>
      </c>
    </row>
    <row r="587" spans="1:13" x14ac:dyDescent="0.25">
      <c r="A587" s="3" t="s">
        <v>931</v>
      </c>
      <c r="B587" t="s">
        <v>554</v>
      </c>
      <c r="C587" s="1">
        <v>44783</v>
      </c>
      <c r="D587" s="1" t="str">
        <f t="shared" si="37"/>
        <v>Q3 2022</v>
      </c>
      <c r="E587" s="1" t="str">
        <f t="shared" si="38"/>
        <v>August</v>
      </c>
      <c r="F587" s="8">
        <f t="shared" si="39"/>
        <v>8</v>
      </c>
      <c r="G587" t="s">
        <v>7</v>
      </c>
      <c r="H587" t="s">
        <v>8</v>
      </c>
      <c r="I587" t="s">
        <v>13</v>
      </c>
      <c r="J587" s="2">
        <v>1818</v>
      </c>
      <c r="K587" s="2">
        <f t="shared" si="40"/>
        <v>545.4</v>
      </c>
      <c r="L587" s="2">
        <f>Table1[[#This Row],[cost]]-Table1[[#This Row],[profit]]</f>
        <v>1272.5999999999999</v>
      </c>
      <c r="M587" s="9">
        <v>1</v>
      </c>
    </row>
    <row r="588" spans="1:13" x14ac:dyDescent="0.25">
      <c r="A588" s="3" t="s">
        <v>932</v>
      </c>
      <c r="B588" t="s">
        <v>933</v>
      </c>
      <c r="C588" s="1">
        <v>44784</v>
      </c>
      <c r="D588" s="1" t="str">
        <f t="shared" si="37"/>
        <v>Q3 2022</v>
      </c>
      <c r="E588" s="1" t="str">
        <f t="shared" si="38"/>
        <v>August</v>
      </c>
      <c r="F588" s="8">
        <f t="shared" si="39"/>
        <v>8</v>
      </c>
      <c r="G588" t="s">
        <v>16</v>
      </c>
      <c r="H588" t="s">
        <v>12</v>
      </c>
      <c r="I588" t="s">
        <v>13</v>
      </c>
      <c r="J588" s="2">
        <v>1558</v>
      </c>
      <c r="K588" s="2">
        <f t="shared" si="40"/>
        <v>467.4</v>
      </c>
      <c r="L588" s="2">
        <f>Table1[[#This Row],[cost]]-Table1[[#This Row],[profit]]</f>
        <v>1090.5999999999999</v>
      </c>
      <c r="M588" s="9">
        <v>1</v>
      </c>
    </row>
    <row r="589" spans="1:13" x14ac:dyDescent="0.25">
      <c r="A589" s="3" t="s">
        <v>934</v>
      </c>
      <c r="B589" t="s">
        <v>935</v>
      </c>
      <c r="C589" s="1">
        <v>44785</v>
      </c>
      <c r="D589" s="1" t="str">
        <f t="shared" si="37"/>
        <v>Q3 2022</v>
      </c>
      <c r="E589" s="1" t="str">
        <f t="shared" si="38"/>
        <v>August</v>
      </c>
      <c r="F589" s="8">
        <f t="shared" si="39"/>
        <v>8</v>
      </c>
      <c r="G589" t="s">
        <v>35</v>
      </c>
      <c r="H589" t="s">
        <v>12</v>
      </c>
      <c r="I589" t="s">
        <v>9</v>
      </c>
      <c r="J589" s="2">
        <v>750</v>
      </c>
      <c r="K589" s="2">
        <f t="shared" si="40"/>
        <v>225</v>
      </c>
      <c r="L589" s="2">
        <f>Table1[[#This Row],[cost]]-Table1[[#This Row],[profit]]</f>
        <v>525</v>
      </c>
      <c r="M589" s="9">
        <v>1</v>
      </c>
    </row>
    <row r="590" spans="1:13" x14ac:dyDescent="0.25">
      <c r="A590" s="3" t="s">
        <v>936</v>
      </c>
      <c r="B590" t="s">
        <v>559</v>
      </c>
      <c r="C590" s="1">
        <v>44786</v>
      </c>
      <c r="D590" s="1" t="str">
        <f t="shared" si="37"/>
        <v>Q3 2022</v>
      </c>
      <c r="E590" s="1" t="str">
        <f t="shared" si="38"/>
        <v>August</v>
      </c>
      <c r="F590" s="8">
        <f t="shared" si="39"/>
        <v>8</v>
      </c>
      <c r="G590" t="s">
        <v>7</v>
      </c>
      <c r="H590" t="s">
        <v>24</v>
      </c>
      <c r="I590" t="s">
        <v>9</v>
      </c>
      <c r="J590" s="2">
        <v>2091</v>
      </c>
      <c r="K590" s="2">
        <f t="shared" si="40"/>
        <v>627.29999999999995</v>
      </c>
      <c r="L590" s="2">
        <f>Table1[[#This Row],[cost]]-Table1[[#This Row],[profit]]</f>
        <v>1463.7</v>
      </c>
      <c r="M590" s="9">
        <v>1</v>
      </c>
    </row>
    <row r="591" spans="1:13" x14ac:dyDescent="0.25">
      <c r="A591" s="3" t="s">
        <v>937</v>
      </c>
      <c r="B591" t="s">
        <v>188</v>
      </c>
      <c r="C591" s="1">
        <v>44787</v>
      </c>
      <c r="D591" s="1" t="str">
        <f t="shared" si="37"/>
        <v>Q3 2022</v>
      </c>
      <c r="E591" s="1" t="str">
        <f t="shared" si="38"/>
        <v>August</v>
      </c>
      <c r="F591" s="8">
        <f t="shared" si="39"/>
        <v>8</v>
      </c>
      <c r="G591" t="s">
        <v>16</v>
      </c>
      <c r="H591" t="s">
        <v>12</v>
      </c>
      <c r="I591" t="s">
        <v>9</v>
      </c>
      <c r="J591" s="2">
        <v>1047</v>
      </c>
      <c r="K591" s="2">
        <f t="shared" si="40"/>
        <v>314.09999999999997</v>
      </c>
      <c r="L591" s="2">
        <f>Table1[[#This Row],[cost]]-Table1[[#This Row],[profit]]</f>
        <v>732.90000000000009</v>
      </c>
      <c r="M591" s="9">
        <v>1</v>
      </c>
    </row>
    <row r="592" spans="1:13" x14ac:dyDescent="0.25">
      <c r="A592" s="3" t="s">
        <v>938</v>
      </c>
      <c r="B592" t="s">
        <v>717</v>
      </c>
      <c r="C592" s="1">
        <v>44788</v>
      </c>
      <c r="D592" s="1" t="str">
        <f t="shared" si="37"/>
        <v>Q3 2022</v>
      </c>
      <c r="E592" s="1" t="str">
        <f t="shared" si="38"/>
        <v>August</v>
      </c>
      <c r="F592" s="8">
        <f t="shared" si="39"/>
        <v>8</v>
      </c>
      <c r="G592" t="s">
        <v>16</v>
      </c>
      <c r="H592" t="s">
        <v>8</v>
      </c>
      <c r="I592" t="s">
        <v>13</v>
      </c>
      <c r="J592" s="2">
        <v>1455</v>
      </c>
      <c r="K592" s="2">
        <f t="shared" si="40"/>
        <v>436.5</v>
      </c>
      <c r="L592" s="2">
        <f>Table1[[#This Row],[cost]]-Table1[[#This Row],[profit]]</f>
        <v>1018.5</v>
      </c>
      <c r="M592" s="9">
        <v>1</v>
      </c>
    </row>
    <row r="593" spans="1:13" x14ac:dyDescent="0.25">
      <c r="A593" s="3" t="s">
        <v>939</v>
      </c>
      <c r="B593" t="s">
        <v>577</v>
      </c>
      <c r="C593" s="1">
        <v>44789</v>
      </c>
      <c r="D593" s="1" t="str">
        <f t="shared" si="37"/>
        <v>Q3 2022</v>
      </c>
      <c r="E593" s="1" t="str">
        <f t="shared" si="38"/>
        <v>August</v>
      </c>
      <c r="F593" s="8">
        <f t="shared" si="39"/>
        <v>8</v>
      </c>
      <c r="G593" t="s">
        <v>16</v>
      </c>
      <c r="H593" t="s">
        <v>24</v>
      </c>
      <c r="I593" t="s">
        <v>9</v>
      </c>
      <c r="J593" s="2">
        <v>2002</v>
      </c>
      <c r="K593" s="2">
        <f t="shared" si="40"/>
        <v>600.6</v>
      </c>
      <c r="L593" s="2">
        <f>Table1[[#This Row],[cost]]-Table1[[#This Row],[profit]]</f>
        <v>1401.4</v>
      </c>
      <c r="M593" s="9">
        <v>1</v>
      </c>
    </row>
    <row r="594" spans="1:13" x14ac:dyDescent="0.25">
      <c r="A594" s="3" t="s">
        <v>940</v>
      </c>
      <c r="B594" t="s">
        <v>941</v>
      </c>
      <c r="C594" s="1">
        <v>44790</v>
      </c>
      <c r="D594" s="1" t="str">
        <f t="shared" si="37"/>
        <v>Q3 2022</v>
      </c>
      <c r="E594" s="1" t="str">
        <f t="shared" si="38"/>
        <v>August</v>
      </c>
      <c r="F594" s="8">
        <f t="shared" si="39"/>
        <v>8</v>
      </c>
      <c r="G594" t="s">
        <v>7</v>
      </c>
      <c r="H594" t="s">
        <v>8</v>
      </c>
      <c r="I594" t="s">
        <v>9</v>
      </c>
      <c r="J594" s="2">
        <v>1884</v>
      </c>
      <c r="K594" s="2">
        <f t="shared" si="40"/>
        <v>565.19999999999993</v>
      </c>
      <c r="L594" s="2">
        <f>Table1[[#This Row],[cost]]-Table1[[#This Row],[profit]]</f>
        <v>1318.8000000000002</v>
      </c>
      <c r="M594" s="9">
        <v>1</v>
      </c>
    </row>
    <row r="595" spans="1:13" x14ac:dyDescent="0.25">
      <c r="A595" s="3" t="s">
        <v>942</v>
      </c>
      <c r="B595" t="s">
        <v>649</v>
      </c>
      <c r="C595" s="1">
        <v>44791</v>
      </c>
      <c r="D595" s="1" t="str">
        <f t="shared" si="37"/>
        <v>Q3 2022</v>
      </c>
      <c r="E595" s="1" t="str">
        <f t="shared" si="38"/>
        <v>August</v>
      </c>
      <c r="F595" s="8">
        <f t="shared" si="39"/>
        <v>8</v>
      </c>
      <c r="G595" t="s">
        <v>16</v>
      </c>
      <c r="H595" t="s">
        <v>12</v>
      </c>
      <c r="I595" t="s">
        <v>9</v>
      </c>
      <c r="J595" s="2">
        <v>1550</v>
      </c>
      <c r="K595" s="2">
        <f t="shared" si="40"/>
        <v>465</v>
      </c>
      <c r="L595" s="2">
        <f>Table1[[#This Row],[cost]]-Table1[[#This Row],[profit]]</f>
        <v>1085</v>
      </c>
      <c r="M595" s="9">
        <v>1</v>
      </c>
    </row>
    <row r="596" spans="1:13" x14ac:dyDescent="0.25">
      <c r="A596" s="3" t="s">
        <v>943</v>
      </c>
      <c r="B596" t="s">
        <v>944</v>
      </c>
      <c r="C596" s="1">
        <v>44792</v>
      </c>
      <c r="D596" s="1" t="str">
        <f t="shared" si="37"/>
        <v>Q3 2022</v>
      </c>
      <c r="E596" s="1" t="str">
        <f t="shared" si="38"/>
        <v>August</v>
      </c>
      <c r="F596" s="8">
        <f t="shared" si="39"/>
        <v>8</v>
      </c>
      <c r="G596" t="s">
        <v>35</v>
      </c>
      <c r="H596" t="s">
        <v>12</v>
      </c>
      <c r="I596" t="s">
        <v>13</v>
      </c>
      <c r="J596" s="2">
        <v>765</v>
      </c>
      <c r="K596" s="2">
        <f t="shared" si="40"/>
        <v>229.5</v>
      </c>
      <c r="L596" s="2">
        <f>Table1[[#This Row],[cost]]-Table1[[#This Row],[profit]]</f>
        <v>535.5</v>
      </c>
      <c r="M596" s="9">
        <v>1</v>
      </c>
    </row>
    <row r="597" spans="1:13" x14ac:dyDescent="0.25">
      <c r="A597" s="3" t="s">
        <v>945</v>
      </c>
      <c r="B597" t="s">
        <v>946</v>
      </c>
      <c r="C597" s="1">
        <v>44793</v>
      </c>
      <c r="D597" s="1" t="str">
        <f t="shared" si="37"/>
        <v>Q3 2022</v>
      </c>
      <c r="E597" s="1" t="str">
        <f t="shared" si="38"/>
        <v>August</v>
      </c>
      <c r="F597" s="8">
        <f t="shared" si="39"/>
        <v>8</v>
      </c>
      <c r="G597" t="s">
        <v>7</v>
      </c>
      <c r="H597" t="s">
        <v>8</v>
      </c>
      <c r="I597" t="s">
        <v>13</v>
      </c>
      <c r="J597" s="2">
        <v>1968</v>
      </c>
      <c r="K597" s="2">
        <f t="shared" si="40"/>
        <v>590.4</v>
      </c>
      <c r="L597" s="2">
        <f>Table1[[#This Row],[cost]]-Table1[[#This Row],[profit]]</f>
        <v>1377.6</v>
      </c>
      <c r="M597" s="9">
        <v>1</v>
      </c>
    </row>
    <row r="598" spans="1:13" x14ac:dyDescent="0.25">
      <c r="A598" s="3" t="s">
        <v>947</v>
      </c>
      <c r="B598" t="s">
        <v>157</v>
      </c>
      <c r="C598" s="1">
        <v>44794</v>
      </c>
      <c r="D598" s="1" t="str">
        <f t="shared" si="37"/>
        <v>Q3 2022</v>
      </c>
      <c r="E598" s="1" t="str">
        <f t="shared" si="38"/>
        <v>August</v>
      </c>
      <c r="F598" s="8">
        <f t="shared" si="39"/>
        <v>8</v>
      </c>
      <c r="G598" t="s">
        <v>7</v>
      </c>
      <c r="H598" t="s">
        <v>19</v>
      </c>
      <c r="I598" t="s">
        <v>9</v>
      </c>
      <c r="J598" s="2">
        <v>2177</v>
      </c>
      <c r="K598" s="2">
        <f t="shared" si="40"/>
        <v>653.1</v>
      </c>
      <c r="L598" s="2">
        <f>Table1[[#This Row],[cost]]-Table1[[#This Row],[profit]]</f>
        <v>1523.9</v>
      </c>
      <c r="M598" s="9">
        <v>1</v>
      </c>
    </row>
    <row r="599" spans="1:13" x14ac:dyDescent="0.25">
      <c r="A599" s="3" t="s">
        <v>948</v>
      </c>
      <c r="B599" t="s">
        <v>802</v>
      </c>
      <c r="C599" s="1">
        <v>44795</v>
      </c>
      <c r="D599" s="1" t="str">
        <f t="shared" si="37"/>
        <v>Q3 2022</v>
      </c>
      <c r="E599" s="1" t="str">
        <f t="shared" si="38"/>
        <v>August</v>
      </c>
      <c r="F599" s="8">
        <f t="shared" si="39"/>
        <v>8</v>
      </c>
      <c r="G599" t="s">
        <v>35</v>
      </c>
      <c r="H599" t="s">
        <v>12</v>
      </c>
      <c r="I599" t="s">
        <v>13</v>
      </c>
      <c r="J599" s="2">
        <v>726</v>
      </c>
      <c r="K599" s="2">
        <f t="shared" si="40"/>
        <v>217.79999999999998</v>
      </c>
      <c r="L599" s="2">
        <f>Table1[[#This Row],[cost]]-Table1[[#This Row],[profit]]</f>
        <v>508.20000000000005</v>
      </c>
      <c r="M599" s="9">
        <v>1</v>
      </c>
    </row>
    <row r="600" spans="1:13" x14ac:dyDescent="0.25">
      <c r="A600" s="3" t="s">
        <v>949</v>
      </c>
      <c r="B600" t="s">
        <v>528</v>
      </c>
      <c r="C600" s="1">
        <v>44796</v>
      </c>
      <c r="D600" s="1" t="str">
        <f t="shared" si="37"/>
        <v>Q3 2022</v>
      </c>
      <c r="E600" s="1" t="str">
        <f t="shared" si="38"/>
        <v>August</v>
      </c>
      <c r="F600" s="8">
        <f t="shared" si="39"/>
        <v>8</v>
      </c>
      <c r="G600" t="s">
        <v>7</v>
      </c>
      <c r="H600" t="s">
        <v>19</v>
      </c>
      <c r="I600" t="s">
        <v>9</v>
      </c>
      <c r="J600" s="2">
        <v>2059</v>
      </c>
      <c r="K600" s="2">
        <f t="shared" si="40"/>
        <v>617.69999999999993</v>
      </c>
      <c r="L600" s="2">
        <f>Table1[[#This Row],[cost]]-Table1[[#This Row],[profit]]</f>
        <v>1441.3000000000002</v>
      </c>
      <c r="M600" s="9">
        <v>1</v>
      </c>
    </row>
    <row r="601" spans="1:13" x14ac:dyDescent="0.25">
      <c r="A601" s="3" t="s">
        <v>950</v>
      </c>
      <c r="B601" t="s">
        <v>150</v>
      </c>
      <c r="C601" s="1">
        <v>44797</v>
      </c>
      <c r="D601" s="1" t="str">
        <f t="shared" si="37"/>
        <v>Q3 2022</v>
      </c>
      <c r="E601" s="1" t="str">
        <f t="shared" si="38"/>
        <v>August</v>
      </c>
      <c r="F601" s="8">
        <f t="shared" si="39"/>
        <v>8</v>
      </c>
      <c r="G601" t="s">
        <v>56</v>
      </c>
      <c r="H601" t="s">
        <v>12</v>
      </c>
      <c r="I601" t="s">
        <v>9</v>
      </c>
      <c r="J601" s="2">
        <v>615</v>
      </c>
      <c r="K601" s="2">
        <f t="shared" si="40"/>
        <v>184.5</v>
      </c>
      <c r="L601" s="2">
        <f>Table1[[#This Row],[cost]]-Table1[[#This Row],[profit]]</f>
        <v>430.5</v>
      </c>
      <c r="M601" s="9">
        <v>1</v>
      </c>
    </row>
    <row r="602" spans="1:13" x14ac:dyDescent="0.25">
      <c r="A602" s="3" t="s">
        <v>951</v>
      </c>
      <c r="B602" t="s">
        <v>952</v>
      </c>
      <c r="C602" s="1">
        <v>44798</v>
      </c>
      <c r="D602" s="1" t="str">
        <f t="shared" si="37"/>
        <v>Q3 2022</v>
      </c>
      <c r="E602" s="1" t="str">
        <f t="shared" si="38"/>
        <v>August</v>
      </c>
      <c r="F602" s="8">
        <f t="shared" si="39"/>
        <v>8</v>
      </c>
      <c r="G602" t="s">
        <v>27</v>
      </c>
      <c r="H602" t="s">
        <v>19</v>
      </c>
      <c r="I602" t="s">
        <v>13</v>
      </c>
      <c r="J602" s="2">
        <v>877</v>
      </c>
      <c r="K602" s="2">
        <f t="shared" si="40"/>
        <v>263.09999999999997</v>
      </c>
      <c r="L602" s="2">
        <f>Table1[[#This Row],[cost]]-Table1[[#This Row],[profit]]</f>
        <v>613.90000000000009</v>
      </c>
      <c r="M602" s="9">
        <v>1</v>
      </c>
    </row>
    <row r="603" spans="1:13" x14ac:dyDescent="0.25">
      <c r="A603" s="3" t="s">
        <v>953</v>
      </c>
      <c r="B603" t="s">
        <v>825</v>
      </c>
      <c r="C603" s="1">
        <v>44799</v>
      </c>
      <c r="D603" s="1" t="str">
        <f t="shared" si="37"/>
        <v>Q3 2022</v>
      </c>
      <c r="E603" s="1" t="str">
        <f t="shared" si="38"/>
        <v>August</v>
      </c>
      <c r="F603" s="8">
        <f t="shared" si="39"/>
        <v>8</v>
      </c>
      <c r="G603" t="s">
        <v>7</v>
      </c>
      <c r="H603" t="s">
        <v>19</v>
      </c>
      <c r="I603" t="s">
        <v>9</v>
      </c>
      <c r="J603" s="2">
        <v>2015</v>
      </c>
      <c r="K603" s="2">
        <f t="shared" si="40"/>
        <v>604.5</v>
      </c>
      <c r="L603" s="2">
        <f>Table1[[#This Row],[cost]]-Table1[[#This Row],[profit]]</f>
        <v>1410.5</v>
      </c>
      <c r="M603" s="9">
        <v>1</v>
      </c>
    </row>
    <row r="604" spans="1:13" x14ac:dyDescent="0.25">
      <c r="A604" s="3" t="s">
        <v>954</v>
      </c>
      <c r="B604" t="s">
        <v>955</v>
      </c>
      <c r="C604" s="1">
        <v>44800</v>
      </c>
      <c r="D604" s="1" t="str">
        <f t="shared" si="37"/>
        <v>Q3 2022</v>
      </c>
      <c r="E604" s="1" t="str">
        <f t="shared" si="38"/>
        <v>August</v>
      </c>
      <c r="F604" s="8">
        <f t="shared" si="39"/>
        <v>8</v>
      </c>
      <c r="G604" t="s">
        <v>56</v>
      </c>
      <c r="H604" t="s">
        <v>19</v>
      </c>
      <c r="I604" t="s">
        <v>9</v>
      </c>
      <c r="J604" s="2">
        <v>506</v>
      </c>
      <c r="K604" s="2">
        <f t="shared" si="40"/>
        <v>151.79999999999998</v>
      </c>
      <c r="L604" s="2">
        <f>Table1[[#This Row],[cost]]-Table1[[#This Row],[profit]]</f>
        <v>354.20000000000005</v>
      </c>
      <c r="M604" s="9">
        <v>1</v>
      </c>
    </row>
    <row r="605" spans="1:13" x14ac:dyDescent="0.25">
      <c r="A605" s="3" t="s">
        <v>956</v>
      </c>
      <c r="B605" t="s">
        <v>455</v>
      </c>
      <c r="C605" s="1">
        <v>44801</v>
      </c>
      <c r="D605" s="1" t="str">
        <f t="shared" si="37"/>
        <v>Q3 2022</v>
      </c>
      <c r="E605" s="1" t="str">
        <f t="shared" si="38"/>
        <v>August</v>
      </c>
      <c r="F605" s="8">
        <f t="shared" si="39"/>
        <v>8</v>
      </c>
      <c r="G605" t="s">
        <v>27</v>
      </c>
      <c r="H605" t="s">
        <v>8</v>
      </c>
      <c r="I605" t="s">
        <v>9</v>
      </c>
      <c r="J605" s="2">
        <v>1138</v>
      </c>
      <c r="K605" s="2">
        <f t="shared" si="40"/>
        <v>341.4</v>
      </c>
      <c r="L605" s="2">
        <f>Table1[[#This Row],[cost]]-Table1[[#This Row],[profit]]</f>
        <v>796.6</v>
      </c>
      <c r="M605" s="9">
        <v>1</v>
      </c>
    </row>
    <row r="606" spans="1:13" x14ac:dyDescent="0.25">
      <c r="A606" s="3" t="s">
        <v>957</v>
      </c>
      <c r="B606" t="s">
        <v>958</v>
      </c>
      <c r="C606" s="1">
        <v>44802</v>
      </c>
      <c r="D606" s="1" t="str">
        <f t="shared" si="37"/>
        <v>Q3 2022</v>
      </c>
      <c r="E606" s="1" t="str">
        <f t="shared" si="38"/>
        <v>August</v>
      </c>
      <c r="F606" s="8">
        <f t="shared" si="39"/>
        <v>8</v>
      </c>
      <c r="G606" t="s">
        <v>27</v>
      </c>
      <c r="H606" t="s">
        <v>19</v>
      </c>
      <c r="I606" t="s">
        <v>13</v>
      </c>
      <c r="J606" s="2">
        <v>1076</v>
      </c>
      <c r="K606" s="2">
        <f t="shared" si="40"/>
        <v>322.8</v>
      </c>
      <c r="L606" s="2">
        <f>Table1[[#This Row],[cost]]-Table1[[#This Row],[profit]]</f>
        <v>753.2</v>
      </c>
      <c r="M606" s="9">
        <v>1</v>
      </c>
    </row>
    <row r="607" spans="1:13" x14ac:dyDescent="0.25">
      <c r="A607" s="3" t="s">
        <v>959</v>
      </c>
      <c r="B607" t="s">
        <v>819</v>
      </c>
      <c r="C607" s="1">
        <v>44803</v>
      </c>
      <c r="D607" s="1" t="str">
        <f t="shared" si="37"/>
        <v>Q3 2022</v>
      </c>
      <c r="E607" s="1" t="str">
        <f t="shared" si="38"/>
        <v>August</v>
      </c>
      <c r="F607" s="8">
        <f t="shared" si="39"/>
        <v>8</v>
      </c>
      <c r="G607" t="s">
        <v>27</v>
      </c>
      <c r="H607" t="s">
        <v>19</v>
      </c>
      <c r="I607" t="s">
        <v>13</v>
      </c>
      <c r="J607" s="2">
        <v>1068</v>
      </c>
      <c r="K607" s="2">
        <f t="shared" si="40"/>
        <v>320.39999999999998</v>
      </c>
      <c r="L607" s="2">
        <f>Table1[[#This Row],[cost]]-Table1[[#This Row],[profit]]</f>
        <v>747.6</v>
      </c>
      <c r="M607" s="9">
        <v>1</v>
      </c>
    </row>
    <row r="608" spans="1:13" x14ac:dyDescent="0.25">
      <c r="A608" s="3" t="s">
        <v>960</v>
      </c>
      <c r="B608" t="s">
        <v>351</v>
      </c>
      <c r="C608" s="1">
        <v>44804</v>
      </c>
      <c r="D608" s="1" t="str">
        <f t="shared" si="37"/>
        <v>Q3 2022</v>
      </c>
      <c r="E608" s="1" t="str">
        <f t="shared" si="38"/>
        <v>August</v>
      </c>
      <c r="F608" s="8">
        <f t="shared" si="39"/>
        <v>8</v>
      </c>
      <c r="G608" t="s">
        <v>16</v>
      </c>
      <c r="H608" t="s">
        <v>19</v>
      </c>
      <c r="I608" t="s">
        <v>13</v>
      </c>
      <c r="J608" s="2">
        <v>1629</v>
      </c>
      <c r="K608" s="2">
        <f t="shared" si="40"/>
        <v>488.7</v>
      </c>
      <c r="L608" s="2">
        <f>Table1[[#This Row],[cost]]-Table1[[#This Row],[profit]]</f>
        <v>1140.3</v>
      </c>
      <c r="M608" s="9">
        <v>1</v>
      </c>
    </row>
    <row r="609" spans="1:13" x14ac:dyDescent="0.25">
      <c r="A609" s="3" t="s">
        <v>961</v>
      </c>
      <c r="B609" t="s">
        <v>962</v>
      </c>
      <c r="C609" s="1">
        <v>44805</v>
      </c>
      <c r="D609" s="1" t="str">
        <f t="shared" si="37"/>
        <v>Q3 2022</v>
      </c>
      <c r="E609" s="1" t="str">
        <f t="shared" si="38"/>
        <v>September</v>
      </c>
      <c r="F609" s="8">
        <f t="shared" si="39"/>
        <v>9</v>
      </c>
      <c r="G609" t="s">
        <v>7</v>
      </c>
      <c r="H609" t="s">
        <v>12</v>
      </c>
      <c r="I609" t="s">
        <v>13</v>
      </c>
      <c r="J609" s="2">
        <v>1263</v>
      </c>
      <c r="K609" s="2">
        <f t="shared" si="40"/>
        <v>378.9</v>
      </c>
      <c r="L609" s="2">
        <f>Table1[[#This Row],[cost]]-Table1[[#This Row],[profit]]</f>
        <v>884.1</v>
      </c>
      <c r="M609" s="9">
        <v>1</v>
      </c>
    </row>
    <row r="610" spans="1:13" x14ac:dyDescent="0.25">
      <c r="A610" s="3" t="s">
        <v>963</v>
      </c>
      <c r="B610" t="s">
        <v>266</v>
      </c>
      <c r="C610" s="1">
        <v>44806</v>
      </c>
      <c r="D610" s="1" t="str">
        <f t="shared" si="37"/>
        <v>Q3 2022</v>
      </c>
      <c r="E610" s="1" t="str">
        <f t="shared" si="38"/>
        <v>September</v>
      </c>
      <c r="F610" s="8">
        <f t="shared" si="39"/>
        <v>9</v>
      </c>
      <c r="G610" t="s">
        <v>27</v>
      </c>
      <c r="H610" t="s">
        <v>19</v>
      </c>
      <c r="I610" t="s">
        <v>9</v>
      </c>
      <c r="J610" s="2">
        <v>1117</v>
      </c>
      <c r="K610" s="2">
        <f t="shared" si="40"/>
        <v>335.09999999999997</v>
      </c>
      <c r="L610" s="2">
        <f>Table1[[#This Row],[cost]]-Table1[[#This Row],[profit]]</f>
        <v>781.90000000000009</v>
      </c>
      <c r="M610" s="9">
        <v>1</v>
      </c>
    </row>
    <row r="611" spans="1:13" x14ac:dyDescent="0.25">
      <c r="A611" s="3" t="s">
        <v>964</v>
      </c>
      <c r="B611" t="s">
        <v>802</v>
      </c>
      <c r="C611" s="1">
        <v>44807</v>
      </c>
      <c r="D611" s="1" t="str">
        <f t="shared" si="37"/>
        <v>Q3 2022</v>
      </c>
      <c r="E611" s="1" t="str">
        <f t="shared" si="38"/>
        <v>September</v>
      </c>
      <c r="F611" s="8">
        <f t="shared" si="39"/>
        <v>9</v>
      </c>
      <c r="G611" t="s">
        <v>35</v>
      </c>
      <c r="H611" t="s">
        <v>12</v>
      </c>
      <c r="I611" t="s">
        <v>9</v>
      </c>
      <c r="J611" s="2">
        <v>889</v>
      </c>
      <c r="K611" s="2">
        <f t="shared" si="40"/>
        <v>266.7</v>
      </c>
      <c r="L611" s="2">
        <f>Table1[[#This Row],[cost]]-Table1[[#This Row],[profit]]</f>
        <v>622.29999999999995</v>
      </c>
      <c r="M611" s="9">
        <v>1</v>
      </c>
    </row>
    <row r="612" spans="1:13" x14ac:dyDescent="0.25">
      <c r="A612" s="3" t="s">
        <v>965</v>
      </c>
      <c r="B612" t="s">
        <v>32</v>
      </c>
      <c r="C612" s="1">
        <v>44808</v>
      </c>
      <c r="D612" s="1" t="str">
        <f t="shared" si="37"/>
        <v>Q3 2022</v>
      </c>
      <c r="E612" s="1" t="str">
        <f t="shared" si="38"/>
        <v>September</v>
      </c>
      <c r="F612" s="8">
        <f t="shared" si="39"/>
        <v>9</v>
      </c>
      <c r="G612" t="s">
        <v>7</v>
      </c>
      <c r="H612" t="s">
        <v>19</v>
      </c>
      <c r="I612" t="s">
        <v>9</v>
      </c>
      <c r="J612" s="2">
        <v>1770</v>
      </c>
      <c r="K612" s="2">
        <f t="shared" si="40"/>
        <v>531</v>
      </c>
      <c r="L612" s="2">
        <f>Table1[[#This Row],[cost]]-Table1[[#This Row],[profit]]</f>
        <v>1239</v>
      </c>
      <c r="M612" s="9">
        <v>1</v>
      </c>
    </row>
    <row r="613" spans="1:13" x14ac:dyDescent="0.25">
      <c r="A613" s="3" t="s">
        <v>966</v>
      </c>
      <c r="B613" t="s">
        <v>967</v>
      </c>
      <c r="C613" s="1">
        <v>44809</v>
      </c>
      <c r="D613" s="1" t="str">
        <f t="shared" si="37"/>
        <v>Q3 2022</v>
      </c>
      <c r="E613" s="1" t="str">
        <f t="shared" si="38"/>
        <v>September</v>
      </c>
      <c r="F613" s="8">
        <f t="shared" si="39"/>
        <v>9</v>
      </c>
      <c r="G613" t="s">
        <v>16</v>
      </c>
      <c r="H613" t="s">
        <v>19</v>
      </c>
      <c r="I613" t="s">
        <v>9</v>
      </c>
      <c r="J613" s="2">
        <v>1316</v>
      </c>
      <c r="K613" s="2">
        <f t="shared" si="40"/>
        <v>394.8</v>
      </c>
      <c r="L613" s="2">
        <f>Table1[[#This Row],[cost]]-Table1[[#This Row],[profit]]</f>
        <v>921.2</v>
      </c>
      <c r="M613" s="9">
        <v>1</v>
      </c>
    </row>
    <row r="614" spans="1:13" x14ac:dyDescent="0.25">
      <c r="A614" s="3" t="s">
        <v>968</v>
      </c>
      <c r="B614" t="s">
        <v>969</v>
      </c>
      <c r="C614" s="1">
        <v>44810</v>
      </c>
      <c r="D614" s="1" t="str">
        <f t="shared" si="37"/>
        <v>Q3 2022</v>
      </c>
      <c r="E614" s="1" t="str">
        <f t="shared" si="38"/>
        <v>September</v>
      </c>
      <c r="F614" s="8">
        <f t="shared" si="39"/>
        <v>9</v>
      </c>
      <c r="G614" t="s">
        <v>27</v>
      </c>
      <c r="H614" t="s">
        <v>8</v>
      </c>
      <c r="I614" t="s">
        <v>9</v>
      </c>
      <c r="J614" s="2">
        <v>1138</v>
      </c>
      <c r="K614" s="2">
        <f t="shared" si="40"/>
        <v>341.4</v>
      </c>
      <c r="L614" s="2">
        <f>Table1[[#This Row],[cost]]-Table1[[#This Row],[profit]]</f>
        <v>796.6</v>
      </c>
      <c r="M614" s="9">
        <v>1</v>
      </c>
    </row>
    <row r="615" spans="1:13" x14ac:dyDescent="0.25">
      <c r="A615" s="3" t="s">
        <v>970</v>
      </c>
      <c r="B615" t="s">
        <v>971</v>
      </c>
      <c r="C615" s="1">
        <v>44811</v>
      </c>
      <c r="D615" s="1" t="str">
        <f t="shared" si="37"/>
        <v>Q3 2022</v>
      </c>
      <c r="E615" s="1" t="str">
        <f t="shared" si="38"/>
        <v>September</v>
      </c>
      <c r="F615" s="8">
        <f t="shared" si="39"/>
        <v>9</v>
      </c>
      <c r="G615" t="s">
        <v>56</v>
      </c>
      <c r="H615" t="s">
        <v>12</v>
      </c>
      <c r="I615" t="s">
        <v>13</v>
      </c>
      <c r="J615" s="2">
        <v>432</v>
      </c>
      <c r="K615" s="2">
        <f t="shared" si="40"/>
        <v>129.6</v>
      </c>
      <c r="L615" s="2">
        <f>Table1[[#This Row],[cost]]-Table1[[#This Row],[profit]]</f>
        <v>302.39999999999998</v>
      </c>
      <c r="M615" s="9">
        <v>1</v>
      </c>
    </row>
    <row r="616" spans="1:13" x14ac:dyDescent="0.25">
      <c r="A616" s="3" t="s">
        <v>972</v>
      </c>
      <c r="B616" t="s">
        <v>372</v>
      </c>
      <c r="C616" s="1">
        <v>44812</v>
      </c>
      <c r="D616" s="1" t="str">
        <f t="shared" si="37"/>
        <v>Q3 2022</v>
      </c>
      <c r="E616" s="1" t="str">
        <f t="shared" si="38"/>
        <v>September</v>
      </c>
      <c r="F616" s="8">
        <f t="shared" si="39"/>
        <v>9</v>
      </c>
      <c r="G616" t="s">
        <v>7</v>
      </c>
      <c r="H616" t="s">
        <v>19</v>
      </c>
      <c r="I616" t="s">
        <v>9</v>
      </c>
      <c r="J616" s="2">
        <v>1771</v>
      </c>
      <c r="K616" s="2">
        <f t="shared" si="40"/>
        <v>531.29999999999995</v>
      </c>
      <c r="L616" s="2">
        <f>Table1[[#This Row],[cost]]-Table1[[#This Row],[profit]]</f>
        <v>1239.7</v>
      </c>
      <c r="M616" s="9">
        <v>1</v>
      </c>
    </row>
    <row r="617" spans="1:13" x14ac:dyDescent="0.25">
      <c r="A617" s="3" t="s">
        <v>973</v>
      </c>
      <c r="B617" t="s">
        <v>514</v>
      </c>
      <c r="C617" s="1">
        <v>44813</v>
      </c>
      <c r="D617" s="1" t="str">
        <f t="shared" si="37"/>
        <v>Q3 2022</v>
      </c>
      <c r="E617" s="1" t="str">
        <f t="shared" si="38"/>
        <v>September</v>
      </c>
      <c r="F617" s="8">
        <f t="shared" si="39"/>
        <v>9</v>
      </c>
      <c r="G617" t="s">
        <v>35</v>
      </c>
      <c r="H617" t="s">
        <v>12</v>
      </c>
      <c r="I617" t="s">
        <v>9</v>
      </c>
      <c r="J617" s="2">
        <v>610</v>
      </c>
      <c r="K617" s="2">
        <f t="shared" si="40"/>
        <v>183</v>
      </c>
      <c r="L617" s="2">
        <f>Table1[[#This Row],[cost]]-Table1[[#This Row],[profit]]</f>
        <v>427</v>
      </c>
      <c r="M617" s="9">
        <v>1</v>
      </c>
    </row>
    <row r="618" spans="1:13" x14ac:dyDescent="0.25">
      <c r="A618" s="3" t="s">
        <v>974</v>
      </c>
      <c r="B618" t="s">
        <v>975</v>
      </c>
      <c r="C618" s="1">
        <v>44814</v>
      </c>
      <c r="D618" s="1" t="str">
        <f t="shared" si="37"/>
        <v>Q3 2022</v>
      </c>
      <c r="E618" s="1" t="str">
        <f t="shared" si="38"/>
        <v>September</v>
      </c>
      <c r="F618" s="8">
        <f t="shared" si="39"/>
        <v>9</v>
      </c>
      <c r="G618" t="s">
        <v>27</v>
      </c>
      <c r="H618" t="s">
        <v>12</v>
      </c>
      <c r="I618" t="s">
        <v>9</v>
      </c>
      <c r="J618" s="2">
        <v>981</v>
      </c>
      <c r="K618" s="2">
        <f t="shared" si="40"/>
        <v>294.3</v>
      </c>
      <c r="L618" s="2">
        <f>Table1[[#This Row],[cost]]-Table1[[#This Row],[profit]]</f>
        <v>686.7</v>
      </c>
      <c r="M618" s="9">
        <v>1</v>
      </c>
    </row>
    <row r="619" spans="1:13" x14ac:dyDescent="0.25">
      <c r="A619" s="3" t="s">
        <v>976</v>
      </c>
      <c r="B619" t="s">
        <v>310</v>
      </c>
      <c r="C619" s="1">
        <v>44815</v>
      </c>
      <c r="D619" s="1" t="str">
        <f t="shared" si="37"/>
        <v>Q3 2022</v>
      </c>
      <c r="E619" s="1" t="str">
        <f t="shared" si="38"/>
        <v>September</v>
      </c>
      <c r="F619" s="8">
        <f t="shared" si="39"/>
        <v>9</v>
      </c>
      <c r="G619" t="s">
        <v>7</v>
      </c>
      <c r="H619" t="s">
        <v>24</v>
      </c>
      <c r="I619" t="s">
        <v>9</v>
      </c>
      <c r="J619" s="2">
        <v>2613</v>
      </c>
      <c r="K619" s="2">
        <f t="shared" si="40"/>
        <v>783.9</v>
      </c>
      <c r="L619" s="2">
        <f>Table1[[#This Row],[cost]]-Table1[[#This Row],[profit]]</f>
        <v>1829.1</v>
      </c>
      <c r="M619" s="9">
        <v>1</v>
      </c>
    </row>
    <row r="620" spans="1:13" x14ac:dyDescent="0.25">
      <c r="A620" s="3" t="s">
        <v>977</v>
      </c>
      <c r="B620" t="s">
        <v>140</v>
      </c>
      <c r="C620" s="1">
        <v>44816</v>
      </c>
      <c r="D620" s="1" t="str">
        <f t="shared" si="37"/>
        <v>Q3 2022</v>
      </c>
      <c r="E620" s="1" t="str">
        <f t="shared" si="38"/>
        <v>September</v>
      </c>
      <c r="F620" s="8">
        <f t="shared" si="39"/>
        <v>9</v>
      </c>
      <c r="G620" t="s">
        <v>7</v>
      </c>
      <c r="H620" t="s">
        <v>8</v>
      </c>
      <c r="I620" t="s">
        <v>13</v>
      </c>
      <c r="J620" s="2">
        <v>1645</v>
      </c>
      <c r="K620" s="2">
        <f t="shared" si="40"/>
        <v>493.5</v>
      </c>
      <c r="L620" s="2">
        <f>Table1[[#This Row],[cost]]-Table1[[#This Row],[profit]]</f>
        <v>1151.5</v>
      </c>
      <c r="M620" s="9">
        <v>1</v>
      </c>
    </row>
    <row r="621" spans="1:13" x14ac:dyDescent="0.25">
      <c r="A621" s="3" t="s">
        <v>978</v>
      </c>
      <c r="B621" t="s">
        <v>979</v>
      </c>
      <c r="C621" s="1">
        <v>44817</v>
      </c>
      <c r="D621" s="1" t="str">
        <f t="shared" si="37"/>
        <v>Q3 2022</v>
      </c>
      <c r="E621" s="1" t="str">
        <f t="shared" si="38"/>
        <v>September</v>
      </c>
      <c r="F621" s="8">
        <f t="shared" si="39"/>
        <v>9</v>
      </c>
      <c r="G621" t="s">
        <v>7</v>
      </c>
      <c r="H621" t="s">
        <v>8</v>
      </c>
      <c r="I621" t="s">
        <v>9</v>
      </c>
      <c r="J621" s="2">
        <v>2017</v>
      </c>
      <c r="K621" s="2">
        <f t="shared" si="40"/>
        <v>605.1</v>
      </c>
      <c r="L621" s="2">
        <f>Table1[[#This Row],[cost]]-Table1[[#This Row],[profit]]</f>
        <v>1411.9</v>
      </c>
      <c r="M621" s="9">
        <v>1</v>
      </c>
    </row>
    <row r="622" spans="1:13" x14ac:dyDescent="0.25">
      <c r="A622" s="3" t="s">
        <v>980</v>
      </c>
      <c r="B622" t="s">
        <v>232</v>
      </c>
      <c r="C622" s="1">
        <v>44818</v>
      </c>
      <c r="D622" s="1" t="str">
        <f t="shared" si="37"/>
        <v>Q3 2022</v>
      </c>
      <c r="E622" s="1" t="str">
        <f t="shared" si="38"/>
        <v>September</v>
      </c>
      <c r="F622" s="8">
        <f t="shared" si="39"/>
        <v>9</v>
      </c>
      <c r="G622" t="s">
        <v>27</v>
      </c>
      <c r="H622" t="s">
        <v>8</v>
      </c>
      <c r="I622" t="s">
        <v>9</v>
      </c>
      <c r="J622" s="2">
        <v>832</v>
      </c>
      <c r="K622" s="2">
        <f t="shared" si="40"/>
        <v>249.6</v>
      </c>
      <c r="L622" s="2">
        <f>Table1[[#This Row],[cost]]-Table1[[#This Row],[profit]]</f>
        <v>582.4</v>
      </c>
      <c r="M622" s="9">
        <v>1</v>
      </c>
    </row>
    <row r="623" spans="1:13" x14ac:dyDescent="0.25">
      <c r="A623" s="3" t="s">
        <v>981</v>
      </c>
      <c r="B623" t="s">
        <v>45</v>
      </c>
      <c r="C623" s="1">
        <v>44819</v>
      </c>
      <c r="D623" s="1" t="str">
        <f t="shared" si="37"/>
        <v>Q3 2022</v>
      </c>
      <c r="E623" s="1" t="str">
        <f t="shared" si="38"/>
        <v>September</v>
      </c>
      <c r="F623" s="8">
        <f t="shared" si="39"/>
        <v>9</v>
      </c>
      <c r="G623" t="s">
        <v>27</v>
      </c>
      <c r="H623" t="s">
        <v>24</v>
      </c>
      <c r="I623" t="s">
        <v>13</v>
      </c>
      <c r="J623" s="2">
        <v>1132</v>
      </c>
      <c r="K623" s="2">
        <f t="shared" si="40"/>
        <v>339.59999999999997</v>
      </c>
      <c r="L623" s="2">
        <f>Table1[[#This Row],[cost]]-Table1[[#This Row],[profit]]</f>
        <v>792.40000000000009</v>
      </c>
      <c r="M623" s="9">
        <v>1</v>
      </c>
    </row>
    <row r="624" spans="1:13" x14ac:dyDescent="0.25">
      <c r="A624" s="3" t="s">
        <v>982</v>
      </c>
      <c r="B624" t="s">
        <v>432</v>
      </c>
      <c r="C624" s="1">
        <v>44820</v>
      </c>
      <c r="D624" s="1" t="str">
        <f t="shared" si="37"/>
        <v>Q3 2022</v>
      </c>
      <c r="E624" s="1" t="str">
        <f t="shared" si="38"/>
        <v>September</v>
      </c>
      <c r="F624" s="8">
        <f t="shared" si="39"/>
        <v>9</v>
      </c>
      <c r="G624" t="s">
        <v>56</v>
      </c>
      <c r="H624" t="s">
        <v>24</v>
      </c>
      <c r="I624" t="s">
        <v>9</v>
      </c>
      <c r="J624" s="2">
        <v>440</v>
      </c>
      <c r="K624" s="2">
        <f t="shared" si="40"/>
        <v>132</v>
      </c>
      <c r="L624" s="2">
        <f>Table1[[#This Row],[cost]]-Table1[[#This Row],[profit]]</f>
        <v>308</v>
      </c>
      <c r="M624" s="9">
        <v>1</v>
      </c>
    </row>
    <row r="625" spans="1:13" x14ac:dyDescent="0.25">
      <c r="A625" s="3" t="s">
        <v>983</v>
      </c>
      <c r="B625" t="s">
        <v>984</v>
      </c>
      <c r="C625" s="1">
        <v>44821</v>
      </c>
      <c r="D625" s="1" t="str">
        <f t="shared" si="37"/>
        <v>Q3 2022</v>
      </c>
      <c r="E625" s="1" t="str">
        <f t="shared" si="38"/>
        <v>September</v>
      </c>
      <c r="F625" s="8">
        <f t="shared" si="39"/>
        <v>9</v>
      </c>
      <c r="G625" t="s">
        <v>27</v>
      </c>
      <c r="H625" t="s">
        <v>8</v>
      </c>
      <c r="I625" t="s">
        <v>9</v>
      </c>
      <c r="J625" s="2">
        <v>960</v>
      </c>
      <c r="K625" s="2">
        <f t="shared" si="40"/>
        <v>288</v>
      </c>
      <c r="L625" s="2">
        <f>Table1[[#This Row],[cost]]-Table1[[#This Row],[profit]]</f>
        <v>672</v>
      </c>
      <c r="M625" s="9">
        <v>1</v>
      </c>
    </row>
    <row r="626" spans="1:13" x14ac:dyDescent="0.25">
      <c r="A626" s="3" t="s">
        <v>985</v>
      </c>
      <c r="B626" t="s">
        <v>26</v>
      </c>
      <c r="C626" s="1">
        <v>44822</v>
      </c>
      <c r="D626" s="1" t="str">
        <f t="shared" si="37"/>
        <v>Q3 2022</v>
      </c>
      <c r="E626" s="1" t="str">
        <f t="shared" si="38"/>
        <v>September</v>
      </c>
      <c r="F626" s="8">
        <f t="shared" si="39"/>
        <v>9</v>
      </c>
      <c r="G626" t="s">
        <v>7</v>
      </c>
      <c r="H626" t="s">
        <v>24</v>
      </c>
      <c r="I626" t="s">
        <v>9</v>
      </c>
      <c r="J626" s="2">
        <v>1980</v>
      </c>
      <c r="K626" s="2">
        <f t="shared" si="40"/>
        <v>594</v>
      </c>
      <c r="L626" s="2">
        <f>Table1[[#This Row],[cost]]-Table1[[#This Row],[profit]]</f>
        <v>1386</v>
      </c>
      <c r="M626" s="9">
        <v>1</v>
      </c>
    </row>
    <row r="627" spans="1:13" x14ac:dyDescent="0.25">
      <c r="A627" s="3" t="s">
        <v>986</v>
      </c>
      <c r="B627" t="s">
        <v>987</v>
      </c>
      <c r="C627" s="1">
        <v>44823</v>
      </c>
      <c r="D627" s="1" t="str">
        <f t="shared" si="37"/>
        <v>Q3 2022</v>
      </c>
      <c r="E627" s="1" t="str">
        <f t="shared" si="38"/>
        <v>September</v>
      </c>
      <c r="F627" s="8">
        <f t="shared" si="39"/>
        <v>9</v>
      </c>
      <c r="G627" t="s">
        <v>16</v>
      </c>
      <c r="H627" t="s">
        <v>24</v>
      </c>
      <c r="I627" t="s">
        <v>9</v>
      </c>
      <c r="J627" s="2">
        <v>1321</v>
      </c>
      <c r="K627" s="2">
        <f t="shared" si="40"/>
        <v>396.3</v>
      </c>
      <c r="L627" s="2">
        <f>Table1[[#This Row],[cost]]-Table1[[#This Row],[profit]]</f>
        <v>924.7</v>
      </c>
      <c r="M627" s="9">
        <v>1</v>
      </c>
    </row>
    <row r="628" spans="1:13" x14ac:dyDescent="0.25">
      <c r="A628" s="3" t="s">
        <v>988</v>
      </c>
      <c r="B628" t="s">
        <v>72</v>
      </c>
      <c r="C628" s="1">
        <v>44824</v>
      </c>
      <c r="D628" s="1" t="str">
        <f t="shared" si="37"/>
        <v>Q3 2022</v>
      </c>
      <c r="E628" s="1" t="str">
        <f t="shared" si="38"/>
        <v>September</v>
      </c>
      <c r="F628" s="8">
        <f t="shared" si="39"/>
        <v>9</v>
      </c>
      <c r="G628" t="s">
        <v>16</v>
      </c>
      <c r="H628" t="s">
        <v>24</v>
      </c>
      <c r="I628" t="s">
        <v>13</v>
      </c>
      <c r="J628" s="2">
        <v>1488</v>
      </c>
      <c r="K628" s="2">
        <f t="shared" si="40"/>
        <v>446.4</v>
      </c>
      <c r="L628" s="2">
        <f>Table1[[#This Row],[cost]]-Table1[[#This Row],[profit]]</f>
        <v>1041.5999999999999</v>
      </c>
      <c r="M628" s="9">
        <v>1</v>
      </c>
    </row>
    <row r="629" spans="1:13" x14ac:dyDescent="0.25">
      <c r="A629" s="3" t="s">
        <v>989</v>
      </c>
      <c r="B629" t="s">
        <v>881</v>
      </c>
      <c r="C629" s="1">
        <v>44825</v>
      </c>
      <c r="D629" s="1" t="str">
        <f t="shared" si="37"/>
        <v>Q3 2022</v>
      </c>
      <c r="E629" s="1" t="str">
        <f t="shared" si="38"/>
        <v>September</v>
      </c>
      <c r="F629" s="8">
        <f t="shared" si="39"/>
        <v>9</v>
      </c>
      <c r="G629" t="s">
        <v>7</v>
      </c>
      <c r="H629" t="s">
        <v>8</v>
      </c>
      <c r="I629" t="s">
        <v>13</v>
      </c>
      <c r="J629" s="2">
        <v>2018</v>
      </c>
      <c r="K629" s="2">
        <f t="shared" si="40"/>
        <v>605.4</v>
      </c>
      <c r="L629" s="2">
        <f>Table1[[#This Row],[cost]]-Table1[[#This Row],[profit]]</f>
        <v>1412.6</v>
      </c>
      <c r="M629" s="9">
        <v>1</v>
      </c>
    </row>
    <row r="630" spans="1:13" x14ac:dyDescent="0.25">
      <c r="A630" s="3" t="s">
        <v>990</v>
      </c>
      <c r="B630" t="s">
        <v>991</v>
      </c>
      <c r="C630" s="1">
        <v>44826</v>
      </c>
      <c r="D630" s="1" t="str">
        <f t="shared" si="37"/>
        <v>Q3 2022</v>
      </c>
      <c r="E630" s="1" t="str">
        <f t="shared" si="38"/>
        <v>September</v>
      </c>
      <c r="F630" s="8">
        <f t="shared" si="39"/>
        <v>9</v>
      </c>
      <c r="G630" t="s">
        <v>7</v>
      </c>
      <c r="H630" t="s">
        <v>8</v>
      </c>
      <c r="I630" t="s">
        <v>9</v>
      </c>
      <c r="J630" s="2">
        <v>1927</v>
      </c>
      <c r="K630" s="2">
        <f t="shared" si="40"/>
        <v>578.1</v>
      </c>
      <c r="L630" s="2">
        <f>Table1[[#This Row],[cost]]-Table1[[#This Row],[profit]]</f>
        <v>1348.9</v>
      </c>
      <c r="M630" s="9">
        <v>1</v>
      </c>
    </row>
    <row r="631" spans="1:13" x14ac:dyDescent="0.25">
      <c r="A631" s="3" t="s">
        <v>992</v>
      </c>
      <c r="B631" t="s">
        <v>993</v>
      </c>
      <c r="C631" s="1">
        <v>44827</v>
      </c>
      <c r="D631" s="1" t="str">
        <f t="shared" si="37"/>
        <v>Q3 2022</v>
      </c>
      <c r="E631" s="1" t="str">
        <f t="shared" si="38"/>
        <v>September</v>
      </c>
      <c r="F631" s="8">
        <f t="shared" si="39"/>
        <v>9</v>
      </c>
      <c r="G631" t="s">
        <v>7</v>
      </c>
      <c r="H631" t="s">
        <v>8</v>
      </c>
      <c r="I631" t="s">
        <v>13</v>
      </c>
      <c r="J631" s="2">
        <v>1861</v>
      </c>
      <c r="K631" s="2">
        <f t="shared" si="40"/>
        <v>558.29999999999995</v>
      </c>
      <c r="L631" s="2">
        <f>Table1[[#This Row],[cost]]-Table1[[#This Row],[profit]]</f>
        <v>1302.7</v>
      </c>
      <c r="M631" s="9">
        <v>1</v>
      </c>
    </row>
    <row r="632" spans="1:13" x14ac:dyDescent="0.25">
      <c r="A632" s="3" t="s">
        <v>994</v>
      </c>
      <c r="B632" t="s">
        <v>15</v>
      </c>
      <c r="C632" s="1">
        <v>44828</v>
      </c>
      <c r="D632" s="1" t="str">
        <f t="shared" si="37"/>
        <v>Q3 2022</v>
      </c>
      <c r="E632" s="1" t="str">
        <f t="shared" si="38"/>
        <v>September</v>
      </c>
      <c r="F632" s="8">
        <f t="shared" si="39"/>
        <v>9</v>
      </c>
      <c r="G632" t="s">
        <v>16</v>
      </c>
      <c r="H632" t="s">
        <v>24</v>
      </c>
      <c r="I632" t="s">
        <v>9</v>
      </c>
      <c r="J632" s="2">
        <v>1582</v>
      </c>
      <c r="K632" s="2">
        <f t="shared" si="40"/>
        <v>474.59999999999997</v>
      </c>
      <c r="L632" s="2">
        <f>Table1[[#This Row],[cost]]-Table1[[#This Row],[profit]]</f>
        <v>1107.4000000000001</v>
      </c>
      <c r="M632" s="9">
        <v>1</v>
      </c>
    </row>
    <row r="633" spans="1:13" x14ac:dyDescent="0.25">
      <c r="A633" s="3" t="s">
        <v>995</v>
      </c>
      <c r="B633" t="s">
        <v>524</v>
      </c>
      <c r="C633" s="1">
        <v>44829</v>
      </c>
      <c r="D633" s="1" t="str">
        <f t="shared" si="37"/>
        <v>Q3 2022</v>
      </c>
      <c r="E633" s="1" t="str">
        <f t="shared" si="38"/>
        <v>September</v>
      </c>
      <c r="F633" s="8">
        <f t="shared" si="39"/>
        <v>9</v>
      </c>
      <c r="G633" t="s">
        <v>16</v>
      </c>
      <c r="H633" t="s">
        <v>8</v>
      </c>
      <c r="I633" t="s">
        <v>9</v>
      </c>
      <c r="J633" s="2">
        <v>1277</v>
      </c>
      <c r="K633" s="2">
        <f t="shared" si="40"/>
        <v>383.09999999999997</v>
      </c>
      <c r="L633" s="2">
        <f>Table1[[#This Row],[cost]]-Table1[[#This Row],[profit]]</f>
        <v>893.90000000000009</v>
      </c>
      <c r="M633" s="9">
        <v>1</v>
      </c>
    </row>
    <row r="634" spans="1:13" x14ac:dyDescent="0.25">
      <c r="A634" s="3" t="s">
        <v>996</v>
      </c>
      <c r="B634" t="s">
        <v>575</v>
      </c>
      <c r="C634" s="1">
        <v>44830</v>
      </c>
      <c r="D634" s="1" t="str">
        <f t="shared" si="37"/>
        <v>Q3 2022</v>
      </c>
      <c r="E634" s="1" t="str">
        <f t="shared" si="38"/>
        <v>September</v>
      </c>
      <c r="F634" s="8">
        <f t="shared" si="39"/>
        <v>9</v>
      </c>
      <c r="G634" t="s">
        <v>27</v>
      </c>
      <c r="H634" t="s">
        <v>24</v>
      </c>
      <c r="I634" t="s">
        <v>9</v>
      </c>
      <c r="J634" s="2">
        <v>1228</v>
      </c>
      <c r="K634" s="2">
        <f t="shared" si="40"/>
        <v>368.4</v>
      </c>
      <c r="L634" s="2">
        <f>Table1[[#This Row],[cost]]-Table1[[#This Row],[profit]]</f>
        <v>859.6</v>
      </c>
      <c r="M634" s="9">
        <v>1</v>
      </c>
    </row>
    <row r="635" spans="1:13" x14ac:dyDescent="0.25">
      <c r="A635" s="3" t="s">
        <v>997</v>
      </c>
      <c r="B635" t="s">
        <v>998</v>
      </c>
      <c r="C635" s="1">
        <v>44831</v>
      </c>
      <c r="D635" s="1" t="str">
        <f t="shared" si="37"/>
        <v>Q3 2022</v>
      </c>
      <c r="E635" s="1" t="str">
        <f t="shared" si="38"/>
        <v>September</v>
      </c>
      <c r="F635" s="8">
        <f t="shared" si="39"/>
        <v>9</v>
      </c>
      <c r="G635" t="s">
        <v>56</v>
      </c>
      <c r="H635" t="s">
        <v>19</v>
      </c>
      <c r="I635" t="s">
        <v>9</v>
      </c>
      <c r="J635" s="2">
        <v>495</v>
      </c>
      <c r="K635" s="2">
        <f t="shared" si="40"/>
        <v>148.5</v>
      </c>
      <c r="L635" s="2">
        <f>Table1[[#This Row],[cost]]-Table1[[#This Row],[profit]]</f>
        <v>346.5</v>
      </c>
      <c r="M635" s="9">
        <v>1</v>
      </c>
    </row>
    <row r="636" spans="1:13" x14ac:dyDescent="0.25">
      <c r="A636" s="3" t="s">
        <v>999</v>
      </c>
      <c r="B636" t="s">
        <v>1000</v>
      </c>
      <c r="C636" s="1">
        <v>44832</v>
      </c>
      <c r="D636" s="1" t="str">
        <f t="shared" si="37"/>
        <v>Q3 2022</v>
      </c>
      <c r="E636" s="1" t="str">
        <f t="shared" si="38"/>
        <v>September</v>
      </c>
      <c r="F636" s="8">
        <f t="shared" si="39"/>
        <v>9</v>
      </c>
      <c r="G636" t="s">
        <v>56</v>
      </c>
      <c r="H636" t="s">
        <v>24</v>
      </c>
      <c r="I636" t="s">
        <v>9</v>
      </c>
      <c r="J636" s="2">
        <v>651</v>
      </c>
      <c r="K636" s="2">
        <f t="shared" si="40"/>
        <v>195.29999999999998</v>
      </c>
      <c r="L636" s="2">
        <f>Table1[[#This Row],[cost]]-Table1[[#This Row],[profit]]</f>
        <v>455.70000000000005</v>
      </c>
      <c r="M636" s="9">
        <v>1</v>
      </c>
    </row>
    <row r="637" spans="1:13" x14ac:dyDescent="0.25">
      <c r="A637" s="3" t="s">
        <v>1001</v>
      </c>
      <c r="B637" t="s">
        <v>554</v>
      </c>
      <c r="C637" s="1">
        <v>44833</v>
      </c>
      <c r="D637" s="1" t="str">
        <f t="shared" si="37"/>
        <v>Q3 2022</v>
      </c>
      <c r="E637" s="1" t="str">
        <f t="shared" si="38"/>
        <v>September</v>
      </c>
      <c r="F637" s="8">
        <f t="shared" si="39"/>
        <v>9</v>
      </c>
      <c r="G637" t="s">
        <v>16</v>
      </c>
      <c r="H637" t="s">
        <v>12</v>
      </c>
      <c r="I637" t="s">
        <v>13</v>
      </c>
      <c r="J637" s="2">
        <v>1331</v>
      </c>
      <c r="K637" s="2">
        <f t="shared" si="40"/>
        <v>399.3</v>
      </c>
      <c r="L637" s="2">
        <f>Table1[[#This Row],[cost]]-Table1[[#This Row],[profit]]</f>
        <v>931.7</v>
      </c>
      <c r="M637" s="9">
        <v>1</v>
      </c>
    </row>
    <row r="638" spans="1:13" x14ac:dyDescent="0.25">
      <c r="A638" s="3" t="s">
        <v>1002</v>
      </c>
      <c r="B638" t="s">
        <v>1003</v>
      </c>
      <c r="C638" s="1">
        <v>44834</v>
      </c>
      <c r="D638" s="1" t="str">
        <f t="shared" si="37"/>
        <v>Q3 2022</v>
      </c>
      <c r="E638" s="1" t="str">
        <f t="shared" si="38"/>
        <v>September</v>
      </c>
      <c r="F638" s="8">
        <f t="shared" si="39"/>
        <v>9</v>
      </c>
      <c r="G638" t="s">
        <v>56</v>
      </c>
      <c r="H638" t="s">
        <v>8</v>
      </c>
      <c r="I638" t="s">
        <v>13</v>
      </c>
      <c r="J638" s="2">
        <v>313</v>
      </c>
      <c r="K638" s="2">
        <f t="shared" si="40"/>
        <v>93.899999999999991</v>
      </c>
      <c r="L638" s="2">
        <f>Table1[[#This Row],[cost]]-Table1[[#This Row],[profit]]</f>
        <v>219.10000000000002</v>
      </c>
      <c r="M638" s="9">
        <v>1</v>
      </c>
    </row>
    <row r="639" spans="1:13" x14ac:dyDescent="0.25">
      <c r="A639" s="3" t="s">
        <v>1004</v>
      </c>
      <c r="B639" t="s">
        <v>125</v>
      </c>
      <c r="C639" s="1">
        <v>44835</v>
      </c>
      <c r="D639" s="1" t="str">
        <f t="shared" si="37"/>
        <v>Q4 2022</v>
      </c>
      <c r="E639" s="1" t="str">
        <f t="shared" si="38"/>
        <v>October</v>
      </c>
      <c r="F639" s="8">
        <f t="shared" si="39"/>
        <v>10</v>
      </c>
      <c r="G639" t="s">
        <v>7</v>
      </c>
      <c r="H639" t="s">
        <v>8</v>
      </c>
      <c r="I639" t="s">
        <v>9</v>
      </c>
      <c r="J639" s="2">
        <v>2209</v>
      </c>
      <c r="K639" s="2">
        <f t="shared" si="40"/>
        <v>662.69999999999993</v>
      </c>
      <c r="L639" s="2">
        <f>Table1[[#This Row],[cost]]-Table1[[#This Row],[profit]]</f>
        <v>1546.3000000000002</v>
      </c>
      <c r="M639" s="9">
        <v>1</v>
      </c>
    </row>
    <row r="640" spans="1:13" x14ac:dyDescent="0.25">
      <c r="A640" s="3" t="s">
        <v>1005</v>
      </c>
      <c r="B640" t="s">
        <v>398</v>
      </c>
      <c r="C640" s="1">
        <v>44836</v>
      </c>
      <c r="D640" s="1" t="str">
        <f t="shared" si="37"/>
        <v>Q4 2022</v>
      </c>
      <c r="E640" s="1" t="str">
        <f t="shared" si="38"/>
        <v>October</v>
      </c>
      <c r="F640" s="8">
        <f t="shared" si="39"/>
        <v>10</v>
      </c>
      <c r="G640" t="s">
        <v>7</v>
      </c>
      <c r="H640" t="s">
        <v>12</v>
      </c>
      <c r="I640" t="s">
        <v>9</v>
      </c>
      <c r="J640" s="2">
        <v>1872</v>
      </c>
      <c r="K640" s="2">
        <f t="shared" si="40"/>
        <v>561.6</v>
      </c>
      <c r="L640" s="2">
        <f>Table1[[#This Row],[cost]]-Table1[[#This Row],[profit]]</f>
        <v>1310.4000000000001</v>
      </c>
      <c r="M640" s="9">
        <v>1</v>
      </c>
    </row>
    <row r="641" spans="1:13" x14ac:dyDescent="0.25">
      <c r="A641" s="3" t="s">
        <v>1006</v>
      </c>
      <c r="B641" t="s">
        <v>1007</v>
      </c>
      <c r="C641" s="1">
        <v>44837</v>
      </c>
      <c r="D641" s="1" t="str">
        <f t="shared" si="37"/>
        <v>Q4 2022</v>
      </c>
      <c r="E641" s="1" t="str">
        <f t="shared" si="38"/>
        <v>October</v>
      </c>
      <c r="F641" s="8">
        <f t="shared" si="39"/>
        <v>10</v>
      </c>
      <c r="G641" t="s">
        <v>7</v>
      </c>
      <c r="H641" t="s">
        <v>24</v>
      </c>
      <c r="I641" t="s">
        <v>9</v>
      </c>
      <c r="J641" s="2">
        <v>2096</v>
      </c>
      <c r="K641" s="2">
        <f t="shared" si="40"/>
        <v>628.79999999999995</v>
      </c>
      <c r="L641" s="2">
        <f>Table1[[#This Row],[cost]]-Table1[[#This Row],[profit]]</f>
        <v>1467.2</v>
      </c>
      <c r="M641" s="9">
        <v>1</v>
      </c>
    </row>
    <row r="642" spans="1:13" x14ac:dyDescent="0.25">
      <c r="A642" s="3" t="s">
        <v>1008</v>
      </c>
      <c r="B642" t="s">
        <v>1009</v>
      </c>
      <c r="C642" s="1">
        <v>44838</v>
      </c>
      <c r="D642" s="1" t="str">
        <f t="shared" si="37"/>
        <v>Q4 2022</v>
      </c>
      <c r="E642" s="1" t="str">
        <f t="shared" si="38"/>
        <v>October</v>
      </c>
      <c r="F642" s="8">
        <f t="shared" si="39"/>
        <v>10</v>
      </c>
      <c r="G642" t="s">
        <v>7</v>
      </c>
      <c r="H642" t="s">
        <v>19</v>
      </c>
      <c r="I642" t="s">
        <v>9</v>
      </c>
      <c r="J642" s="2">
        <v>2109</v>
      </c>
      <c r="K642" s="2">
        <f t="shared" si="40"/>
        <v>632.69999999999993</v>
      </c>
      <c r="L642" s="2">
        <f>Table1[[#This Row],[cost]]-Table1[[#This Row],[profit]]</f>
        <v>1476.3000000000002</v>
      </c>
      <c r="M642" s="9">
        <v>1</v>
      </c>
    </row>
    <row r="643" spans="1:13" x14ac:dyDescent="0.25">
      <c r="A643" s="3" t="s">
        <v>1010</v>
      </c>
      <c r="B643" t="s">
        <v>220</v>
      </c>
      <c r="C643" s="1">
        <v>44839</v>
      </c>
      <c r="D643" s="1" t="str">
        <f t="shared" si="37"/>
        <v>Q4 2022</v>
      </c>
      <c r="E643" s="1" t="str">
        <f t="shared" si="38"/>
        <v>October</v>
      </c>
      <c r="F643" s="8">
        <f t="shared" si="39"/>
        <v>10</v>
      </c>
      <c r="G643" t="s">
        <v>27</v>
      </c>
      <c r="H643" t="s">
        <v>12</v>
      </c>
      <c r="I643" t="s">
        <v>9</v>
      </c>
      <c r="J643" s="2">
        <v>890</v>
      </c>
      <c r="K643" s="2">
        <f t="shared" si="40"/>
        <v>267</v>
      </c>
      <c r="L643" s="2">
        <f>Table1[[#This Row],[cost]]-Table1[[#This Row],[profit]]</f>
        <v>623</v>
      </c>
      <c r="M643" s="9">
        <v>1</v>
      </c>
    </row>
    <row r="644" spans="1:13" x14ac:dyDescent="0.25">
      <c r="A644" s="3" t="s">
        <v>1011</v>
      </c>
      <c r="B644" t="s">
        <v>502</v>
      </c>
      <c r="C644" s="1">
        <v>44840</v>
      </c>
      <c r="D644" s="1" t="str">
        <f t="shared" ref="D644:D707" si="41">"Q" &amp; ROUNDUP(MONTH(C644)/3,0) &amp; " " &amp; YEAR((C644))</f>
        <v>Q4 2022</v>
      </c>
      <c r="E644" s="1" t="str">
        <f t="shared" ref="E644:E707" si="42">TEXT(C644,"mmmm")</f>
        <v>October</v>
      </c>
      <c r="F644" s="8">
        <f t="shared" ref="F644:F707" si="43">MONTH(C644)</f>
        <v>10</v>
      </c>
      <c r="G644" t="s">
        <v>35</v>
      </c>
      <c r="H644" t="s">
        <v>12</v>
      </c>
      <c r="I644" t="s">
        <v>9</v>
      </c>
      <c r="J644" s="2">
        <v>862</v>
      </c>
      <c r="K644" s="2">
        <f t="shared" ref="K644:K707" si="44">J644  * 0.3</f>
        <v>258.59999999999997</v>
      </c>
      <c r="L644" s="2">
        <f>Table1[[#This Row],[cost]]-Table1[[#This Row],[profit]]</f>
        <v>603.40000000000009</v>
      </c>
      <c r="M644" s="9">
        <v>1</v>
      </c>
    </row>
    <row r="645" spans="1:13" x14ac:dyDescent="0.25">
      <c r="A645" s="3" t="s">
        <v>1012</v>
      </c>
      <c r="B645" t="s">
        <v>991</v>
      </c>
      <c r="C645" s="1">
        <v>44841</v>
      </c>
      <c r="D645" s="1" t="str">
        <f t="shared" si="41"/>
        <v>Q4 2022</v>
      </c>
      <c r="E645" s="1" t="str">
        <f t="shared" si="42"/>
        <v>October</v>
      </c>
      <c r="F645" s="8">
        <f t="shared" si="43"/>
        <v>10</v>
      </c>
      <c r="G645" t="s">
        <v>7</v>
      </c>
      <c r="H645" t="s">
        <v>24</v>
      </c>
      <c r="I645" t="s">
        <v>13</v>
      </c>
      <c r="J645" s="2">
        <v>1881</v>
      </c>
      <c r="K645" s="2">
        <f t="shared" si="44"/>
        <v>564.29999999999995</v>
      </c>
      <c r="L645" s="2">
        <f>Table1[[#This Row],[cost]]-Table1[[#This Row],[profit]]</f>
        <v>1316.7</v>
      </c>
      <c r="M645" s="9">
        <v>1</v>
      </c>
    </row>
    <row r="646" spans="1:13" x14ac:dyDescent="0.25">
      <c r="A646" s="3" t="s">
        <v>1013</v>
      </c>
      <c r="B646" t="s">
        <v>925</v>
      </c>
      <c r="C646" s="1">
        <v>44842</v>
      </c>
      <c r="D646" s="1" t="str">
        <f t="shared" si="41"/>
        <v>Q4 2022</v>
      </c>
      <c r="E646" s="1" t="str">
        <f t="shared" si="42"/>
        <v>October</v>
      </c>
      <c r="F646" s="8">
        <f t="shared" si="43"/>
        <v>10</v>
      </c>
      <c r="G646" t="s">
        <v>7</v>
      </c>
      <c r="H646" t="s">
        <v>8</v>
      </c>
      <c r="I646" t="s">
        <v>9</v>
      </c>
      <c r="J646" s="2">
        <v>2444</v>
      </c>
      <c r="K646" s="2">
        <f t="shared" si="44"/>
        <v>733.19999999999993</v>
      </c>
      <c r="L646" s="2">
        <f>Table1[[#This Row],[cost]]-Table1[[#This Row],[profit]]</f>
        <v>1710.8000000000002</v>
      </c>
      <c r="M646" s="9">
        <v>1</v>
      </c>
    </row>
    <row r="647" spans="1:13" x14ac:dyDescent="0.25">
      <c r="A647" s="3" t="s">
        <v>1014</v>
      </c>
      <c r="B647" t="s">
        <v>480</v>
      </c>
      <c r="C647" s="1">
        <v>44843</v>
      </c>
      <c r="D647" s="1" t="str">
        <f t="shared" si="41"/>
        <v>Q4 2022</v>
      </c>
      <c r="E647" s="1" t="str">
        <f t="shared" si="42"/>
        <v>October</v>
      </c>
      <c r="F647" s="8">
        <f t="shared" si="43"/>
        <v>10</v>
      </c>
      <c r="G647" t="s">
        <v>27</v>
      </c>
      <c r="H647" t="s">
        <v>24</v>
      </c>
      <c r="I647" t="s">
        <v>9</v>
      </c>
      <c r="J647" s="2">
        <v>1072</v>
      </c>
      <c r="K647" s="2">
        <f t="shared" si="44"/>
        <v>321.59999999999997</v>
      </c>
      <c r="L647" s="2">
        <f>Table1[[#This Row],[cost]]-Table1[[#This Row],[profit]]</f>
        <v>750.40000000000009</v>
      </c>
      <c r="M647" s="9">
        <v>1</v>
      </c>
    </row>
    <row r="648" spans="1:13" x14ac:dyDescent="0.25">
      <c r="A648" s="3" t="s">
        <v>1015</v>
      </c>
      <c r="B648" t="s">
        <v>1016</v>
      </c>
      <c r="C648" s="1">
        <v>44844</v>
      </c>
      <c r="D648" s="1" t="str">
        <f t="shared" si="41"/>
        <v>Q4 2022</v>
      </c>
      <c r="E648" s="1" t="str">
        <f t="shared" si="42"/>
        <v>October</v>
      </c>
      <c r="F648" s="8">
        <f t="shared" si="43"/>
        <v>10</v>
      </c>
      <c r="G648" t="s">
        <v>35</v>
      </c>
      <c r="H648" t="s">
        <v>12</v>
      </c>
      <c r="I648" t="s">
        <v>9</v>
      </c>
      <c r="J648" s="2">
        <v>754</v>
      </c>
      <c r="K648" s="2">
        <f t="shared" si="44"/>
        <v>226.2</v>
      </c>
      <c r="L648" s="2">
        <f>Table1[[#This Row],[cost]]-Table1[[#This Row],[profit]]</f>
        <v>527.79999999999995</v>
      </c>
      <c r="M648" s="9">
        <v>1</v>
      </c>
    </row>
    <row r="649" spans="1:13" x14ac:dyDescent="0.25">
      <c r="A649" s="3" t="s">
        <v>1017</v>
      </c>
      <c r="B649" t="s">
        <v>715</v>
      </c>
      <c r="C649" s="1">
        <v>44845</v>
      </c>
      <c r="D649" s="1" t="str">
        <f t="shared" si="41"/>
        <v>Q4 2022</v>
      </c>
      <c r="E649" s="1" t="str">
        <f t="shared" si="42"/>
        <v>October</v>
      </c>
      <c r="F649" s="8">
        <f t="shared" si="43"/>
        <v>10</v>
      </c>
      <c r="G649" t="s">
        <v>27</v>
      </c>
      <c r="H649" t="s">
        <v>12</v>
      </c>
      <c r="I649" t="s">
        <v>9</v>
      </c>
      <c r="J649" s="2">
        <v>973</v>
      </c>
      <c r="K649" s="2">
        <f t="shared" si="44"/>
        <v>291.89999999999998</v>
      </c>
      <c r="L649" s="2">
        <f>Table1[[#This Row],[cost]]-Table1[[#This Row],[profit]]</f>
        <v>681.1</v>
      </c>
      <c r="M649" s="9">
        <v>1</v>
      </c>
    </row>
    <row r="650" spans="1:13" x14ac:dyDescent="0.25">
      <c r="A650" s="3" t="s">
        <v>1018</v>
      </c>
      <c r="B650" t="s">
        <v>109</v>
      </c>
      <c r="C650" s="1">
        <v>44846</v>
      </c>
      <c r="D650" s="1" t="str">
        <f t="shared" si="41"/>
        <v>Q4 2022</v>
      </c>
      <c r="E650" s="1" t="str">
        <f t="shared" si="42"/>
        <v>October</v>
      </c>
      <c r="F650" s="8">
        <f t="shared" si="43"/>
        <v>10</v>
      </c>
      <c r="G650" t="s">
        <v>27</v>
      </c>
      <c r="H650" t="s">
        <v>8</v>
      </c>
      <c r="I650" t="s">
        <v>9</v>
      </c>
      <c r="J650" s="2">
        <v>999</v>
      </c>
      <c r="K650" s="2">
        <f t="shared" si="44"/>
        <v>299.7</v>
      </c>
      <c r="L650" s="2">
        <f>Table1[[#This Row],[cost]]-Table1[[#This Row],[profit]]</f>
        <v>699.3</v>
      </c>
      <c r="M650" s="9">
        <v>1</v>
      </c>
    </row>
    <row r="651" spans="1:13" x14ac:dyDescent="0.25">
      <c r="A651" s="3" t="s">
        <v>1019</v>
      </c>
      <c r="B651" t="s">
        <v>620</v>
      </c>
      <c r="C651" s="1">
        <v>44847</v>
      </c>
      <c r="D651" s="1" t="str">
        <f t="shared" si="41"/>
        <v>Q4 2022</v>
      </c>
      <c r="E651" s="1" t="str">
        <f t="shared" si="42"/>
        <v>October</v>
      </c>
      <c r="F651" s="8">
        <f t="shared" si="43"/>
        <v>10</v>
      </c>
      <c r="G651" t="s">
        <v>7</v>
      </c>
      <c r="H651" t="s">
        <v>8</v>
      </c>
      <c r="I651" t="s">
        <v>13</v>
      </c>
      <c r="J651" s="2">
        <v>1707</v>
      </c>
      <c r="K651" s="2">
        <f t="shared" si="44"/>
        <v>512.1</v>
      </c>
      <c r="L651" s="2">
        <f>Table1[[#This Row],[cost]]-Table1[[#This Row],[profit]]</f>
        <v>1194.9000000000001</v>
      </c>
      <c r="M651" s="9">
        <v>1</v>
      </c>
    </row>
    <row r="652" spans="1:13" x14ac:dyDescent="0.25">
      <c r="A652" s="3" t="s">
        <v>1020</v>
      </c>
      <c r="B652" t="s">
        <v>633</v>
      </c>
      <c r="C652" s="1">
        <v>44848</v>
      </c>
      <c r="D652" s="1" t="str">
        <f t="shared" si="41"/>
        <v>Q4 2022</v>
      </c>
      <c r="E652" s="1" t="str">
        <f t="shared" si="42"/>
        <v>October</v>
      </c>
      <c r="F652" s="8">
        <f t="shared" si="43"/>
        <v>10</v>
      </c>
      <c r="G652" t="s">
        <v>7</v>
      </c>
      <c r="H652" t="s">
        <v>8</v>
      </c>
      <c r="I652" t="s">
        <v>9</v>
      </c>
      <c r="J652" s="2">
        <v>1655</v>
      </c>
      <c r="K652" s="2">
        <f t="shared" si="44"/>
        <v>496.5</v>
      </c>
      <c r="L652" s="2">
        <f>Table1[[#This Row],[cost]]-Table1[[#This Row],[profit]]</f>
        <v>1158.5</v>
      </c>
      <c r="M652" s="9">
        <v>1</v>
      </c>
    </row>
    <row r="653" spans="1:13" x14ac:dyDescent="0.25">
      <c r="A653" s="3" t="s">
        <v>1021</v>
      </c>
      <c r="B653" t="s">
        <v>1022</v>
      </c>
      <c r="C653" s="1">
        <v>44849</v>
      </c>
      <c r="D653" s="1" t="str">
        <f t="shared" si="41"/>
        <v>Q4 2022</v>
      </c>
      <c r="E653" s="1" t="str">
        <f t="shared" si="42"/>
        <v>October</v>
      </c>
      <c r="F653" s="8">
        <f t="shared" si="43"/>
        <v>10</v>
      </c>
      <c r="G653" t="s">
        <v>35</v>
      </c>
      <c r="H653" t="s">
        <v>24</v>
      </c>
      <c r="I653" t="s">
        <v>13</v>
      </c>
      <c r="J653" s="2">
        <v>563</v>
      </c>
      <c r="K653" s="2">
        <f t="shared" si="44"/>
        <v>168.9</v>
      </c>
      <c r="L653" s="2">
        <f>Table1[[#This Row],[cost]]-Table1[[#This Row],[profit]]</f>
        <v>394.1</v>
      </c>
      <c r="M653" s="9">
        <v>1</v>
      </c>
    </row>
    <row r="654" spans="1:13" x14ac:dyDescent="0.25">
      <c r="A654" s="3" t="s">
        <v>1023</v>
      </c>
      <c r="B654" t="s">
        <v>866</v>
      </c>
      <c r="C654" s="1">
        <v>44850</v>
      </c>
      <c r="D654" s="1" t="str">
        <f t="shared" si="41"/>
        <v>Q4 2022</v>
      </c>
      <c r="E654" s="1" t="str">
        <f t="shared" si="42"/>
        <v>October</v>
      </c>
      <c r="F654" s="8">
        <f t="shared" si="43"/>
        <v>10</v>
      </c>
      <c r="G654" t="s">
        <v>35</v>
      </c>
      <c r="H654" t="s">
        <v>8</v>
      </c>
      <c r="I654" t="s">
        <v>9</v>
      </c>
      <c r="J654" s="2">
        <v>772</v>
      </c>
      <c r="K654" s="2">
        <f t="shared" si="44"/>
        <v>231.6</v>
      </c>
      <c r="L654" s="2">
        <f>Table1[[#This Row],[cost]]-Table1[[#This Row],[profit]]</f>
        <v>540.4</v>
      </c>
      <c r="M654" s="9">
        <v>1</v>
      </c>
    </row>
    <row r="655" spans="1:13" x14ac:dyDescent="0.25">
      <c r="A655" s="3" t="s">
        <v>1024</v>
      </c>
      <c r="B655" t="s">
        <v>200</v>
      </c>
      <c r="C655" s="1">
        <v>44851</v>
      </c>
      <c r="D655" s="1" t="str">
        <f t="shared" si="41"/>
        <v>Q4 2022</v>
      </c>
      <c r="E655" s="1" t="str">
        <f t="shared" si="42"/>
        <v>October</v>
      </c>
      <c r="F655" s="8">
        <f t="shared" si="43"/>
        <v>10</v>
      </c>
      <c r="G655" t="s">
        <v>7</v>
      </c>
      <c r="H655" t="s">
        <v>12</v>
      </c>
      <c r="I655" t="s">
        <v>9</v>
      </c>
      <c r="J655" s="2">
        <v>2134</v>
      </c>
      <c r="K655" s="2">
        <f t="shared" si="44"/>
        <v>640.19999999999993</v>
      </c>
      <c r="L655" s="2">
        <f>Table1[[#This Row],[cost]]-Table1[[#This Row],[profit]]</f>
        <v>1493.8000000000002</v>
      </c>
      <c r="M655" s="9">
        <v>1</v>
      </c>
    </row>
    <row r="656" spans="1:13" x14ac:dyDescent="0.25">
      <c r="A656" s="3" t="s">
        <v>1025</v>
      </c>
      <c r="B656" t="s">
        <v>825</v>
      </c>
      <c r="C656" s="1">
        <v>44852</v>
      </c>
      <c r="D656" s="1" t="str">
        <f t="shared" si="41"/>
        <v>Q4 2022</v>
      </c>
      <c r="E656" s="1" t="str">
        <f t="shared" si="42"/>
        <v>October</v>
      </c>
      <c r="F656" s="8">
        <f t="shared" si="43"/>
        <v>10</v>
      </c>
      <c r="G656" t="s">
        <v>35</v>
      </c>
      <c r="H656" t="s">
        <v>12</v>
      </c>
      <c r="I656" t="s">
        <v>9</v>
      </c>
      <c r="J656" s="2">
        <v>1121</v>
      </c>
      <c r="K656" s="2">
        <f t="shared" si="44"/>
        <v>336.3</v>
      </c>
      <c r="L656" s="2">
        <f>Table1[[#This Row],[cost]]-Table1[[#This Row],[profit]]</f>
        <v>784.7</v>
      </c>
      <c r="M656" s="9">
        <v>1</v>
      </c>
    </row>
    <row r="657" spans="1:13" x14ac:dyDescent="0.25">
      <c r="A657" s="3" t="s">
        <v>1026</v>
      </c>
      <c r="B657" t="s">
        <v>1027</v>
      </c>
      <c r="C657" s="1">
        <v>44853</v>
      </c>
      <c r="D657" s="1" t="str">
        <f t="shared" si="41"/>
        <v>Q4 2022</v>
      </c>
      <c r="E657" s="1" t="str">
        <f t="shared" si="42"/>
        <v>October</v>
      </c>
      <c r="F657" s="8">
        <f t="shared" si="43"/>
        <v>10</v>
      </c>
      <c r="G657" t="s">
        <v>16</v>
      </c>
      <c r="H657" t="s">
        <v>19</v>
      </c>
      <c r="I657" t="s">
        <v>13</v>
      </c>
      <c r="J657" s="2">
        <v>1382</v>
      </c>
      <c r="K657" s="2">
        <f t="shared" si="44"/>
        <v>414.59999999999997</v>
      </c>
      <c r="L657" s="2">
        <f>Table1[[#This Row],[cost]]-Table1[[#This Row],[profit]]</f>
        <v>967.40000000000009</v>
      </c>
      <c r="M657" s="9">
        <v>1</v>
      </c>
    </row>
    <row r="658" spans="1:13" x14ac:dyDescent="0.25">
      <c r="A658" s="3" t="s">
        <v>1028</v>
      </c>
      <c r="B658" t="s">
        <v>1029</v>
      </c>
      <c r="C658" s="1">
        <v>44854</v>
      </c>
      <c r="D658" s="1" t="str">
        <f t="shared" si="41"/>
        <v>Q4 2022</v>
      </c>
      <c r="E658" s="1" t="str">
        <f t="shared" si="42"/>
        <v>October</v>
      </c>
      <c r="F658" s="8">
        <f t="shared" si="43"/>
        <v>10</v>
      </c>
      <c r="G658" t="s">
        <v>56</v>
      </c>
      <c r="H658" t="s">
        <v>24</v>
      </c>
      <c r="I658" t="s">
        <v>9</v>
      </c>
      <c r="J658" s="2">
        <v>375</v>
      </c>
      <c r="K658" s="2">
        <f t="shared" si="44"/>
        <v>112.5</v>
      </c>
      <c r="L658" s="2">
        <f>Table1[[#This Row],[cost]]-Table1[[#This Row],[profit]]</f>
        <v>262.5</v>
      </c>
      <c r="M658" s="9">
        <v>1</v>
      </c>
    </row>
    <row r="659" spans="1:13" x14ac:dyDescent="0.25">
      <c r="A659" s="3" t="s">
        <v>1030</v>
      </c>
      <c r="B659" t="s">
        <v>592</v>
      </c>
      <c r="C659" s="1">
        <v>44855</v>
      </c>
      <c r="D659" s="1" t="str">
        <f t="shared" si="41"/>
        <v>Q4 2022</v>
      </c>
      <c r="E659" s="1" t="str">
        <f t="shared" si="42"/>
        <v>October</v>
      </c>
      <c r="F659" s="8">
        <f t="shared" si="43"/>
        <v>10</v>
      </c>
      <c r="G659" t="s">
        <v>27</v>
      </c>
      <c r="H659" t="s">
        <v>19</v>
      </c>
      <c r="I659" t="s">
        <v>13</v>
      </c>
      <c r="J659" s="2">
        <v>944</v>
      </c>
      <c r="K659" s="2">
        <f t="shared" si="44"/>
        <v>283.2</v>
      </c>
      <c r="L659" s="2">
        <f>Table1[[#This Row],[cost]]-Table1[[#This Row],[profit]]</f>
        <v>660.8</v>
      </c>
      <c r="M659" s="9">
        <v>1</v>
      </c>
    </row>
    <row r="660" spans="1:13" x14ac:dyDescent="0.25">
      <c r="A660" s="3" t="s">
        <v>1031</v>
      </c>
      <c r="B660" t="s">
        <v>47</v>
      </c>
      <c r="C660" s="1">
        <v>44856</v>
      </c>
      <c r="D660" s="1" t="str">
        <f t="shared" si="41"/>
        <v>Q4 2022</v>
      </c>
      <c r="E660" s="1" t="str">
        <f t="shared" si="42"/>
        <v>October</v>
      </c>
      <c r="F660" s="8">
        <f t="shared" si="43"/>
        <v>10</v>
      </c>
      <c r="G660" t="s">
        <v>27</v>
      </c>
      <c r="H660" t="s">
        <v>12</v>
      </c>
      <c r="I660" t="s">
        <v>9</v>
      </c>
      <c r="J660" s="2">
        <v>1119</v>
      </c>
      <c r="K660" s="2">
        <f t="shared" si="44"/>
        <v>335.7</v>
      </c>
      <c r="L660" s="2">
        <f>Table1[[#This Row],[cost]]-Table1[[#This Row],[profit]]</f>
        <v>783.3</v>
      </c>
      <c r="M660" s="9">
        <v>1</v>
      </c>
    </row>
    <row r="661" spans="1:13" x14ac:dyDescent="0.25">
      <c r="A661" s="3" t="s">
        <v>1032</v>
      </c>
      <c r="B661" t="s">
        <v>286</v>
      </c>
      <c r="C661" s="1">
        <v>44857</v>
      </c>
      <c r="D661" s="1" t="str">
        <f t="shared" si="41"/>
        <v>Q4 2022</v>
      </c>
      <c r="E661" s="1" t="str">
        <f t="shared" si="42"/>
        <v>October</v>
      </c>
      <c r="F661" s="8">
        <f t="shared" si="43"/>
        <v>10</v>
      </c>
      <c r="G661" t="s">
        <v>27</v>
      </c>
      <c r="H661" t="s">
        <v>19</v>
      </c>
      <c r="I661" t="s">
        <v>13</v>
      </c>
      <c r="J661" s="2">
        <v>884</v>
      </c>
      <c r="K661" s="2">
        <f t="shared" si="44"/>
        <v>265.2</v>
      </c>
      <c r="L661" s="2">
        <f>Table1[[#This Row],[cost]]-Table1[[#This Row],[profit]]</f>
        <v>618.79999999999995</v>
      </c>
      <c r="M661" s="9">
        <v>1</v>
      </c>
    </row>
    <row r="662" spans="1:13" x14ac:dyDescent="0.25">
      <c r="A662" s="3" t="s">
        <v>1033</v>
      </c>
      <c r="B662" t="s">
        <v>629</v>
      </c>
      <c r="C662" s="1">
        <v>44858</v>
      </c>
      <c r="D662" s="1" t="str">
        <f t="shared" si="41"/>
        <v>Q4 2022</v>
      </c>
      <c r="E662" s="1" t="str">
        <f t="shared" si="42"/>
        <v>October</v>
      </c>
      <c r="F662" s="8">
        <f t="shared" si="43"/>
        <v>10</v>
      </c>
      <c r="G662" t="s">
        <v>16</v>
      </c>
      <c r="H662" t="s">
        <v>12</v>
      </c>
      <c r="I662" t="s">
        <v>9</v>
      </c>
      <c r="J662" s="2">
        <v>1486</v>
      </c>
      <c r="K662" s="2">
        <f t="shared" si="44"/>
        <v>445.8</v>
      </c>
      <c r="L662" s="2">
        <f>Table1[[#This Row],[cost]]-Table1[[#This Row],[profit]]</f>
        <v>1040.2</v>
      </c>
      <c r="M662" s="9">
        <v>1</v>
      </c>
    </row>
    <row r="663" spans="1:13" x14ac:dyDescent="0.25">
      <c r="A663" s="3" t="s">
        <v>1034</v>
      </c>
      <c r="B663" t="s">
        <v>375</v>
      </c>
      <c r="C663" s="1">
        <v>44859</v>
      </c>
      <c r="D663" s="1" t="str">
        <f t="shared" si="41"/>
        <v>Q4 2022</v>
      </c>
      <c r="E663" s="1" t="str">
        <f t="shared" si="42"/>
        <v>October</v>
      </c>
      <c r="F663" s="8">
        <f t="shared" si="43"/>
        <v>10</v>
      </c>
      <c r="G663" t="s">
        <v>7</v>
      </c>
      <c r="H663" t="s">
        <v>19</v>
      </c>
      <c r="I663" t="s">
        <v>13</v>
      </c>
      <c r="J663" s="2">
        <v>2302</v>
      </c>
      <c r="K663" s="2">
        <f t="shared" si="44"/>
        <v>690.6</v>
      </c>
      <c r="L663" s="2">
        <f>Table1[[#This Row],[cost]]-Table1[[#This Row],[profit]]</f>
        <v>1611.4</v>
      </c>
      <c r="M663" s="9">
        <v>1</v>
      </c>
    </row>
    <row r="664" spans="1:13" x14ac:dyDescent="0.25">
      <c r="A664" s="3" t="s">
        <v>1035</v>
      </c>
      <c r="B664" t="s">
        <v>1036</v>
      </c>
      <c r="C664" s="1">
        <v>44860</v>
      </c>
      <c r="D664" s="1" t="str">
        <f t="shared" si="41"/>
        <v>Q4 2022</v>
      </c>
      <c r="E664" s="1" t="str">
        <f t="shared" si="42"/>
        <v>October</v>
      </c>
      <c r="F664" s="8">
        <f t="shared" si="43"/>
        <v>10</v>
      </c>
      <c r="G664" t="s">
        <v>7</v>
      </c>
      <c r="H664" t="s">
        <v>8</v>
      </c>
      <c r="I664" t="s">
        <v>9</v>
      </c>
      <c r="J664" s="2">
        <v>2073</v>
      </c>
      <c r="K664" s="2">
        <f t="shared" si="44"/>
        <v>621.9</v>
      </c>
      <c r="L664" s="2">
        <f>Table1[[#This Row],[cost]]-Table1[[#This Row],[profit]]</f>
        <v>1451.1</v>
      </c>
      <c r="M664" s="9">
        <v>1</v>
      </c>
    </row>
    <row r="665" spans="1:13" x14ac:dyDescent="0.25">
      <c r="A665" s="3" t="s">
        <v>1037</v>
      </c>
      <c r="B665" t="s">
        <v>1038</v>
      </c>
      <c r="C665" s="1">
        <v>44861</v>
      </c>
      <c r="D665" s="1" t="str">
        <f t="shared" si="41"/>
        <v>Q4 2022</v>
      </c>
      <c r="E665" s="1" t="str">
        <f t="shared" si="42"/>
        <v>October</v>
      </c>
      <c r="F665" s="8">
        <f t="shared" si="43"/>
        <v>10</v>
      </c>
      <c r="G665" t="s">
        <v>27</v>
      </c>
      <c r="H665" t="s">
        <v>19</v>
      </c>
      <c r="I665" t="s">
        <v>13</v>
      </c>
      <c r="J665" s="2">
        <v>890</v>
      </c>
      <c r="K665" s="2">
        <f t="shared" si="44"/>
        <v>267</v>
      </c>
      <c r="L665" s="2">
        <f>Table1[[#This Row],[cost]]-Table1[[#This Row],[profit]]</f>
        <v>623</v>
      </c>
      <c r="M665" s="9">
        <v>1</v>
      </c>
    </row>
    <row r="666" spans="1:13" x14ac:dyDescent="0.25">
      <c r="A666" s="3" t="s">
        <v>1039</v>
      </c>
      <c r="B666" t="s">
        <v>1040</v>
      </c>
      <c r="C666" s="1">
        <v>44862</v>
      </c>
      <c r="D666" s="1" t="str">
        <f t="shared" si="41"/>
        <v>Q4 2022</v>
      </c>
      <c r="E666" s="1" t="str">
        <f t="shared" si="42"/>
        <v>October</v>
      </c>
      <c r="F666" s="8">
        <f t="shared" si="43"/>
        <v>10</v>
      </c>
      <c r="G666" t="s">
        <v>16</v>
      </c>
      <c r="H666" t="s">
        <v>8</v>
      </c>
      <c r="I666" t="s">
        <v>9</v>
      </c>
      <c r="J666" s="2">
        <v>1486</v>
      </c>
      <c r="K666" s="2">
        <f t="shared" si="44"/>
        <v>445.8</v>
      </c>
      <c r="L666" s="2">
        <f>Table1[[#This Row],[cost]]-Table1[[#This Row],[profit]]</f>
        <v>1040.2</v>
      </c>
      <c r="M666" s="9">
        <v>1</v>
      </c>
    </row>
    <row r="667" spans="1:13" x14ac:dyDescent="0.25">
      <c r="A667" s="3" t="s">
        <v>1041</v>
      </c>
      <c r="B667" t="s">
        <v>1042</v>
      </c>
      <c r="C667" s="1">
        <v>44863</v>
      </c>
      <c r="D667" s="1" t="str">
        <f t="shared" si="41"/>
        <v>Q4 2022</v>
      </c>
      <c r="E667" s="1" t="str">
        <f t="shared" si="42"/>
        <v>October</v>
      </c>
      <c r="F667" s="8">
        <f t="shared" si="43"/>
        <v>10</v>
      </c>
      <c r="G667" t="s">
        <v>7</v>
      </c>
      <c r="H667" t="s">
        <v>8</v>
      </c>
      <c r="I667" t="s">
        <v>9</v>
      </c>
      <c r="J667" s="2">
        <v>1997</v>
      </c>
      <c r="K667" s="2">
        <f t="shared" si="44"/>
        <v>599.1</v>
      </c>
      <c r="L667" s="2">
        <f>Table1[[#This Row],[cost]]-Table1[[#This Row],[profit]]</f>
        <v>1397.9</v>
      </c>
      <c r="M667" s="9">
        <v>1</v>
      </c>
    </row>
    <row r="668" spans="1:13" x14ac:dyDescent="0.25">
      <c r="A668" s="3" t="s">
        <v>1043</v>
      </c>
      <c r="B668" t="s">
        <v>834</v>
      </c>
      <c r="C668" s="1">
        <v>44864</v>
      </c>
      <c r="D668" s="1" t="str">
        <f t="shared" si="41"/>
        <v>Q4 2022</v>
      </c>
      <c r="E668" s="1" t="str">
        <f t="shared" si="42"/>
        <v>October</v>
      </c>
      <c r="F668" s="8">
        <f t="shared" si="43"/>
        <v>10</v>
      </c>
      <c r="G668" t="s">
        <v>16</v>
      </c>
      <c r="H668" t="s">
        <v>24</v>
      </c>
      <c r="I668" t="s">
        <v>9</v>
      </c>
      <c r="J668" s="2">
        <v>1595</v>
      </c>
      <c r="K668" s="2">
        <f t="shared" si="44"/>
        <v>478.5</v>
      </c>
      <c r="L668" s="2">
        <f>Table1[[#This Row],[cost]]-Table1[[#This Row],[profit]]</f>
        <v>1116.5</v>
      </c>
      <c r="M668" s="9">
        <v>1</v>
      </c>
    </row>
    <row r="669" spans="1:13" x14ac:dyDescent="0.25">
      <c r="A669" s="3" t="s">
        <v>1044</v>
      </c>
      <c r="B669" t="s">
        <v>541</v>
      </c>
      <c r="C669" s="1">
        <v>44865</v>
      </c>
      <c r="D669" s="1" t="str">
        <f t="shared" si="41"/>
        <v>Q4 2022</v>
      </c>
      <c r="E669" s="1" t="str">
        <f t="shared" si="42"/>
        <v>October</v>
      </c>
      <c r="F669" s="8">
        <f t="shared" si="43"/>
        <v>10</v>
      </c>
      <c r="G669" t="s">
        <v>35</v>
      </c>
      <c r="H669" t="s">
        <v>8</v>
      </c>
      <c r="I669" t="s">
        <v>13</v>
      </c>
      <c r="J669" s="2">
        <v>769</v>
      </c>
      <c r="K669" s="2">
        <f t="shared" si="44"/>
        <v>230.7</v>
      </c>
      <c r="L669" s="2">
        <f>Table1[[#This Row],[cost]]-Table1[[#This Row],[profit]]</f>
        <v>538.29999999999995</v>
      </c>
      <c r="M669" s="9">
        <v>1</v>
      </c>
    </row>
    <row r="670" spans="1:13" x14ac:dyDescent="0.25">
      <c r="A670" s="3" t="s">
        <v>1045</v>
      </c>
      <c r="B670" t="s">
        <v>47</v>
      </c>
      <c r="C670" s="1">
        <v>44866</v>
      </c>
      <c r="D670" s="1" t="str">
        <f t="shared" si="41"/>
        <v>Q4 2022</v>
      </c>
      <c r="E670" s="1" t="str">
        <f t="shared" si="42"/>
        <v>November</v>
      </c>
      <c r="F670" s="8">
        <f t="shared" si="43"/>
        <v>11</v>
      </c>
      <c r="G670" t="s">
        <v>7</v>
      </c>
      <c r="H670" t="s">
        <v>8</v>
      </c>
      <c r="I670" t="s">
        <v>9</v>
      </c>
      <c r="J670" s="2">
        <v>1628</v>
      </c>
      <c r="K670" s="2">
        <f t="shared" si="44"/>
        <v>488.4</v>
      </c>
      <c r="L670" s="2">
        <f>Table1[[#This Row],[cost]]-Table1[[#This Row],[profit]]</f>
        <v>1139.5999999999999</v>
      </c>
      <c r="M670" s="9">
        <v>1</v>
      </c>
    </row>
    <row r="671" spans="1:13" x14ac:dyDescent="0.25">
      <c r="A671" s="3" t="s">
        <v>1046</v>
      </c>
      <c r="B671" t="s">
        <v>971</v>
      </c>
      <c r="C671" s="1">
        <v>44867</v>
      </c>
      <c r="D671" s="1" t="str">
        <f t="shared" si="41"/>
        <v>Q4 2022</v>
      </c>
      <c r="E671" s="1" t="str">
        <f t="shared" si="42"/>
        <v>November</v>
      </c>
      <c r="F671" s="8">
        <f t="shared" si="43"/>
        <v>11</v>
      </c>
      <c r="G671" t="s">
        <v>16</v>
      </c>
      <c r="H671" t="s">
        <v>19</v>
      </c>
      <c r="I671" t="s">
        <v>13</v>
      </c>
      <c r="J671" s="2">
        <v>1433</v>
      </c>
      <c r="K671" s="2">
        <f t="shared" si="44"/>
        <v>429.9</v>
      </c>
      <c r="L671" s="2">
        <f>Table1[[#This Row],[cost]]-Table1[[#This Row],[profit]]</f>
        <v>1003.1</v>
      </c>
      <c r="M671" s="9">
        <v>1</v>
      </c>
    </row>
    <row r="672" spans="1:13" x14ac:dyDescent="0.25">
      <c r="A672" s="3" t="s">
        <v>1047</v>
      </c>
      <c r="B672" t="s">
        <v>475</v>
      </c>
      <c r="C672" s="1">
        <v>44868</v>
      </c>
      <c r="D672" s="1" t="str">
        <f t="shared" si="41"/>
        <v>Q4 2022</v>
      </c>
      <c r="E672" s="1" t="str">
        <f t="shared" si="42"/>
        <v>November</v>
      </c>
      <c r="F672" s="8">
        <f t="shared" si="43"/>
        <v>11</v>
      </c>
      <c r="G672" t="s">
        <v>27</v>
      </c>
      <c r="H672" t="s">
        <v>12</v>
      </c>
      <c r="I672" t="s">
        <v>9</v>
      </c>
      <c r="J672" s="2">
        <v>877</v>
      </c>
      <c r="K672" s="2">
        <f t="shared" si="44"/>
        <v>263.09999999999997</v>
      </c>
      <c r="L672" s="2">
        <f>Table1[[#This Row],[cost]]-Table1[[#This Row],[profit]]</f>
        <v>613.90000000000009</v>
      </c>
      <c r="M672" s="9">
        <v>1</v>
      </c>
    </row>
    <row r="673" spans="1:13" x14ac:dyDescent="0.25">
      <c r="A673" s="3" t="s">
        <v>1048</v>
      </c>
      <c r="B673" t="s">
        <v>799</v>
      </c>
      <c r="C673" s="1">
        <v>44869</v>
      </c>
      <c r="D673" s="1" t="str">
        <f t="shared" si="41"/>
        <v>Q4 2022</v>
      </c>
      <c r="E673" s="1" t="str">
        <f t="shared" si="42"/>
        <v>November</v>
      </c>
      <c r="F673" s="8">
        <f t="shared" si="43"/>
        <v>11</v>
      </c>
      <c r="G673" t="s">
        <v>56</v>
      </c>
      <c r="H673" t="s">
        <v>24</v>
      </c>
      <c r="I673" t="s">
        <v>9</v>
      </c>
      <c r="J673" s="2">
        <v>494</v>
      </c>
      <c r="K673" s="2">
        <f t="shared" si="44"/>
        <v>148.19999999999999</v>
      </c>
      <c r="L673" s="2">
        <f>Table1[[#This Row],[cost]]-Table1[[#This Row],[profit]]</f>
        <v>345.8</v>
      </c>
      <c r="M673" s="9">
        <v>1</v>
      </c>
    </row>
    <row r="674" spans="1:13" x14ac:dyDescent="0.25">
      <c r="A674" s="3" t="s">
        <v>1049</v>
      </c>
      <c r="B674" t="s">
        <v>1050</v>
      </c>
      <c r="C674" s="1">
        <v>44870</v>
      </c>
      <c r="D674" s="1" t="str">
        <f t="shared" si="41"/>
        <v>Q4 2022</v>
      </c>
      <c r="E674" s="1" t="str">
        <f t="shared" si="42"/>
        <v>November</v>
      </c>
      <c r="F674" s="8">
        <f t="shared" si="43"/>
        <v>11</v>
      </c>
      <c r="G674" t="s">
        <v>7</v>
      </c>
      <c r="H674" t="s">
        <v>8</v>
      </c>
      <c r="I674" t="s">
        <v>9</v>
      </c>
      <c r="J674" s="2">
        <v>1951</v>
      </c>
      <c r="K674" s="2">
        <f t="shared" si="44"/>
        <v>585.29999999999995</v>
      </c>
      <c r="L674" s="2">
        <f>Table1[[#This Row],[cost]]-Table1[[#This Row],[profit]]</f>
        <v>1365.7</v>
      </c>
      <c r="M674" s="9">
        <v>1</v>
      </c>
    </row>
    <row r="675" spans="1:13" x14ac:dyDescent="0.25">
      <c r="A675" s="3" t="s">
        <v>1051</v>
      </c>
      <c r="B675" t="s">
        <v>1040</v>
      </c>
      <c r="C675" s="1">
        <v>44871</v>
      </c>
      <c r="D675" s="1" t="str">
        <f t="shared" si="41"/>
        <v>Q4 2022</v>
      </c>
      <c r="E675" s="1" t="str">
        <f t="shared" si="42"/>
        <v>November</v>
      </c>
      <c r="F675" s="8">
        <f t="shared" si="43"/>
        <v>11</v>
      </c>
      <c r="G675" t="s">
        <v>16</v>
      </c>
      <c r="H675" t="s">
        <v>24</v>
      </c>
      <c r="I675" t="s">
        <v>13</v>
      </c>
      <c r="J675" s="2">
        <v>1148</v>
      </c>
      <c r="K675" s="2">
        <f t="shared" si="44"/>
        <v>344.4</v>
      </c>
      <c r="L675" s="2">
        <f>Table1[[#This Row],[cost]]-Table1[[#This Row],[profit]]</f>
        <v>803.6</v>
      </c>
      <c r="M675" s="9">
        <v>1</v>
      </c>
    </row>
    <row r="676" spans="1:13" x14ac:dyDescent="0.25">
      <c r="A676" s="3" t="s">
        <v>1052</v>
      </c>
      <c r="B676" t="s">
        <v>577</v>
      </c>
      <c r="C676" s="1">
        <v>44872</v>
      </c>
      <c r="D676" s="1" t="str">
        <f t="shared" si="41"/>
        <v>Q4 2022</v>
      </c>
      <c r="E676" s="1" t="str">
        <f t="shared" si="42"/>
        <v>November</v>
      </c>
      <c r="F676" s="8">
        <f t="shared" si="43"/>
        <v>11</v>
      </c>
      <c r="G676" t="s">
        <v>56</v>
      </c>
      <c r="H676" t="s">
        <v>19</v>
      </c>
      <c r="I676" t="s">
        <v>13</v>
      </c>
      <c r="J676" s="2">
        <v>474</v>
      </c>
      <c r="K676" s="2">
        <f t="shared" si="44"/>
        <v>142.19999999999999</v>
      </c>
      <c r="L676" s="2">
        <f>Table1[[#This Row],[cost]]-Table1[[#This Row],[profit]]</f>
        <v>331.8</v>
      </c>
      <c r="M676" s="9">
        <v>1</v>
      </c>
    </row>
    <row r="677" spans="1:13" x14ac:dyDescent="0.25">
      <c r="A677" s="3" t="s">
        <v>1053</v>
      </c>
      <c r="B677" t="s">
        <v>482</v>
      </c>
      <c r="C677" s="1">
        <v>44873</v>
      </c>
      <c r="D677" s="1" t="str">
        <f t="shared" si="41"/>
        <v>Q4 2022</v>
      </c>
      <c r="E677" s="1" t="str">
        <f t="shared" si="42"/>
        <v>November</v>
      </c>
      <c r="F677" s="8">
        <f t="shared" si="43"/>
        <v>11</v>
      </c>
      <c r="G677" t="s">
        <v>35</v>
      </c>
      <c r="H677" t="s">
        <v>8</v>
      </c>
      <c r="I677" t="s">
        <v>13</v>
      </c>
      <c r="J677" s="2">
        <v>788</v>
      </c>
      <c r="K677" s="2">
        <f t="shared" si="44"/>
        <v>236.39999999999998</v>
      </c>
      <c r="L677" s="2">
        <f>Table1[[#This Row],[cost]]-Table1[[#This Row],[profit]]</f>
        <v>551.6</v>
      </c>
      <c r="M677" s="9">
        <v>1</v>
      </c>
    </row>
    <row r="678" spans="1:13" x14ac:dyDescent="0.25">
      <c r="A678" s="3" t="s">
        <v>1054</v>
      </c>
      <c r="B678" t="s">
        <v>372</v>
      </c>
      <c r="C678" s="1">
        <v>44874</v>
      </c>
      <c r="D678" s="1" t="str">
        <f t="shared" si="41"/>
        <v>Q4 2022</v>
      </c>
      <c r="E678" s="1" t="str">
        <f t="shared" si="42"/>
        <v>November</v>
      </c>
      <c r="F678" s="8">
        <f t="shared" si="43"/>
        <v>11</v>
      </c>
      <c r="G678" t="s">
        <v>16</v>
      </c>
      <c r="H678" t="s">
        <v>19</v>
      </c>
      <c r="I678" t="s">
        <v>9</v>
      </c>
      <c r="J678" s="2">
        <v>1350</v>
      </c>
      <c r="K678" s="2">
        <f t="shared" si="44"/>
        <v>405</v>
      </c>
      <c r="L678" s="2">
        <f>Table1[[#This Row],[cost]]-Table1[[#This Row],[profit]]</f>
        <v>945</v>
      </c>
      <c r="M678" s="9">
        <v>1</v>
      </c>
    </row>
    <row r="679" spans="1:13" x14ac:dyDescent="0.25">
      <c r="A679" s="3" t="s">
        <v>1055</v>
      </c>
      <c r="B679" t="s">
        <v>338</v>
      </c>
      <c r="C679" s="1">
        <v>44875</v>
      </c>
      <c r="D679" s="1" t="str">
        <f t="shared" si="41"/>
        <v>Q4 2022</v>
      </c>
      <c r="E679" s="1" t="str">
        <f t="shared" si="42"/>
        <v>November</v>
      </c>
      <c r="F679" s="8">
        <f t="shared" si="43"/>
        <v>11</v>
      </c>
      <c r="G679" t="s">
        <v>27</v>
      </c>
      <c r="H679" t="s">
        <v>24</v>
      </c>
      <c r="I679" t="s">
        <v>13</v>
      </c>
      <c r="J679" s="2">
        <v>940</v>
      </c>
      <c r="K679" s="2">
        <f t="shared" si="44"/>
        <v>282</v>
      </c>
      <c r="L679" s="2">
        <f>Table1[[#This Row],[cost]]-Table1[[#This Row],[profit]]</f>
        <v>658</v>
      </c>
      <c r="M679" s="9">
        <v>1</v>
      </c>
    </row>
    <row r="680" spans="1:13" x14ac:dyDescent="0.25">
      <c r="A680" s="3" t="s">
        <v>1056</v>
      </c>
      <c r="B680" t="s">
        <v>541</v>
      </c>
      <c r="C680" s="1">
        <v>44876</v>
      </c>
      <c r="D680" s="1" t="str">
        <f t="shared" si="41"/>
        <v>Q4 2022</v>
      </c>
      <c r="E680" s="1" t="str">
        <f t="shared" si="42"/>
        <v>November</v>
      </c>
      <c r="F680" s="8">
        <f t="shared" si="43"/>
        <v>11</v>
      </c>
      <c r="G680" t="s">
        <v>16</v>
      </c>
      <c r="H680" t="s">
        <v>19</v>
      </c>
      <c r="I680" t="s">
        <v>13</v>
      </c>
      <c r="J680" s="2">
        <v>1513</v>
      </c>
      <c r="K680" s="2">
        <f t="shared" si="44"/>
        <v>453.9</v>
      </c>
      <c r="L680" s="2">
        <f>Table1[[#This Row],[cost]]-Table1[[#This Row],[profit]]</f>
        <v>1059.0999999999999</v>
      </c>
      <c r="M680" s="9">
        <v>1</v>
      </c>
    </row>
    <row r="681" spans="1:13" x14ac:dyDescent="0.25">
      <c r="A681" s="3" t="s">
        <v>1057</v>
      </c>
      <c r="B681" t="s">
        <v>248</v>
      </c>
      <c r="C681" s="1">
        <v>44877</v>
      </c>
      <c r="D681" s="1" t="str">
        <f t="shared" si="41"/>
        <v>Q4 2022</v>
      </c>
      <c r="E681" s="1" t="str">
        <f t="shared" si="42"/>
        <v>November</v>
      </c>
      <c r="F681" s="8">
        <f t="shared" si="43"/>
        <v>11</v>
      </c>
      <c r="G681" t="s">
        <v>56</v>
      </c>
      <c r="H681" t="s">
        <v>24</v>
      </c>
      <c r="I681" t="s">
        <v>9</v>
      </c>
      <c r="J681" s="2">
        <v>591</v>
      </c>
      <c r="K681" s="2">
        <f t="shared" si="44"/>
        <v>177.29999999999998</v>
      </c>
      <c r="L681" s="2">
        <f>Table1[[#This Row],[cost]]-Table1[[#This Row],[profit]]</f>
        <v>413.70000000000005</v>
      </c>
      <c r="M681" s="9">
        <v>1</v>
      </c>
    </row>
    <row r="682" spans="1:13" x14ac:dyDescent="0.25">
      <c r="A682" s="3" t="s">
        <v>1058</v>
      </c>
      <c r="B682" t="s">
        <v>748</v>
      </c>
      <c r="C682" s="1">
        <v>44878</v>
      </c>
      <c r="D682" s="1" t="str">
        <f t="shared" si="41"/>
        <v>Q4 2022</v>
      </c>
      <c r="E682" s="1" t="str">
        <f t="shared" si="42"/>
        <v>November</v>
      </c>
      <c r="F682" s="8">
        <f t="shared" si="43"/>
        <v>11</v>
      </c>
      <c r="G682" t="s">
        <v>16</v>
      </c>
      <c r="H682" t="s">
        <v>19</v>
      </c>
      <c r="I682" t="s">
        <v>13</v>
      </c>
      <c r="J682" s="2">
        <v>1323</v>
      </c>
      <c r="K682" s="2">
        <f t="shared" si="44"/>
        <v>396.9</v>
      </c>
      <c r="L682" s="2">
        <f>Table1[[#This Row],[cost]]-Table1[[#This Row],[profit]]</f>
        <v>926.1</v>
      </c>
      <c r="M682" s="9">
        <v>1</v>
      </c>
    </row>
    <row r="683" spans="1:13" x14ac:dyDescent="0.25">
      <c r="A683" s="3" t="s">
        <v>1059</v>
      </c>
      <c r="B683" t="s">
        <v>1060</v>
      </c>
      <c r="C683" s="1">
        <v>44879</v>
      </c>
      <c r="D683" s="1" t="str">
        <f t="shared" si="41"/>
        <v>Q4 2022</v>
      </c>
      <c r="E683" s="1" t="str">
        <f t="shared" si="42"/>
        <v>November</v>
      </c>
      <c r="F683" s="8">
        <f t="shared" si="43"/>
        <v>11</v>
      </c>
      <c r="G683" t="s">
        <v>7</v>
      </c>
      <c r="H683" t="s">
        <v>24</v>
      </c>
      <c r="I683" t="s">
        <v>13</v>
      </c>
      <c r="J683" s="2">
        <v>2184</v>
      </c>
      <c r="K683" s="2">
        <f t="shared" si="44"/>
        <v>655.19999999999993</v>
      </c>
      <c r="L683" s="2">
        <f>Table1[[#This Row],[cost]]-Table1[[#This Row],[profit]]</f>
        <v>1528.8000000000002</v>
      </c>
      <c r="M683" s="9">
        <v>1</v>
      </c>
    </row>
    <row r="684" spans="1:13" x14ac:dyDescent="0.25">
      <c r="A684" s="3" t="s">
        <v>1061</v>
      </c>
      <c r="B684" t="s">
        <v>238</v>
      </c>
      <c r="C684" s="1">
        <v>44880</v>
      </c>
      <c r="D684" s="1" t="str">
        <f t="shared" si="41"/>
        <v>Q4 2022</v>
      </c>
      <c r="E684" s="1" t="str">
        <f t="shared" si="42"/>
        <v>November</v>
      </c>
      <c r="F684" s="8">
        <f t="shared" si="43"/>
        <v>11</v>
      </c>
      <c r="G684" t="s">
        <v>35</v>
      </c>
      <c r="H684" t="s">
        <v>12</v>
      </c>
      <c r="I684" t="s">
        <v>13</v>
      </c>
      <c r="J684" s="2">
        <v>907</v>
      </c>
      <c r="K684" s="2">
        <f t="shared" si="44"/>
        <v>272.09999999999997</v>
      </c>
      <c r="L684" s="2">
        <f>Table1[[#This Row],[cost]]-Table1[[#This Row],[profit]]</f>
        <v>634.90000000000009</v>
      </c>
      <c r="M684" s="9">
        <v>1</v>
      </c>
    </row>
    <row r="685" spans="1:13" x14ac:dyDescent="0.25">
      <c r="A685" s="3" t="s">
        <v>1062</v>
      </c>
      <c r="B685" t="s">
        <v>1063</v>
      </c>
      <c r="C685" s="1">
        <v>44881</v>
      </c>
      <c r="D685" s="1" t="str">
        <f t="shared" si="41"/>
        <v>Q4 2022</v>
      </c>
      <c r="E685" s="1" t="str">
        <f t="shared" si="42"/>
        <v>November</v>
      </c>
      <c r="F685" s="8">
        <f t="shared" si="43"/>
        <v>11</v>
      </c>
      <c r="G685" t="s">
        <v>16</v>
      </c>
      <c r="H685" t="s">
        <v>19</v>
      </c>
      <c r="I685" t="s">
        <v>13</v>
      </c>
      <c r="J685" s="2">
        <v>1424</v>
      </c>
      <c r="K685" s="2">
        <f t="shared" si="44"/>
        <v>427.2</v>
      </c>
      <c r="L685" s="2">
        <f>Table1[[#This Row],[cost]]-Table1[[#This Row],[profit]]</f>
        <v>996.8</v>
      </c>
      <c r="M685" s="9">
        <v>1</v>
      </c>
    </row>
    <row r="686" spans="1:13" x14ac:dyDescent="0.25">
      <c r="A686" s="3" t="s">
        <v>1064</v>
      </c>
      <c r="B686" t="s">
        <v>524</v>
      </c>
      <c r="C686" s="1">
        <v>44882</v>
      </c>
      <c r="D686" s="1" t="str">
        <f t="shared" si="41"/>
        <v>Q4 2022</v>
      </c>
      <c r="E686" s="1" t="str">
        <f t="shared" si="42"/>
        <v>November</v>
      </c>
      <c r="F686" s="8">
        <f t="shared" si="43"/>
        <v>11</v>
      </c>
      <c r="G686" t="s">
        <v>16</v>
      </c>
      <c r="H686" t="s">
        <v>19</v>
      </c>
      <c r="I686" t="s">
        <v>9</v>
      </c>
      <c r="J686" s="2">
        <v>1710</v>
      </c>
      <c r="K686" s="2">
        <f t="shared" si="44"/>
        <v>513</v>
      </c>
      <c r="L686" s="2">
        <f>Table1[[#This Row],[cost]]-Table1[[#This Row],[profit]]</f>
        <v>1197</v>
      </c>
      <c r="M686" s="9">
        <v>1</v>
      </c>
    </row>
    <row r="687" spans="1:13" x14ac:dyDescent="0.25">
      <c r="A687" s="3" t="s">
        <v>1065</v>
      </c>
      <c r="B687" t="s">
        <v>60</v>
      </c>
      <c r="C687" s="1">
        <v>44883</v>
      </c>
      <c r="D687" s="1" t="str">
        <f t="shared" si="41"/>
        <v>Q4 2022</v>
      </c>
      <c r="E687" s="1" t="str">
        <f t="shared" si="42"/>
        <v>November</v>
      </c>
      <c r="F687" s="8">
        <f t="shared" si="43"/>
        <v>11</v>
      </c>
      <c r="G687" t="s">
        <v>7</v>
      </c>
      <c r="H687" t="s">
        <v>12</v>
      </c>
      <c r="I687" t="s">
        <v>9</v>
      </c>
      <c r="J687" s="2">
        <v>1808</v>
      </c>
      <c r="K687" s="2">
        <f t="shared" si="44"/>
        <v>542.4</v>
      </c>
      <c r="L687" s="2">
        <f>Table1[[#This Row],[cost]]-Table1[[#This Row],[profit]]</f>
        <v>1265.5999999999999</v>
      </c>
      <c r="M687" s="9">
        <v>1</v>
      </c>
    </row>
    <row r="688" spans="1:13" x14ac:dyDescent="0.25">
      <c r="A688" s="3" t="s">
        <v>1066</v>
      </c>
      <c r="B688" t="s">
        <v>480</v>
      </c>
      <c r="C688" s="1">
        <v>44884</v>
      </c>
      <c r="D688" s="1" t="str">
        <f t="shared" si="41"/>
        <v>Q4 2022</v>
      </c>
      <c r="E688" s="1" t="str">
        <f t="shared" si="42"/>
        <v>November</v>
      </c>
      <c r="F688" s="8">
        <f t="shared" si="43"/>
        <v>11</v>
      </c>
      <c r="G688" t="s">
        <v>16</v>
      </c>
      <c r="H688" t="s">
        <v>12</v>
      </c>
      <c r="I688" t="s">
        <v>13</v>
      </c>
      <c r="J688" s="2">
        <v>1686</v>
      </c>
      <c r="K688" s="2">
        <f t="shared" si="44"/>
        <v>505.79999999999995</v>
      </c>
      <c r="L688" s="2">
        <f>Table1[[#This Row],[cost]]-Table1[[#This Row],[profit]]</f>
        <v>1180.2</v>
      </c>
      <c r="M688" s="9">
        <v>1</v>
      </c>
    </row>
    <row r="689" spans="1:13" x14ac:dyDescent="0.25">
      <c r="A689" s="3" t="s">
        <v>1067</v>
      </c>
      <c r="B689" t="s">
        <v>100</v>
      </c>
      <c r="C689" s="1">
        <v>44885</v>
      </c>
      <c r="D689" s="1" t="str">
        <f t="shared" si="41"/>
        <v>Q4 2022</v>
      </c>
      <c r="E689" s="1" t="str">
        <f t="shared" si="42"/>
        <v>November</v>
      </c>
      <c r="F689" s="8">
        <f t="shared" si="43"/>
        <v>11</v>
      </c>
      <c r="G689" t="s">
        <v>27</v>
      </c>
      <c r="H689" t="s">
        <v>19</v>
      </c>
      <c r="I689" t="s">
        <v>9</v>
      </c>
      <c r="J689" s="2">
        <v>906</v>
      </c>
      <c r="K689" s="2">
        <f t="shared" si="44"/>
        <v>271.8</v>
      </c>
      <c r="L689" s="2">
        <f>Table1[[#This Row],[cost]]-Table1[[#This Row],[profit]]</f>
        <v>634.20000000000005</v>
      </c>
      <c r="M689" s="9">
        <v>1</v>
      </c>
    </row>
    <row r="690" spans="1:13" x14ac:dyDescent="0.25">
      <c r="A690" s="3" t="s">
        <v>1068</v>
      </c>
      <c r="B690" t="s">
        <v>674</v>
      </c>
      <c r="C690" s="1">
        <v>44886</v>
      </c>
      <c r="D690" s="1" t="str">
        <f t="shared" si="41"/>
        <v>Q4 2022</v>
      </c>
      <c r="E690" s="1" t="str">
        <f t="shared" si="42"/>
        <v>November</v>
      </c>
      <c r="F690" s="8">
        <f t="shared" si="43"/>
        <v>11</v>
      </c>
      <c r="G690" t="s">
        <v>16</v>
      </c>
      <c r="H690" t="s">
        <v>12</v>
      </c>
      <c r="I690" t="s">
        <v>13</v>
      </c>
      <c r="J690" s="2">
        <v>1323</v>
      </c>
      <c r="K690" s="2">
        <f t="shared" si="44"/>
        <v>396.9</v>
      </c>
      <c r="L690" s="2">
        <f>Table1[[#This Row],[cost]]-Table1[[#This Row],[profit]]</f>
        <v>926.1</v>
      </c>
      <c r="M690" s="9">
        <v>1</v>
      </c>
    </row>
    <row r="691" spans="1:13" x14ac:dyDescent="0.25">
      <c r="A691" s="3" t="s">
        <v>1069</v>
      </c>
      <c r="B691" t="s">
        <v>391</v>
      </c>
      <c r="C691" s="1">
        <v>44887</v>
      </c>
      <c r="D691" s="1" t="str">
        <f t="shared" si="41"/>
        <v>Q4 2022</v>
      </c>
      <c r="E691" s="1" t="str">
        <f t="shared" si="42"/>
        <v>November</v>
      </c>
      <c r="F691" s="8">
        <f t="shared" si="43"/>
        <v>11</v>
      </c>
      <c r="G691" t="s">
        <v>7</v>
      </c>
      <c r="H691" t="s">
        <v>8</v>
      </c>
      <c r="I691" t="s">
        <v>13</v>
      </c>
      <c r="J691" s="2">
        <v>1965</v>
      </c>
      <c r="K691" s="2">
        <f t="shared" si="44"/>
        <v>589.5</v>
      </c>
      <c r="L691" s="2">
        <f>Table1[[#This Row],[cost]]-Table1[[#This Row],[profit]]</f>
        <v>1375.5</v>
      </c>
      <c r="M691" s="9">
        <v>1</v>
      </c>
    </row>
    <row r="692" spans="1:13" x14ac:dyDescent="0.25">
      <c r="A692" s="3" t="s">
        <v>1070</v>
      </c>
      <c r="B692" t="s">
        <v>94</v>
      </c>
      <c r="C692" s="1">
        <v>44888</v>
      </c>
      <c r="D692" s="1" t="str">
        <f t="shared" si="41"/>
        <v>Q4 2022</v>
      </c>
      <c r="E692" s="1" t="str">
        <f t="shared" si="42"/>
        <v>November</v>
      </c>
      <c r="F692" s="8">
        <f t="shared" si="43"/>
        <v>11</v>
      </c>
      <c r="G692" t="s">
        <v>16</v>
      </c>
      <c r="H692" t="s">
        <v>24</v>
      </c>
      <c r="I692" t="s">
        <v>13</v>
      </c>
      <c r="J692" s="2">
        <v>1911</v>
      </c>
      <c r="K692" s="2">
        <f t="shared" si="44"/>
        <v>573.29999999999995</v>
      </c>
      <c r="L692" s="2">
        <f>Table1[[#This Row],[cost]]-Table1[[#This Row],[profit]]</f>
        <v>1337.7</v>
      </c>
      <c r="M692" s="9">
        <v>1</v>
      </c>
    </row>
    <row r="693" spans="1:13" x14ac:dyDescent="0.25">
      <c r="A693" s="3" t="s">
        <v>1071</v>
      </c>
      <c r="B693" t="s">
        <v>155</v>
      </c>
      <c r="C693" s="1">
        <v>44889</v>
      </c>
      <c r="D693" s="1" t="str">
        <f t="shared" si="41"/>
        <v>Q4 2022</v>
      </c>
      <c r="E693" s="1" t="str">
        <f t="shared" si="42"/>
        <v>November</v>
      </c>
      <c r="F693" s="8">
        <f t="shared" si="43"/>
        <v>11</v>
      </c>
      <c r="G693" t="s">
        <v>35</v>
      </c>
      <c r="H693" t="s">
        <v>24</v>
      </c>
      <c r="I693" t="s">
        <v>13</v>
      </c>
      <c r="J693" s="2">
        <v>924</v>
      </c>
      <c r="K693" s="2">
        <f t="shared" si="44"/>
        <v>277.2</v>
      </c>
      <c r="L693" s="2">
        <f>Table1[[#This Row],[cost]]-Table1[[#This Row],[profit]]</f>
        <v>646.79999999999995</v>
      </c>
      <c r="M693" s="9">
        <v>1</v>
      </c>
    </row>
    <row r="694" spans="1:13" x14ac:dyDescent="0.25">
      <c r="A694" s="3" t="s">
        <v>1072</v>
      </c>
      <c r="B694" t="s">
        <v>51</v>
      </c>
      <c r="C694" s="1">
        <v>44890</v>
      </c>
      <c r="D694" s="1" t="str">
        <f t="shared" si="41"/>
        <v>Q4 2022</v>
      </c>
      <c r="E694" s="1" t="str">
        <f t="shared" si="42"/>
        <v>November</v>
      </c>
      <c r="F694" s="8">
        <f t="shared" si="43"/>
        <v>11</v>
      </c>
      <c r="G694" t="s">
        <v>7</v>
      </c>
      <c r="H694" t="s">
        <v>24</v>
      </c>
      <c r="I694" t="s">
        <v>9</v>
      </c>
      <c r="J694" s="2">
        <v>1898</v>
      </c>
      <c r="K694" s="2">
        <f t="shared" si="44"/>
        <v>569.4</v>
      </c>
      <c r="L694" s="2">
        <f>Table1[[#This Row],[cost]]-Table1[[#This Row],[profit]]</f>
        <v>1328.6</v>
      </c>
      <c r="M694" s="9">
        <v>1</v>
      </c>
    </row>
    <row r="695" spans="1:13" x14ac:dyDescent="0.25">
      <c r="A695" s="3" t="s">
        <v>1073</v>
      </c>
      <c r="B695" t="s">
        <v>962</v>
      </c>
      <c r="C695" s="1">
        <v>44891</v>
      </c>
      <c r="D695" s="1" t="str">
        <f t="shared" si="41"/>
        <v>Q4 2022</v>
      </c>
      <c r="E695" s="1" t="str">
        <f t="shared" si="42"/>
        <v>November</v>
      </c>
      <c r="F695" s="8">
        <f t="shared" si="43"/>
        <v>11</v>
      </c>
      <c r="G695" t="s">
        <v>35</v>
      </c>
      <c r="H695" t="s">
        <v>8</v>
      </c>
      <c r="I695" t="s">
        <v>9</v>
      </c>
      <c r="J695" s="2">
        <v>804</v>
      </c>
      <c r="K695" s="2">
        <f t="shared" si="44"/>
        <v>241.2</v>
      </c>
      <c r="L695" s="2">
        <f>Table1[[#This Row],[cost]]-Table1[[#This Row],[profit]]</f>
        <v>562.79999999999995</v>
      </c>
      <c r="M695" s="9">
        <v>1</v>
      </c>
    </row>
    <row r="696" spans="1:13" x14ac:dyDescent="0.25">
      <c r="A696" s="3" t="s">
        <v>1074</v>
      </c>
      <c r="B696" t="s">
        <v>1075</v>
      </c>
      <c r="C696" s="1">
        <v>44892</v>
      </c>
      <c r="D696" s="1" t="str">
        <f t="shared" si="41"/>
        <v>Q4 2022</v>
      </c>
      <c r="E696" s="1" t="str">
        <f t="shared" si="42"/>
        <v>November</v>
      </c>
      <c r="F696" s="8">
        <f t="shared" si="43"/>
        <v>11</v>
      </c>
      <c r="G696" t="s">
        <v>27</v>
      </c>
      <c r="H696" t="s">
        <v>12</v>
      </c>
      <c r="I696" t="s">
        <v>9</v>
      </c>
      <c r="J696" s="2">
        <v>1038</v>
      </c>
      <c r="K696" s="2">
        <f t="shared" si="44"/>
        <v>311.39999999999998</v>
      </c>
      <c r="L696" s="2">
        <f>Table1[[#This Row],[cost]]-Table1[[#This Row],[profit]]</f>
        <v>726.6</v>
      </c>
      <c r="M696" s="9">
        <v>1</v>
      </c>
    </row>
    <row r="697" spans="1:13" x14ac:dyDescent="0.25">
      <c r="A697" s="3" t="s">
        <v>1076</v>
      </c>
      <c r="B697" t="s">
        <v>282</v>
      </c>
      <c r="C697" s="1">
        <v>44893</v>
      </c>
      <c r="D697" s="1" t="str">
        <f t="shared" si="41"/>
        <v>Q4 2022</v>
      </c>
      <c r="E697" s="1" t="str">
        <f t="shared" si="42"/>
        <v>November</v>
      </c>
      <c r="F697" s="8">
        <f t="shared" si="43"/>
        <v>11</v>
      </c>
      <c r="G697" t="s">
        <v>56</v>
      </c>
      <c r="H697" t="s">
        <v>12</v>
      </c>
      <c r="I697" t="s">
        <v>9</v>
      </c>
      <c r="J697" s="2">
        <v>426</v>
      </c>
      <c r="K697" s="2">
        <f t="shared" si="44"/>
        <v>127.8</v>
      </c>
      <c r="L697" s="2">
        <f>Table1[[#This Row],[cost]]-Table1[[#This Row],[profit]]</f>
        <v>298.2</v>
      </c>
      <c r="M697" s="9">
        <v>1</v>
      </c>
    </row>
    <row r="698" spans="1:13" x14ac:dyDescent="0.25">
      <c r="A698" s="3" t="s">
        <v>1077</v>
      </c>
      <c r="B698" t="s">
        <v>246</v>
      </c>
      <c r="C698" s="1">
        <v>44894</v>
      </c>
      <c r="D698" s="1" t="str">
        <f t="shared" si="41"/>
        <v>Q4 2022</v>
      </c>
      <c r="E698" s="1" t="str">
        <f t="shared" si="42"/>
        <v>November</v>
      </c>
      <c r="F698" s="8">
        <f t="shared" si="43"/>
        <v>11</v>
      </c>
      <c r="G698" t="s">
        <v>56</v>
      </c>
      <c r="H698" t="s">
        <v>19</v>
      </c>
      <c r="I698" t="s">
        <v>9</v>
      </c>
      <c r="J698" s="2">
        <v>558</v>
      </c>
      <c r="K698" s="2">
        <f t="shared" si="44"/>
        <v>167.4</v>
      </c>
      <c r="L698" s="2">
        <f>Table1[[#This Row],[cost]]-Table1[[#This Row],[profit]]</f>
        <v>390.6</v>
      </c>
      <c r="M698" s="9">
        <v>1</v>
      </c>
    </row>
    <row r="699" spans="1:13" x14ac:dyDescent="0.25">
      <c r="A699" s="3" t="s">
        <v>1078</v>
      </c>
      <c r="B699" t="s">
        <v>308</v>
      </c>
      <c r="C699" s="1">
        <v>44895</v>
      </c>
      <c r="D699" s="1" t="str">
        <f t="shared" si="41"/>
        <v>Q4 2022</v>
      </c>
      <c r="E699" s="1" t="str">
        <f t="shared" si="42"/>
        <v>November</v>
      </c>
      <c r="F699" s="8">
        <f t="shared" si="43"/>
        <v>11</v>
      </c>
      <c r="G699" t="s">
        <v>16</v>
      </c>
      <c r="H699" t="s">
        <v>12</v>
      </c>
      <c r="I699" t="s">
        <v>9</v>
      </c>
      <c r="J699" s="2">
        <v>1950</v>
      </c>
      <c r="K699" s="2">
        <f t="shared" si="44"/>
        <v>585</v>
      </c>
      <c r="L699" s="2">
        <f>Table1[[#This Row],[cost]]-Table1[[#This Row],[profit]]</f>
        <v>1365</v>
      </c>
      <c r="M699" s="9">
        <v>1</v>
      </c>
    </row>
    <row r="700" spans="1:13" x14ac:dyDescent="0.25">
      <c r="A700" s="3" t="s">
        <v>1079</v>
      </c>
      <c r="B700" t="s">
        <v>587</v>
      </c>
      <c r="C700" s="1">
        <v>44896</v>
      </c>
      <c r="D700" s="1" t="str">
        <f t="shared" si="41"/>
        <v>Q4 2022</v>
      </c>
      <c r="E700" s="1" t="str">
        <f t="shared" si="42"/>
        <v>December</v>
      </c>
      <c r="F700" s="8">
        <f t="shared" si="43"/>
        <v>12</v>
      </c>
      <c r="G700" t="s">
        <v>16</v>
      </c>
      <c r="H700" t="s">
        <v>19</v>
      </c>
      <c r="I700" t="s">
        <v>13</v>
      </c>
      <c r="J700" s="2">
        <v>1389</v>
      </c>
      <c r="K700" s="2">
        <f t="shared" si="44"/>
        <v>416.7</v>
      </c>
      <c r="L700" s="2">
        <f>Table1[[#This Row],[cost]]-Table1[[#This Row],[profit]]</f>
        <v>972.3</v>
      </c>
      <c r="M700" s="9">
        <v>1</v>
      </c>
    </row>
    <row r="701" spans="1:13" x14ac:dyDescent="0.25">
      <c r="A701" s="3" t="s">
        <v>1080</v>
      </c>
      <c r="B701" t="s">
        <v>684</v>
      </c>
      <c r="C701" s="1">
        <v>44897</v>
      </c>
      <c r="D701" s="1" t="str">
        <f t="shared" si="41"/>
        <v>Q4 2022</v>
      </c>
      <c r="E701" s="1" t="str">
        <f t="shared" si="42"/>
        <v>December</v>
      </c>
      <c r="F701" s="8">
        <f t="shared" si="43"/>
        <v>12</v>
      </c>
      <c r="G701" t="s">
        <v>56</v>
      </c>
      <c r="H701" t="s">
        <v>8</v>
      </c>
      <c r="I701" t="s">
        <v>13</v>
      </c>
      <c r="J701" s="2">
        <v>510</v>
      </c>
      <c r="K701" s="2">
        <f t="shared" si="44"/>
        <v>153</v>
      </c>
      <c r="L701" s="2">
        <f>Table1[[#This Row],[cost]]-Table1[[#This Row],[profit]]</f>
        <v>357</v>
      </c>
      <c r="M701" s="9">
        <v>1</v>
      </c>
    </row>
    <row r="702" spans="1:13" x14ac:dyDescent="0.25">
      <c r="A702" s="3" t="s">
        <v>1081</v>
      </c>
      <c r="B702" t="s">
        <v>362</v>
      </c>
      <c r="C702" s="1">
        <v>44898</v>
      </c>
      <c r="D702" s="1" t="str">
        <f t="shared" si="41"/>
        <v>Q4 2022</v>
      </c>
      <c r="E702" s="1" t="str">
        <f t="shared" si="42"/>
        <v>December</v>
      </c>
      <c r="F702" s="8">
        <f t="shared" si="43"/>
        <v>12</v>
      </c>
      <c r="G702" t="s">
        <v>27</v>
      </c>
      <c r="H702" t="s">
        <v>24</v>
      </c>
      <c r="I702" t="s">
        <v>9</v>
      </c>
      <c r="J702" s="2">
        <v>1003</v>
      </c>
      <c r="K702" s="2">
        <f t="shared" si="44"/>
        <v>300.89999999999998</v>
      </c>
      <c r="L702" s="2">
        <f>Table1[[#This Row],[cost]]-Table1[[#This Row],[profit]]</f>
        <v>702.1</v>
      </c>
      <c r="M702" s="9">
        <v>1</v>
      </c>
    </row>
    <row r="703" spans="1:13" x14ac:dyDescent="0.25">
      <c r="A703" s="3" t="s">
        <v>1082</v>
      </c>
      <c r="B703" t="s">
        <v>1083</v>
      </c>
      <c r="C703" s="1">
        <v>44899</v>
      </c>
      <c r="D703" s="1" t="str">
        <f t="shared" si="41"/>
        <v>Q4 2022</v>
      </c>
      <c r="E703" s="1" t="str">
        <f t="shared" si="42"/>
        <v>December</v>
      </c>
      <c r="F703" s="8">
        <f t="shared" si="43"/>
        <v>12</v>
      </c>
      <c r="G703" t="s">
        <v>27</v>
      </c>
      <c r="H703" t="s">
        <v>24</v>
      </c>
      <c r="I703" t="s">
        <v>9</v>
      </c>
      <c r="J703" s="2">
        <v>1189</v>
      </c>
      <c r="K703" s="2">
        <f t="shared" si="44"/>
        <v>356.7</v>
      </c>
      <c r="L703" s="2">
        <f>Table1[[#This Row],[cost]]-Table1[[#This Row],[profit]]</f>
        <v>832.3</v>
      </c>
      <c r="M703" s="9">
        <v>1</v>
      </c>
    </row>
    <row r="704" spans="1:13" x14ac:dyDescent="0.25">
      <c r="A704" s="3" t="s">
        <v>1084</v>
      </c>
      <c r="B704" t="s">
        <v>333</v>
      </c>
      <c r="C704" s="1">
        <v>44900</v>
      </c>
      <c r="D704" s="1" t="str">
        <f t="shared" si="41"/>
        <v>Q4 2022</v>
      </c>
      <c r="E704" s="1" t="str">
        <f t="shared" si="42"/>
        <v>December</v>
      </c>
      <c r="F704" s="8">
        <f t="shared" si="43"/>
        <v>12</v>
      </c>
      <c r="G704" t="s">
        <v>16</v>
      </c>
      <c r="H704" t="s">
        <v>24</v>
      </c>
      <c r="I704" t="s">
        <v>13</v>
      </c>
      <c r="J704" s="2">
        <v>1429</v>
      </c>
      <c r="K704" s="2">
        <f t="shared" si="44"/>
        <v>428.7</v>
      </c>
      <c r="L704" s="2">
        <f>Table1[[#This Row],[cost]]-Table1[[#This Row],[profit]]</f>
        <v>1000.3</v>
      </c>
      <c r="M704" s="9">
        <v>1</v>
      </c>
    </row>
    <row r="705" spans="1:13" x14ac:dyDescent="0.25">
      <c r="A705" s="3" t="s">
        <v>1085</v>
      </c>
      <c r="B705" t="s">
        <v>304</v>
      </c>
      <c r="C705" s="1">
        <v>44901</v>
      </c>
      <c r="D705" s="1" t="str">
        <f t="shared" si="41"/>
        <v>Q4 2022</v>
      </c>
      <c r="E705" s="1" t="str">
        <f t="shared" si="42"/>
        <v>December</v>
      </c>
      <c r="F705" s="8">
        <f t="shared" si="43"/>
        <v>12</v>
      </c>
      <c r="G705" t="s">
        <v>56</v>
      </c>
      <c r="H705" t="s">
        <v>12</v>
      </c>
      <c r="I705" t="s">
        <v>9</v>
      </c>
      <c r="J705" s="2">
        <v>572</v>
      </c>
      <c r="K705" s="2">
        <f t="shared" si="44"/>
        <v>171.6</v>
      </c>
      <c r="L705" s="2">
        <f>Table1[[#This Row],[cost]]-Table1[[#This Row],[profit]]</f>
        <v>400.4</v>
      </c>
      <c r="M705" s="9">
        <v>1</v>
      </c>
    </row>
    <row r="706" spans="1:13" x14ac:dyDescent="0.25">
      <c r="A706" s="3" t="s">
        <v>1086</v>
      </c>
      <c r="B706" t="s">
        <v>791</v>
      </c>
      <c r="C706" s="1">
        <v>44902</v>
      </c>
      <c r="D706" s="1" t="str">
        <f t="shared" si="41"/>
        <v>Q4 2022</v>
      </c>
      <c r="E706" s="1" t="str">
        <f t="shared" si="42"/>
        <v>December</v>
      </c>
      <c r="F706" s="8">
        <f t="shared" si="43"/>
        <v>12</v>
      </c>
      <c r="G706" t="s">
        <v>56</v>
      </c>
      <c r="H706" t="s">
        <v>19</v>
      </c>
      <c r="I706" t="s">
        <v>9</v>
      </c>
      <c r="J706" s="2">
        <v>516</v>
      </c>
      <c r="K706" s="2">
        <f t="shared" si="44"/>
        <v>154.79999999999998</v>
      </c>
      <c r="L706" s="2">
        <f>Table1[[#This Row],[cost]]-Table1[[#This Row],[profit]]</f>
        <v>361.20000000000005</v>
      </c>
      <c r="M706" s="9">
        <v>1</v>
      </c>
    </row>
    <row r="707" spans="1:13" x14ac:dyDescent="0.25">
      <c r="A707" s="3" t="s">
        <v>1087</v>
      </c>
      <c r="B707" t="s">
        <v>258</v>
      </c>
      <c r="C707" s="1">
        <v>44903</v>
      </c>
      <c r="D707" s="1" t="str">
        <f t="shared" si="41"/>
        <v>Q4 2022</v>
      </c>
      <c r="E707" s="1" t="str">
        <f t="shared" si="42"/>
        <v>December</v>
      </c>
      <c r="F707" s="8">
        <f t="shared" si="43"/>
        <v>12</v>
      </c>
      <c r="G707" t="s">
        <v>56</v>
      </c>
      <c r="H707" t="s">
        <v>19</v>
      </c>
      <c r="I707" t="s">
        <v>9</v>
      </c>
      <c r="J707" s="2">
        <v>428</v>
      </c>
      <c r="K707" s="2">
        <f t="shared" si="44"/>
        <v>128.4</v>
      </c>
      <c r="L707" s="2">
        <f>Table1[[#This Row],[cost]]-Table1[[#This Row],[profit]]</f>
        <v>299.60000000000002</v>
      </c>
      <c r="M707" s="9">
        <v>1</v>
      </c>
    </row>
    <row r="708" spans="1:13" x14ac:dyDescent="0.25">
      <c r="A708" s="3" t="s">
        <v>1088</v>
      </c>
      <c r="B708" t="s">
        <v>587</v>
      </c>
      <c r="C708" s="1">
        <v>44904</v>
      </c>
      <c r="D708" s="1" t="str">
        <f t="shared" ref="D708:D771" si="45">"Q" &amp; ROUNDUP(MONTH(C708)/3,0) &amp; " " &amp; YEAR((C708))</f>
        <v>Q4 2022</v>
      </c>
      <c r="E708" s="1" t="str">
        <f t="shared" ref="E708:E771" si="46">TEXT(C708,"mmmm")</f>
        <v>December</v>
      </c>
      <c r="F708" s="8">
        <f t="shared" ref="F708:F771" si="47">MONTH(C708)</f>
        <v>12</v>
      </c>
      <c r="G708" t="s">
        <v>27</v>
      </c>
      <c r="H708" t="s">
        <v>8</v>
      </c>
      <c r="I708" t="s">
        <v>9</v>
      </c>
      <c r="J708" s="2">
        <v>1039</v>
      </c>
      <c r="K708" s="2">
        <f t="shared" ref="K708:K771" si="48">J708  * 0.3</f>
        <v>311.7</v>
      </c>
      <c r="L708" s="2">
        <f>Table1[[#This Row],[cost]]-Table1[[#This Row],[profit]]</f>
        <v>727.3</v>
      </c>
      <c r="M708" s="9">
        <v>1</v>
      </c>
    </row>
    <row r="709" spans="1:13" x14ac:dyDescent="0.25">
      <c r="A709" s="3" t="s">
        <v>1089</v>
      </c>
      <c r="B709" t="s">
        <v>1090</v>
      </c>
      <c r="C709" s="1">
        <v>44905</v>
      </c>
      <c r="D709" s="1" t="str">
        <f t="shared" si="45"/>
        <v>Q4 2022</v>
      </c>
      <c r="E709" s="1" t="str">
        <f t="shared" si="46"/>
        <v>December</v>
      </c>
      <c r="F709" s="8">
        <f t="shared" si="47"/>
        <v>12</v>
      </c>
      <c r="G709" t="s">
        <v>56</v>
      </c>
      <c r="H709" t="s">
        <v>12</v>
      </c>
      <c r="I709" t="s">
        <v>9</v>
      </c>
      <c r="J709" s="2">
        <v>500</v>
      </c>
      <c r="K709" s="2">
        <f t="shared" si="48"/>
        <v>150</v>
      </c>
      <c r="L709" s="2">
        <f>Table1[[#This Row],[cost]]-Table1[[#This Row],[profit]]</f>
        <v>350</v>
      </c>
      <c r="M709" s="9">
        <v>1</v>
      </c>
    </row>
    <row r="710" spans="1:13" x14ac:dyDescent="0.25">
      <c r="A710" s="3" t="s">
        <v>1091</v>
      </c>
      <c r="B710" t="s">
        <v>1092</v>
      </c>
      <c r="C710" s="1">
        <v>44906</v>
      </c>
      <c r="D710" s="1" t="str">
        <f t="shared" si="45"/>
        <v>Q4 2022</v>
      </c>
      <c r="E710" s="1" t="str">
        <f t="shared" si="46"/>
        <v>December</v>
      </c>
      <c r="F710" s="8">
        <f t="shared" si="47"/>
        <v>12</v>
      </c>
      <c r="G710" t="s">
        <v>7</v>
      </c>
      <c r="H710" t="s">
        <v>8</v>
      </c>
      <c r="I710" t="s">
        <v>13</v>
      </c>
      <c r="J710" s="2">
        <v>2017</v>
      </c>
      <c r="K710" s="2">
        <f t="shared" si="48"/>
        <v>605.1</v>
      </c>
      <c r="L710" s="2">
        <f>Table1[[#This Row],[cost]]-Table1[[#This Row],[profit]]</f>
        <v>1411.9</v>
      </c>
      <c r="M710" s="9">
        <v>1</v>
      </c>
    </row>
    <row r="711" spans="1:13" x14ac:dyDescent="0.25">
      <c r="A711" s="3" t="s">
        <v>1093</v>
      </c>
      <c r="B711" t="s">
        <v>1094</v>
      </c>
      <c r="C711" s="1">
        <v>44907</v>
      </c>
      <c r="D711" s="1" t="str">
        <f t="shared" si="45"/>
        <v>Q4 2022</v>
      </c>
      <c r="E711" s="1" t="str">
        <f t="shared" si="46"/>
        <v>December</v>
      </c>
      <c r="F711" s="8">
        <f t="shared" si="47"/>
        <v>12</v>
      </c>
      <c r="G711" t="s">
        <v>27</v>
      </c>
      <c r="H711" t="s">
        <v>19</v>
      </c>
      <c r="I711" t="s">
        <v>9</v>
      </c>
      <c r="J711" s="2">
        <v>981</v>
      </c>
      <c r="K711" s="2">
        <f t="shared" si="48"/>
        <v>294.3</v>
      </c>
      <c r="L711" s="2">
        <f>Table1[[#This Row],[cost]]-Table1[[#This Row],[profit]]</f>
        <v>686.7</v>
      </c>
      <c r="M711" s="9">
        <v>1</v>
      </c>
    </row>
    <row r="712" spans="1:13" x14ac:dyDescent="0.25">
      <c r="A712" s="3" t="s">
        <v>1095</v>
      </c>
      <c r="B712" t="s">
        <v>202</v>
      </c>
      <c r="C712" s="1">
        <v>44908</v>
      </c>
      <c r="D712" s="1" t="str">
        <f t="shared" si="45"/>
        <v>Q4 2022</v>
      </c>
      <c r="E712" s="1" t="str">
        <f t="shared" si="46"/>
        <v>December</v>
      </c>
      <c r="F712" s="8">
        <f t="shared" si="47"/>
        <v>12</v>
      </c>
      <c r="G712" t="s">
        <v>7</v>
      </c>
      <c r="H712" t="s">
        <v>19</v>
      </c>
      <c r="I712" t="s">
        <v>9</v>
      </c>
      <c r="J712" s="2">
        <v>2137</v>
      </c>
      <c r="K712" s="2">
        <f t="shared" si="48"/>
        <v>641.1</v>
      </c>
      <c r="L712" s="2">
        <f>Table1[[#This Row],[cost]]-Table1[[#This Row],[profit]]</f>
        <v>1495.9</v>
      </c>
      <c r="M712" s="9">
        <v>1</v>
      </c>
    </row>
    <row r="713" spans="1:13" x14ac:dyDescent="0.25">
      <c r="A713" s="3" t="s">
        <v>1096</v>
      </c>
      <c r="B713" t="s">
        <v>1009</v>
      </c>
      <c r="C713" s="1">
        <v>44909</v>
      </c>
      <c r="D713" s="1" t="str">
        <f t="shared" si="45"/>
        <v>Q4 2022</v>
      </c>
      <c r="E713" s="1" t="str">
        <f t="shared" si="46"/>
        <v>December</v>
      </c>
      <c r="F713" s="8">
        <f t="shared" si="47"/>
        <v>12</v>
      </c>
      <c r="G713" t="s">
        <v>27</v>
      </c>
      <c r="H713" t="s">
        <v>24</v>
      </c>
      <c r="I713" t="s">
        <v>9</v>
      </c>
      <c r="J713" s="2">
        <v>644</v>
      </c>
      <c r="K713" s="2">
        <f t="shared" si="48"/>
        <v>193.2</v>
      </c>
      <c r="L713" s="2">
        <f>Table1[[#This Row],[cost]]-Table1[[#This Row],[profit]]</f>
        <v>450.8</v>
      </c>
      <c r="M713" s="9">
        <v>1</v>
      </c>
    </row>
    <row r="714" spans="1:13" x14ac:dyDescent="0.25">
      <c r="A714" s="3" t="s">
        <v>1097</v>
      </c>
      <c r="B714" t="s">
        <v>1098</v>
      </c>
      <c r="C714" s="1">
        <v>44910</v>
      </c>
      <c r="D714" s="1" t="str">
        <f t="shared" si="45"/>
        <v>Q4 2022</v>
      </c>
      <c r="E714" s="1" t="str">
        <f t="shared" si="46"/>
        <v>December</v>
      </c>
      <c r="F714" s="8">
        <f t="shared" si="47"/>
        <v>12</v>
      </c>
      <c r="G714" t="s">
        <v>27</v>
      </c>
      <c r="H714" t="s">
        <v>12</v>
      </c>
      <c r="I714" t="s">
        <v>9</v>
      </c>
      <c r="J714" s="2">
        <v>1075</v>
      </c>
      <c r="K714" s="2">
        <f t="shared" si="48"/>
        <v>322.5</v>
      </c>
      <c r="L714" s="2">
        <f>Table1[[#This Row],[cost]]-Table1[[#This Row],[profit]]</f>
        <v>752.5</v>
      </c>
      <c r="M714" s="9">
        <v>1</v>
      </c>
    </row>
    <row r="715" spans="1:13" x14ac:dyDescent="0.25">
      <c r="A715" s="3" t="s">
        <v>1099</v>
      </c>
      <c r="B715" t="s">
        <v>1100</v>
      </c>
      <c r="C715" s="1">
        <v>44911</v>
      </c>
      <c r="D715" s="1" t="str">
        <f t="shared" si="45"/>
        <v>Q4 2022</v>
      </c>
      <c r="E715" s="1" t="str">
        <f t="shared" si="46"/>
        <v>December</v>
      </c>
      <c r="F715" s="8">
        <f t="shared" si="47"/>
        <v>12</v>
      </c>
      <c r="G715" t="s">
        <v>27</v>
      </c>
      <c r="H715" t="s">
        <v>19</v>
      </c>
      <c r="I715" t="s">
        <v>13</v>
      </c>
      <c r="J715" s="2">
        <v>697</v>
      </c>
      <c r="K715" s="2">
        <f t="shared" si="48"/>
        <v>209.1</v>
      </c>
      <c r="L715" s="2">
        <f>Table1[[#This Row],[cost]]-Table1[[#This Row],[profit]]</f>
        <v>487.9</v>
      </c>
      <c r="M715" s="9">
        <v>1</v>
      </c>
    </row>
    <row r="716" spans="1:13" x14ac:dyDescent="0.25">
      <c r="A716" s="3" t="s">
        <v>1101</v>
      </c>
      <c r="B716" t="s">
        <v>775</v>
      </c>
      <c r="C716" s="1">
        <v>44912</v>
      </c>
      <c r="D716" s="1" t="str">
        <f t="shared" si="45"/>
        <v>Q4 2022</v>
      </c>
      <c r="E716" s="1" t="str">
        <f t="shared" si="46"/>
        <v>December</v>
      </c>
      <c r="F716" s="8">
        <f t="shared" si="47"/>
        <v>12</v>
      </c>
      <c r="G716" t="s">
        <v>16</v>
      </c>
      <c r="H716" t="s">
        <v>24</v>
      </c>
      <c r="I716" t="s">
        <v>13</v>
      </c>
      <c r="J716" s="2">
        <v>1341</v>
      </c>
      <c r="K716" s="2">
        <f t="shared" si="48"/>
        <v>402.3</v>
      </c>
      <c r="L716" s="2">
        <f>Table1[[#This Row],[cost]]-Table1[[#This Row],[profit]]</f>
        <v>938.7</v>
      </c>
      <c r="M716" s="9">
        <v>1</v>
      </c>
    </row>
    <row r="717" spans="1:13" x14ac:dyDescent="0.25">
      <c r="A717" s="3" t="s">
        <v>1102</v>
      </c>
      <c r="B717" t="s">
        <v>771</v>
      </c>
      <c r="C717" s="1">
        <v>44913</v>
      </c>
      <c r="D717" s="1" t="str">
        <f t="shared" si="45"/>
        <v>Q4 2022</v>
      </c>
      <c r="E717" s="1" t="str">
        <f t="shared" si="46"/>
        <v>December</v>
      </c>
      <c r="F717" s="8">
        <f t="shared" si="47"/>
        <v>12</v>
      </c>
      <c r="G717" t="s">
        <v>27</v>
      </c>
      <c r="H717" t="s">
        <v>12</v>
      </c>
      <c r="I717" t="s">
        <v>13</v>
      </c>
      <c r="J717" s="2">
        <v>1063</v>
      </c>
      <c r="K717" s="2">
        <f t="shared" si="48"/>
        <v>318.89999999999998</v>
      </c>
      <c r="L717" s="2">
        <f>Table1[[#This Row],[cost]]-Table1[[#This Row],[profit]]</f>
        <v>744.1</v>
      </c>
      <c r="M717" s="9">
        <v>1</v>
      </c>
    </row>
    <row r="718" spans="1:13" x14ac:dyDescent="0.25">
      <c r="A718" s="3" t="s">
        <v>1103</v>
      </c>
      <c r="B718" t="s">
        <v>70</v>
      </c>
      <c r="C718" s="1">
        <v>44914</v>
      </c>
      <c r="D718" s="1" t="str">
        <f t="shared" si="45"/>
        <v>Q4 2022</v>
      </c>
      <c r="E718" s="1" t="str">
        <f t="shared" si="46"/>
        <v>December</v>
      </c>
      <c r="F718" s="8">
        <f t="shared" si="47"/>
        <v>12</v>
      </c>
      <c r="G718" t="s">
        <v>27</v>
      </c>
      <c r="H718" t="s">
        <v>8</v>
      </c>
      <c r="I718" t="s">
        <v>9</v>
      </c>
      <c r="J718" s="2">
        <v>1233</v>
      </c>
      <c r="K718" s="2">
        <f t="shared" si="48"/>
        <v>369.9</v>
      </c>
      <c r="L718" s="2">
        <f>Table1[[#This Row],[cost]]-Table1[[#This Row],[profit]]</f>
        <v>863.1</v>
      </c>
      <c r="M718" s="9">
        <v>1</v>
      </c>
    </row>
    <row r="719" spans="1:13" x14ac:dyDescent="0.25">
      <c r="A719" s="3" t="s">
        <v>1104</v>
      </c>
      <c r="B719" t="s">
        <v>86</v>
      </c>
      <c r="C719" s="1">
        <v>44915</v>
      </c>
      <c r="D719" s="1" t="str">
        <f t="shared" si="45"/>
        <v>Q4 2022</v>
      </c>
      <c r="E719" s="1" t="str">
        <f t="shared" si="46"/>
        <v>December</v>
      </c>
      <c r="F719" s="8">
        <f t="shared" si="47"/>
        <v>12</v>
      </c>
      <c r="G719" t="s">
        <v>7</v>
      </c>
      <c r="H719" t="s">
        <v>12</v>
      </c>
      <c r="I719" t="s">
        <v>13</v>
      </c>
      <c r="J719" s="2">
        <v>1718</v>
      </c>
      <c r="K719" s="2">
        <f t="shared" si="48"/>
        <v>515.4</v>
      </c>
      <c r="L719" s="2">
        <f>Table1[[#This Row],[cost]]-Table1[[#This Row],[profit]]</f>
        <v>1202.5999999999999</v>
      </c>
      <c r="M719" s="9">
        <v>1</v>
      </c>
    </row>
    <row r="720" spans="1:13" x14ac:dyDescent="0.25">
      <c r="A720" s="3" t="s">
        <v>1105</v>
      </c>
      <c r="B720" t="s">
        <v>277</v>
      </c>
      <c r="C720" s="1">
        <v>44916</v>
      </c>
      <c r="D720" s="1" t="str">
        <f t="shared" si="45"/>
        <v>Q4 2022</v>
      </c>
      <c r="E720" s="1" t="str">
        <f t="shared" si="46"/>
        <v>December</v>
      </c>
      <c r="F720" s="8">
        <f t="shared" si="47"/>
        <v>12</v>
      </c>
      <c r="G720" t="s">
        <v>27</v>
      </c>
      <c r="H720" t="s">
        <v>12</v>
      </c>
      <c r="I720" t="s">
        <v>13</v>
      </c>
      <c r="J720" s="2">
        <v>1042</v>
      </c>
      <c r="K720" s="2">
        <f t="shared" si="48"/>
        <v>312.59999999999997</v>
      </c>
      <c r="L720" s="2">
        <f>Table1[[#This Row],[cost]]-Table1[[#This Row],[profit]]</f>
        <v>729.40000000000009</v>
      </c>
      <c r="M720" s="9">
        <v>1</v>
      </c>
    </row>
    <row r="721" spans="1:13" x14ac:dyDescent="0.25">
      <c r="A721" s="3" t="s">
        <v>1106</v>
      </c>
      <c r="B721" t="s">
        <v>146</v>
      </c>
      <c r="C721" s="1">
        <v>44917</v>
      </c>
      <c r="D721" s="1" t="str">
        <f t="shared" si="45"/>
        <v>Q4 2022</v>
      </c>
      <c r="E721" s="1" t="str">
        <f t="shared" si="46"/>
        <v>December</v>
      </c>
      <c r="F721" s="8">
        <f t="shared" si="47"/>
        <v>12</v>
      </c>
      <c r="G721" t="s">
        <v>7</v>
      </c>
      <c r="H721" t="s">
        <v>19</v>
      </c>
      <c r="I721" t="s">
        <v>13</v>
      </c>
      <c r="J721" s="2">
        <v>2468</v>
      </c>
      <c r="K721" s="2">
        <f t="shared" si="48"/>
        <v>740.4</v>
      </c>
      <c r="L721" s="2">
        <f>Table1[[#This Row],[cost]]-Table1[[#This Row],[profit]]</f>
        <v>1727.6</v>
      </c>
      <c r="M721" s="9">
        <v>1</v>
      </c>
    </row>
    <row r="722" spans="1:13" x14ac:dyDescent="0.25">
      <c r="A722" s="3" t="s">
        <v>1107</v>
      </c>
      <c r="B722" t="s">
        <v>170</v>
      </c>
      <c r="C722" s="1">
        <v>44918</v>
      </c>
      <c r="D722" s="1" t="str">
        <f t="shared" si="45"/>
        <v>Q4 2022</v>
      </c>
      <c r="E722" s="1" t="str">
        <f t="shared" si="46"/>
        <v>December</v>
      </c>
      <c r="F722" s="8">
        <f t="shared" si="47"/>
        <v>12</v>
      </c>
      <c r="G722" t="s">
        <v>7</v>
      </c>
      <c r="H722" t="s">
        <v>19</v>
      </c>
      <c r="I722" t="s">
        <v>9</v>
      </c>
      <c r="J722" s="2">
        <v>1983</v>
      </c>
      <c r="K722" s="2">
        <f t="shared" si="48"/>
        <v>594.9</v>
      </c>
      <c r="L722" s="2">
        <f>Table1[[#This Row],[cost]]-Table1[[#This Row],[profit]]</f>
        <v>1388.1</v>
      </c>
      <c r="M722" s="9">
        <v>1</v>
      </c>
    </row>
    <row r="723" spans="1:13" x14ac:dyDescent="0.25">
      <c r="A723" s="3" t="s">
        <v>1108</v>
      </c>
      <c r="B723" t="s">
        <v>37</v>
      </c>
      <c r="C723" s="1">
        <v>44919</v>
      </c>
      <c r="D723" s="1" t="str">
        <f t="shared" si="45"/>
        <v>Q4 2022</v>
      </c>
      <c r="E723" s="1" t="str">
        <f t="shared" si="46"/>
        <v>December</v>
      </c>
      <c r="F723" s="8">
        <f t="shared" si="47"/>
        <v>12</v>
      </c>
      <c r="G723" t="s">
        <v>16</v>
      </c>
      <c r="H723" t="s">
        <v>12</v>
      </c>
      <c r="I723" t="s">
        <v>9</v>
      </c>
      <c r="J723" s="2">
        <v>2014</v>
      </c>
      <c r="K723" s="2">
        <f t="shared" si="48"/>
        <v>604.19999999999993</v>
      </c>
      <c r="L723" s="2">
        <f>Table1[[#This Row],[cost]]-Table1[[#This Row],[profit]]</f>
        <v>1409.8000000000002</v>
      </c>
      <c r="M723" s="9">
        <v>1</v>
      </c>
    </row>
    <row r="724" spans="1:13" x14ac:dyDescent="0.25">
      <c r="A724" s="3" t="s">
        <v>1109</v>
      </c>
      <c r="B724" t="s">
        <v>1110</v>
      </c>
      <c r="C724" s="1">
        <v>44920</v>
      </c>
      <c r="D724" s="1" t="str">
        <f t="shared" si="45"/>
        <v>Q4 2022</v>
      </c>
      <c r="E724" s="1" t="str">
        <f t="shared" si="46"/>
        <v>December</v>
      </c>
      <c r="F724" s="8">
        <f t="shared" si="47"/>
        <v>12</v>
      </c>
      <c r="G724" t="s">
        <v>16</v>
      </c>
      <c r="H724" t="s">
        <v>19</v>
      </c>
      <c r="I724" t="s">
        <v>9</v>
      </c>
      <c r="J724" s="2">
        <v>1377</v>
      </c>
      <c r="K724" s="2">
        <f t="shared" si="48"/>
        <v>413.09999999999997</v>
      </c>
      <c r="L724" s="2">
        <f>Table1[[#This Row],[cost]]-Table1[[#This Row],[profit]]</f>
        <v>963.90000000000009</v>
      </c>
      <c r="M724" s="9">
        <v>1</v>
      </c>
    </row>
    <row r="725" spans="1:13" x14ac:dyDescent="0.25">
      <c r="A725" s="3" t="s">
        <v>1111</v>
      </c>
      <c r="B725" t="s">
        <v>1112</v>
      </c>
      <c r="C725" s="1">
        <v>44921</v>
      </c>
      <c r="D725" s="1" t="str">
        <f t="shared" si="45"/>
        <v>Q4 2022</v>
      </c>
      <c r="E725" s="1" t="str">
        <f t="shared" si="46"/>
        <v>December</v>
      </c>
      <c r="F725" s="8">
        <f t="shared" si="47"/>
        <v>12</v>
      </c>
      <c r="G725" t="s">
        <v>16</v>
      </c>
      <c r="H725" t="s">
        <v>19</v>
      </c>
      <c r="I725" t="s">
        <v>13</v>
      </c>
      <c r="J725" s="2">
        <v>1127</v>
      </c>
      <c r="K725" s="2">
        <f t="shared" si="48"/>
        <v>338.09999999999997</v>
      </c>
      <c r="L725" s="2">
        <f>Table1[[#This Row],[cost]]-Table1[[#This Row],[profit]]</f>
        <v>788.90000000000009</v>
      </c>
      <c r="M725" s="9">
        <v>1</v>
      </c>
    </row>
    <row r="726" spans="1:13" x14ac:dyDescent="0.25">
      <c r="A726" s="3" t="s">
        <v>1113</v>
      </c>
      <c r="B726" t="s">
        <v>166</v>
      </c>
      <c r="C726" s="1">
        <v>44922</v>
      </c>
      <c r="D726" s="1" t="str">
        <f t="shared" si="45"/>
        <v>Q4 2022</v>
      </c>
      <c r="E726" s="1" t="str">
        <f t="shared" si="46"/>
        <v>December</v>
      </c>
      <c r="F726" s="8">
        <f t="shared" si="47"/>
        <v>12</v>
      </c>
      <c r="G726" t="s">
        <v>27</v>
      </c>
      <c r="H726" t="s">
        <v>19</v>
      </c>
      <c r="I726" t="s">
        <v>9</v>
      </c>
      <c r="J726" s="2">
        <v>1209</v>
      </c>
      <c r="K726" s="2">
        <f t="shared" si="48"/>
        <v>362.7</v>
      </c>
      <c r="L726" s="2">
        <f>Table1[[#This Row],[cost]]-Table1[[#This Row],[profit]]</f>
        <v>846.3</v>
      </c>
      <c r="M726" s="9">
        <v>1</v>
      </c>
    </row>
    <row r="727" spans="1:13" x14ac:dyDescent="0.25">
      <c r="A727" s="3" t="s">
        <v>1114</v>
      </c>
      <c r="B727" t="s">
        <v>1115</v>
      </c>
      <c r="C727" s="1">
        <v>44923</v>
      </c>
      <c r="D727" s="1" t="str">
        <f t="shared" si="45"/>
        <v>Q4 2022</v>
      </c>
      <c r="E727" s="1" t="str">
        <f t="shared" si="46"/>
        <v>December</v>
      </c>
      <c r="F727" s="8">
        <f t="shared" si="47"/>
        <v>12</v>
      </c>
      <c r="G727" t="s">
        <v>27</v>
      </c>
      <c r="H727" t="s">
        <v>24</v>
      </c>
      <c r="I727" t="s">
        <v>9</v>
      </c>
      <c r="J727" s="2">
        <v>842</v>
      </c>
      <c r="K727" s="2">
        <f t="shared" si="48"/>
        <v>252.6</v>
      </c>
      <c r="L727" s="2">
        <f>Table1[[#This Row],[cost]]-Table1[[#This Row],[profit]]</f>
        <v>589.4</v>
      </c>
      <c r="M727" s="9">
        <v>1</v>
      </c>
    </row>
    <row r="728" spans="1:13" x14ac:dyDescent="0.25">
      <c r="A728" s="3" t="s">
        <v>1116</v>
      </c>
      <c r="B728" t="s">
        <v>240</v>
      </c>
      <c r="C728" s="1">
        <v>44924</v>
      </c>
      <c r="D728" s="1" t="str">
        <f t="shared" si="45"/>
        <v>Q4 2022</v>
      </c>
      <c r="E728" s="1" t="str">
        <f t="shared" si="46"/>
        <v>December</v>
      </c>
      <c r="F728" s="8">
        <f t="shared" si="47"/>
        <v>12</v>
      </c>
      <c r="G728" t="s">
        <v>56</v>
      </c>
      <c r="H728" t="s">
        <v>24</v>
      </c>
      <c r="I728" t="s">
        <v>13</v>
      </c>
      <c r="J728" s="2">
        <v>516</v>
      </c>
      <c r="K728" s="2">
        <f t="shared" si="48"/>
        <v>154.79999999999998</v>
      </c>
      <c r="L728" s="2">
        <f>Table1[[#This Row],[cost]]-Table1[[#This Row],[profit]]</f>
        <v>361.20000000000005</v>
      </c>
      <c r="M728" s="9">
        <v>1</v>
      </c>
    </row>
    <row r="729" spans="1:13" x14ac:dyDescent="0.25">
      <c r="A729" s="3" t="s">
        <v>1117</v>
      </c>
      <c r="B729" t="s">
        <v>1118</v>
      </c>
      <c r="C729" s="1">
        <v>44925</v>
      </c>
      <c r="D729" s="1" t="str">
        <f t="shared" si="45"/>
        <v>Q4 2022</v>
      </c>
      <c r="E729" s="1" t="str">
        <f t="shared" si="46"/>
        <v>December</v>
      </c>
      <c r="F729" s="8">
        <f t="shared" si="47"/>
        <v>12</v>
      </c>
      <c r="G729" t="s">
        <v>27</v>
      </c>
      <c r="H729" t="s">
        <v>12</v>
      </c>
      <c r="I729" t="s">
        <v>13</v>
      </c>
      <c r="J729" s="2">
        <v>846</v>
      </c>
      <c r="K729" s="2">
        <f t="shared" si="48"/>
        <v>253.79999999999998</v>
      </c>
      <c r="L729" s="2">
        <f>Table1[[#This Row],[cost]]-Table1[[#This Row],[profit]]</f>
        <v>592.20000000000005</v>
      </c>
      <c r="M729" s="9">
        <v>1</v>
      </c>
    </row>
    <row r="730" spans="1:13" x14ac:dyDescent="0.25">
      <c r="A730" s="3" t="s">
        <v>1119</v>
      </c>
      <c r="B730" t="s">
        <v>1112</v>
      </c>
      <c r="C730" s="1">
        <v>44926</v>
      </c>
      <c r="D730" s="1" t="str">
        <f t="shared" si="45"/>
        <v>Q4 2022</v>
      </c>
      <c r="E730" s="1" t="str">
        <f t="shared" si="46"/>
        <v>December</v>
      </c>
      <c r="F730" s="8">
        <f t="shared" si="47"/>
        <v>12</v>
      </c>
      <c r="G730" t="s">
        <v>27</v>
      </c>
      <c r="H730" t="s">
        <v>19</v>
      </c>
      <c r="I730" t="s">
        <v>13</v>
      </c>
      <c r="J730" s="2">
        <v>818</v>
      </c>
      <c r="K730" s="2">
        <f t="shared" si="48"/>
        <v>245.39999999999998</v>
      </c>
      <c r="L730" s="2">
        <f>Table1[[#This Row],[cost]]-Table1[[#This Row],[profit]]</f>
        <v>572.6</v>
      </c>
      <c r="M730" s="9">
        <v>1</v>
      </c>
    </row>
    <row r="731" spans="1:13" x14ac:dyDescent="0.25">
      <c r="A731" s="3" t="s">
        <v>1120</v>
      </c>
      <c r="B731" t="s">
        <v>306</v>
      </c>
      <c r="C731" s="1">
        <v>44927</v>
      </c>
      <c r="D731" s="1" t="str">
        <f t="shared" si="45"/>
        <v>Q1 2023</v>
      </c>
      <c r="E731" s="1" t="str">
        <f t="shared" si="46"/>
        <v>January</v>
      </c>
      <c r="F731" s="8">
        <f t="shared" si="47"/>
        <v>1</v>
      </c>
      <c r="G731" t="s">
        <v>7</v>
      </c>
      <c r="H731" t="s">
        <v>24</v>
      </c>
      <c r="I731" t="s">
        <v>9</v>
      </c>
      <c r="J731" s="2">
        <v>2398</v>
      </c>
      <c r="K731" s="2">
        <f t="shared" si="48"/>
        <v>719.4</v>
      </c>
      <c r="L731" s="2">
        <f>Table1[[#This Row],[cost]]-Table1[[#This Row],[profit]]</f>
        <v>1678.6</v>
      </c>
      <c r="M731" s="9">
        <v>1</v>
      </c>
    </row>
    <row r="732" spans="1:13" x14ac:dyDescent="0.25">
      <c r="A732" s="3" t="s">
        <v>1121</v>
      </c>
      <c r="B732" t="s">
        <v>1122</v>
      </c>
      <c r="C732" s="1">
        <v>44928</v>
      </c>
      <c r="D732" s="1" t="str">
        <f t="shared" si="45"/>
        <v>Q1 2023</v>
      </c>
      <c r="E732" s="1" t="str">
        <f t="shared" si="46"/>
        <v>January</v>
      </c>
      <c r="F732" s="8">
        <f t="shared" si="47"/>
        <v>1</v>
      </c>
      <c r="G732" t="s">
        <v>27</v>
      </c>
      <c r="H732" t="s">
        <v>12</v>
      </c>
      <c r="I732" t="s">
        <v>13</v>
      </c>
      <c r="J732" s="2">
        <v>1091</v>
      </c>
      <c r="K732" s="2">
        <f t="shared" si="48"/>
        <v>327.3</v>
      </c>
      <c r="L732" s="2">
        <f>Table1[[#This Row],[cost]]-Table1[[#This Row],[profit]]</f>
        <v>763.7</v>
      </c>
      <c r="M732" s="9">
        <v>1</v>
      </c>
    </row>
    <row r="733" spans="1:13" x14ac:dyDescent="0.25">
      <c r="A733" s="3" t="s">
        <v>1123</v>
      </c>
      <c r="B733" t="s">
        <v>1124</v>
      </c>
      <c r="C733" s="1">
        <v>44929</v>
      </c>
      <c r="D733" s="1" t="str">
        <f t="shared" si="45"/>
        <v>Q1 2023</v>
      </c>
      <c r="E733" s="1" t="str">
        <f t="shared" si="46"/>
        <v>January</v>
      </c>
      <c r="F733" s="8">
        <f t="shared" si="47"/>
        <v>1</v>
      </c>
      <c r="G733" t="s">
        <v>27</v>
      </c>
      <c r="H733" t="s">
        <v>19</v>
      </c>
      <c r="I733" t="s">
        <v>9</v>
      </c>
      <c r="J733" s="2">
        <v>950</v>
      </c>
      <c r="K733" s="2">
        <f t="shared" si="48"/>
        <v>285</v>
      </c>
      <c r="L733" s="2">
        <f>Table1[[#This Row],[cost]]-Table1[[#This Row],[profit]]</f>
        <v>665</v>
      </c>
      <c r="M733" s="9">
        <v>1</v>
      </c>
    </row>
    <row r="734" spans="1:13" x14ac:dyDescent="0.25">
      <c r="A734" s="3" t="s">
        <v>1125</v>
      </c>
      <c r="B734" t="s">
        <v>852</v>
      </c>
      <c r="C734" s="1">
        <v>44930</v>
      </c>
      <c r="D734" s="1" t="str">
        <f t="shared" si="45"/>
        <v>Q1 2023</v>
      </c>
      <c r="E734" s="1" t="str">
        <f t="shared" si="46"/>
        <v>January</v>
      </c>
      <c r="F734" s="8">
        <f t="shared" si="47"/>
        <v>1</v>
      </c>
      <c r="G734" t="s">
        <v>27</v>
      </c>
      <c r="H734" t="s">
        <v>8</v>
      </c>
      <c r="I734" t="s">
        <v>9</v>
      </c>
      <c r="J734" s="2">
        <v>1034</v>
      </c>
      <c r="K734" s="2">
        <f t="shared" si="48"/>
        <v>310.2</v>
      </c>
      <c r="L734" s="2">
        <f>Table1[[#This Row],[cost]]-Table1[[#This Row],[profit]]</f>
        <v>723.8</v>
      </c>
      <c r="M734" s="9">
        <v>1</v>
      </c>
    </row>
    <row r="735" spans="1:13" x14ac:dyDescent="0.25">
      <c r="A735" s="3" t="s">
        <v>1126</v>
      </c>
      <c r="B735" t="s">
        <v>915</v>
      </c>
      <c r="C735" s="1">
        <v>44931</v>
      </c>
      <c r="D735" s="1" t="str">
        <f t="shared" si="45"/>
        <v>Q1 2023</v>
      </c>
      <c r="E735" s="1" t="str">
        <f t="shared" si="46"/>
        <v>January</v>
      </c>
      <c r="F735" s="8">
        <f t="shared" si="47"/>
        <v>1</v>
      </c>
      <c r="G735" t="s">
        <v>16</v>
      </c>
      <c r="H735" t="s">
        <v>19</v>
      </c>
      <c r="I735" t="s">
        <v>9</v>
      </c>
      <c r="J735" s="2">
        <v>1418</v>
      </c>
      <c r="K735" s="2">
        <f t="shared" si="48"/>
        <v>425.4</v>
      </c>
      <c r="L735" s="2">
        <f>Table1[[#This Row],[cost]]-Table1[[#This Row],[profit]]</f>
        <v>992.6</v>
      </c>
      <c r="M735" s="9">
        <v>1</v>
      </c>
    </row>
    <row r="736" spans="1:13" x14ac:dyDescent="0.25">
      <c r="A736" s="3" t="s">
        <v>1127</v>
      </c>
      <c r="B736" t="s">
        <v>82</v>
      </c>
      <c r="C736" s="1">
        <v>44932</v>
      </c>
      <c r="D736" s="1" t="str">
        <f t="shared" si="45"/>
        <v>Q1 2023</v>
      </c>
      <c r="E736" s="1" t="str">
        <f t="shared" si="46"/>
        <v>January</v>
      </c>
      <c r="F736" s="8">
        <f t="shared" si="47"/>
        <v>1</v>
      </c>
      <c r="G736" t="s">
        <v>27</v>
      </c>
      <c r="H736" t="s">
        <v>19</v>
      </c>
      <c r="I736" t="s">
        <v>9</v>
      </c>
      <c r="J736" s="2">
        <v>1091</v>
      </c>
      <c r="K736" s="2">
        <f t="shared" si="48"/>
        <v>327.3</v>
      </c>
      <c r="L736" s="2">
        <f>Table1[[#This Row],[cost]]-Table1[[#This Row],[profit]]</f>
        <v>763.7</v>
      </c>
      <c r="M736" s="9">
        <v>1</v>
      </c>
    </row>
    <row r="737" spans="1:13" x14ac:dyDescent="0.25">
      <c r="A737" s="3" t="s">
        <v>1128</v>
      </c>
      <c r="B737" t="s">
        <v>809</v>
      </c>
      <c r="C737" s="1">
        <v>44933</v>
      </c>
      <c r="D737" s="1" t="str">
        <f t="shared" si="45"/>
        <v>Q1 2023</v>
      </c>
      <c r="E737" s="1" t="str">
        <f t="shared" si="46"/>
        <v>January</v>
      </c>
      <c r="F737" s="8">
        <f t="shared" si="47"/>
        <v>1</v>
      </c>
      <c r="G737" t="s">
        <v>16</v>
      </c>
      <c r="H737" t="s">
        <v>24</v>
      </c>
      <c r="I737" t="s">
        <v>9</v>
      </c>
      <c r="J737" s="2">
        <v>1555</v>
      </c>
      <c r="K737" s="2">
        <f t="shared" si="48"/>
        <v>466.5</v>
      </c>
      <c r="L737" s="2">
        <f>Table1[[#This Row],[cost]]-Table1[[#This Row],[profit]]</f>
        <v>1088.5</v>
      </c>
      <c r="M737" s="9">
        <v>1</v>
      </c>
    </row>
    <row r="738" spans="1:13" x14ac:dyDescent="0.25">
      <c r="A738" s="3" t="s">
        <v>1129</v>
      </c>
      <c r="B738" t="s">
        <v>248</v>
      </c>
      <c r="C738" s="1">
        <v>44934</v>
      </c>
      <c r="D738" s="1" t="str">
        <f t="shared" si="45"/>
        <v>Q1 2023</v>
      </c>
      <c r="E738" s="1" t="str">
        <f t="shared" si="46"/>
        <v>January</v>
      </c>
      <c r="F738" s="8">
        <f t="shared" si="47"/>
        <v>1</v>
      </c>
      <c r="G738" t="s">
        <v>56</v>
      </c>
      <c r="H738" t="s">
        <v>12</v>
      </c>
      <c r="I738" t="s">
        <v>13</v>
      </c>
      <c r="J738" s="2">
        <v>527</v>
      </c>
      <c r="K738" s="2">
        <f t="shared" si="48"/>
        <v>158.1</v>
      </c>
      <c r="L738" s="2">
        <f>Table1[[#This Row],[cost]]-Table1[[#This Row],[profit]]</f>
        <v>368.9</v>
      </c>
      <c r="M738" s="9">
        <v>1</v>
      </c>
    </row>
    <row r="739" spans="1:13" x14ac:dyDescent="0.25">
      <c r="A739" s="3" t="s">
        <v>1130</v>
      </c>
      <c r="B739" t="s">
        <v>655</v>
      </c>
      <c r="C739" s="1">
        <v>44935</v>
      </c>
      <c r="D739" s="1" t="str">
        <f t="shared" si="45"/>
        <v>Q1 2023</v>
      </c>
      <c r="E739" s="1" t="str">
        <f t="shared" si="46"/>
        <v>January</v>
      </c>
      <c r="F739" s="8">
        <f t="shared" si="47"/>
        <v>1</v>
      </c>
      <c r="G739" t="s">
        <v>56</v>
      </c>
      <c r="H739" t="s">
        <v>12</v>
      </c>
      <c r="I739" t="s">
        <v>9</v>
      </c>
      <c r="J739" s="2">
        <v>495</v>
      </c>
      <c r="K739" s="2">
        <f t="shared" si="48"/>
        <v>148.5</v>
      </c>
      <c r="L739" s="2">
        <f>Table1[[#This Row],[cost]]-Table1[[#This Row],[profit]]</f>
        <v>346.5</v>
      </c>
      <c r="M739" s="9">
        <v>1</v>
      </c>
    </row>
    <row r="740" spans="1:13" x14ac:dyDescent="0.25">
      <c r="A740" s="3" t="s">
        <v>1131</v>
      </c>
      <c r="B740" t="s">
        <v>1132</v>
      </c>
      <c r="C740" s="1">
        <v>44936</v>
      </c>
      <c r="D740" s="1" t="str">
        <f t="shared" si="45"/>
        <v>Q1 2023</v>
      </c>
      <c r="E740" s="1" t="str">
        <f t="shared" si="46"/>
        <v>January</v>
      </c>
      <c r="F740" s="8">
        <f t="shared" si="47"/>
        <v>1</v>
      </c>
      <c r="G740" t="s">
        <v>16</v>
      </c>
      <c r="H740" t="s">
        <v>24</v>
      </c>
      <c r="I740" t="s">
        <v>13</v>
      </c>
      <c r="J740" s="2">
        <v>1239</v>
      </c>
      <c r="K740" s="2">
        <f t="shared" si="48"/>
        <v>371.7</v>
      </c>
      <c r="L740" s="2">
        <f>Table1[[#This Row],[cost]]-Table1[[#This Row],[profit]]</f>
        <v>867.3</v>
      </c>
      <c r="M740" s="9">
        <v>1</v>
      </c>
    </row>
    <row r="741" spans="1:13" x14ac:dyDescent="0.25">
      <c r="A741" s="3" t="s">
        <v>1133</v>
      </c>
      <c r="B741" t="s">
        <v>1134</v>
      </c>
      <c r="C741" s="1">
        <v>44937</v>
      </c>
      <c r="D741" s="1" t="str">
        <f t="shared" si="45"/>
        <v>Q1 2023</v>
      </c>
      <c r="E741" s="1" t="str">
        <f t="shared" si="46"/>
        <v>January</v>
      </c>
      <c r="F741" s="8">
        <f t="shared" si="47"/>
        <v>1</v>
      </c>
      <c r="G741" t="s">
        <v>35</v>
      </c>
      <c r="H741" t="s">
        <v>19</v>
      </c>
      <c r="I741" t="s">
        <v>9</v>
      </c>
      <c r="J741" s="2">
        <v>434</v>
      </c>
      <c r="K741" s="2">
        <f t="shared" si="48"/>
        <v>130.19999999999999</v>
      </c>
      <c r="L741" s="2">
        <f>Table1[[#This Row],[cost]]-Table1[[#This Row],[profit]]</f>
        <v>303.8</v>
      </c>
      <c r="M741" s="9">
        <v>1</v>
      </c>
    </row>
    <row r="742" spans="1:13" x14ac:dyDescent="0.25">
      <c r="A742" s="3" t="s">
        <v>1135</v>
      </c>
      <c r="B742" t="s">
        <v>176</v>
      </c>
      <c r="C742" s="1">
        <v>44938</v>
      </c>
      <c r="D742" s="1" t="str">
        <f t="shared" si="45"/>
        <v>Q1 2023</v>
      </c>
      <c r="E742" s="1" t="str">
        <f t="shared" si="46"/>
        <v>January</v>
      </c>
      <c r="F742" s="8">
        <f t="shared" si="47"/>
        <v>1</v>
      </c>
      <c r="G742" t="s">
        <v>7</v>
      </c>
      <c r="H742" t="s">
        <v>8</v>
      </c>
      <c r="I742" t="s">
        <v>9</v>
      </c>
      <c r="J742" s="2">
        <v>1739</v>
      </c>
      <c r="K742" s="2">
        <f t="shared" si="48"/>
        <v>521.69999999999993</v>
      </c>
      <c r="L742" s="2">
        <f>Table1[[#This Row],[cost]]-Table1[[#This Row],[profit]]</f>
        <v>1217.3000000000002</v>
      </c>
      <c r="M742" s="9">
        <v>1</v>
      </c>
    </row>
    <row r="743" spans="1:13" x14ac:dyDescent="0.25">
      <c r="A743" s="3" t="s">
        <v>1136</v>
      </c>
      <c r="B743" t="s">
        <v>242</v>
      </c>
      <c r="C743" s="1">
        <v>44939</v>
      </c>
      <c r="D743" s="1" t="str">
        <f t="shared" si="45"/>
        <v>Q1 2023</v>
      </c>
      <c r="E743" s="1" t="str">
        <f t="shared" si="46"/>
        <v>January</v>
      </c>
      <c r="F743" s="8">
        <f t="shared" si="47"/>
        <v>1</v>
      </c>
      <c r="G743" t="s">
        <v>7</v>
      </c>
      <c r="H743" t="s">
        <v>19</v>
      </c>
      <c r="I743" t="s">
        <v>9</v>
      </c>
      <c r="J743" s="2">
        <v>1876</v>
      </c>
      <c r="K743" s="2">
        <f t="shared" si="48"/>
        <v>562.79999999999995</v>
      </c>
      <c r="L743" s="2">
        <f>Table1[[#This Row],[cost]]-Table1[[#This Row],[profit]]</f>
        <v>1313.2</v>
      </c>
      <c r="M743" s="9">
        <v>1</v>
      </c>
    </row>
    <row r="744" spans="1:13" x14ac:dyDescent="0.25">
      <c r="A744" s="3" t="s">
        <v>1137</v>
      </c>
      <c r="B744" t="s">
        <v>76</v>
      </c>
      <c r="C744" s="1">
        <v>44940</v>
      </c>
      <c r="D744" s="1" t="str">
        <f t="shared" si="45"/>
        <v>Q1 2023</v>
      </c>
      <c r="E744" s="1" t="str">
        <f t="shared" si="46"/>
        <v>January</v>
      </c>
      <c r="F744" s="8">
        <f t="shared" si="47"/>
        <v>1</v>
      </c>
      <c r="G744" t="s">
        <v>7</v>
      </c>
      <c r="H744" t="s">
        <v>19</v>
      </c>
      <c r="I744" t="s">
        <v>9</v>
      </c>
      <c r="J744" s="2">
        <v>2197</v>
      </c>
      <c r="K744" s="2">
        <f t="shared" si="48"/>
        <v>659.1</v>
      </c>
      <c r="L744" s="2">
        <f>Table1[[#This Row],[cost]]-Table1[[#This Row],[profit]]</f>
        <v>1537.9</v>
      </c>
      <c r="M744" s="9">
        <v>1</v>
      </c>
    </row>
    <row r="745" spans="1:13" x14ac:dyDescent="0.25">
      <c r="A745" s="3" t="s">
        <v>1138</v>
      </c>
      <c r="B745" t="s">
        <v>1139</v>
      </c>
      <c r="C745" s="1">
        <v>44941</v>
      </c>
      <c r="D745" s="1" t="str">
        <f t="shared" si="45"/>
        <v>Q1 2023</v>
      </c>
      <c r="E745" s="1" t="str">
        <f t="shared" si="46"/>
        <v>January</v>
      </c>
      <c r="F745" s="8">
        <f t="shared" si="47"/>
        <v>1</v>
      </c>
      <c r="G745" t="s">
        <v>16</v>
      </c>
      <c r="H745" t="s">
        <v>8</v>
      </c>
      <c r="I745" t="s">
        <v>9</v>
      </c>
      <c r="J745" s="2">
        <v>1557</v>
      </c>
      <c r="K745" s="2">
        <f t="shared" si="48"/>
        <v>467.09999999999997</v>
      </c>
      <c r="L745" s="2">
        <f>Table1[[#This Row],[cost]]-Table1[[#This Row],[profit]]</f>
        <v>1089.9000000000001</v>
      </c>
      <c r="M745" s="9">
        <v>1</v>
      </c>
    </row>
    <row r="746" spans="1:13" x14ac:dyDescent="0.25">
      <c r="A746" s="3" t="s">
        <v>1140</v>
      </c>
      <c r="B746" t="s">
        <v>1141</v>
      </c>
      <c r="C746" s="1">
        <v>44942</v>
      </c>
      <c r="D746" s="1" t="str">
        <f t="shared" si="45"/>
        <v>Q1 2023</v>
      </c>
      <c r="E746" s="1" t="str">
        <f t="shared" si="46"/>
        <v>January</v>
      </c>
      <c r="F746" s="8">
        <f t="shared" si="47"/>
        <v>1</v>
      </c>
      <c r="G746" t="s">
        <v>56</v>
      </c>
      <c r="H746" t="s">
        <v>24</v>
      </c>
      <c r="I746" t="s">
        <v>9</v>
      </c>
      <c r="J746" s="2">
        <v>601</v>
      </c>
      <c r="K746" s="2">
        <f t="shared" si="48"/>
        <v>180.29999999999998</v>
      </c>
      <c r="L746" s="2">
        <f>Table1[[#This Row],[cost]]-Table1[[#This Row],[profit]]</f>
        <v>420.70000000000005</v>
      </c>
      <c r="M746" s="9">
        <v>1</v>
      </c>
    </row>
    <row r="747" spans="1:13" x14ac:dyDescent="0.25">
      <c r="A747" s="3" t="s">
        <v>1142</v>
      </c>
      <c r="B747" t="s">
        <v>1050</v>
      </c>
      <c r="C747" s="1">
        <v>44943</v>
      </c>
      <c r="D747" s="1" t="str">
        <f t="shared" si="45"/>
        <v>Q1 2023</v>
      </c>
      <c r="E747" s="1" t="str">
        <f t="shared" si="46"/>
        <v>January</v>
      </c>
      <c r="F747" s="8">
        <f t="shared" si="47"/>
        <v>1</v>
      </c>
      <c r="G747" t="s">
        <v>7</v>
      </c>
      <c r="H747" t="s">
        <v>12</v>
      </c>
      <c r="I747" t="s">
        <v>9</v>
      </c>
      <c r="J747" s="2">
        <v>1909</v>
      </c>
      <c r="K747" s="2">
        <f t="shared" si="48"/>
        <v>572.69999999999993</v>
      </c>
      <c r="L747" s="2">
        <f>Table1[[#This Row],[cost]]-Table1[[#This Row],[profit]]</f>
        <v>1336.3000000000002</v>
      </c>
      <c r="M747" s="9">
        <v>1</v>
      </c>
    </row>
    <row r="748" spans="1:13" x14ac:dyDescent="0.25">
      <c r="A748" s="3" t="s">
        <v>1143</v>
      </c>
      <c r="B748" t="s">
        <v>1036</v>
      </c>
      <c r="C748" s="1">
        <v>44944</v>
      </c>
      <c r="D748" s="1" t="str">
        <f t="shared" si="45"/>
        <v>Q1 2023</v>
      </c>
      <c r="E748" s="1" t="str">
        <f t="shared" si="46"/>
        <v>January</v>
      </c>
      <c r="F748" s="8">
        <f t="shared" si="47"/>
        <v>1</v>
      </c>
      <c r="G748" t="s">
        <v>35</v>
      </c>
      <c r="H748" t="s">
        <v>24</v>
      </c>
      <c r="I748" t="s">
        <v>9</v>
      </c>
      <c r="J748" s="2">
        <v>618</v>
      </c>
      <c r="K748" s="2">
        <f t="shared" si="48"/>
        <v>185.4</v>
      </c>
      <c r="L748" s="2">
        <f>Table1[[#This Row],[cost]]-Table1[[#This Row],[profit]]</f>
        <v>432.6</v>
      </c>
      <c r="M748" s="9">
        <v>1</v>
      </c>
    </row>
    <row r="749" spans="1:13" x14ac:dyDescent="0.25">
      <c r="A749" s="3" t="s">
        <v>1144</v>
      </c>
      <c r="B749" t="s">
        <v>1145</v>
      </c>
      <c r="C749" s="1">
        <v>44945</v>
      </c>
      <c r="D749" s="1" t="str">
        <f t="shared" si="45"/>
        <v>Q1 2023</v>
      </c>
      <c r="E749" s="1" t="str">
        <f t="shared" si="46"/>
        <v>January</v>
      </c>
      <c r="F749" s="8">
        <f t="shared" si="47"/>
        <v>1</v>
      </c>
      <c r="G749" t="s">
        <v>7</v>
      </c>
      <c r="H749" t="s">
        <v>24</v>
      </c>
      <c r="I749" t="s">
        <v>9</v>
      </c>
      <c r="J749" s="2">
        <v>2389</v>
      </c>
      <c r="K749" s="2">
        <f t="shared" si="48"/>
        <v>716.69999999999993</v>
      </c>
      <c r="L749" s="2">
        <f>Table1[[#This Row],[cost]]-Table1[[#This Row],[profit]]</f>
        <v>1672.3000000000002</v>
      </c>
      <c r="M749" s="9">
        <v>1</v>
      </c>
    </row>
    <row r="750" spans="1:13" x14ac:dyDescent="0.25">
      <c r="A750" s="3" t="s">
        <v>1146</v>
      </c>
      <c r="B750" t="s">
        <v>652</v>
      </c>
      <c r="C750" s="1">
        <v>44946</v>
      </c>
      <c r="D750" s="1" t="str">
        <f t="shared" si="45"/>
        <v>Q1 2023</v>
      </c>
      <c r="E750" s="1" t="str">
        <f t="shared" si="46"/>
        <v>January</v>
      </c>
      <c r="F750" s="8">
        <f t="shared" si="47"/>
        <v>1</v>
      </c>
      <c r="G750" t="s">
        <v>35</v>
      </c>
      <c r="H750" t="s">
        <v>19</v>
      </c>
      <c r="I750" t="s">
        <v>13</v>
      </c>
      <c r="J750" s="2">
        <v>826</v>
      </c>
      <c r="K750" s="2">
        <f t="shared" si="48"/>
        <v>247.79999999999998</v>
      </c>
      <c r="L750" s="2">
        <f>Table1[[#This Row],[cost]]-Table1[[#This Row],[profit]]</f>
        <v>578.20000000000005</v>
      </c>
      <c r="M750" s="9">
        <v>1</v>
      </c>
    </row>
    <row r="751" spans="1:13" x14ac:dyDescent="0.25">
      <c r="A751" s="3" t="s">
        <v>1147</v>
      </c>
      <c r="B751" t="s">
        <v>72</v>
      </c>
      <c r="C751" s="1">
        <v>44947</v>
      </c>
      <c r="D751" s="1" t="str">
        <f t="shared" si="45"/>
        <v>Q1 2023</v>
      </c>
      <c r="E751" s="1" t="str">
        <f t="shared" si="46"/>
        <v>January</v>
      </c>
      <c r="F751" s="8">
        <f t="shared" si="47"/>
        <v>1</v>
      </c>
      <c r="G751" t="s">
        <v>27</v>
      </c>
      <c r="H751" t="s">
        <v>12</v>
      </c>
      <c r="I751" t="s">
        <v>9</v>
      </c>
      <c r="J751" s="2">
        <v>929</v>
      </c>
      <c r="K751" s="2">
        <f t="shared" si="48"/>
        <v>278.7</v>
      </c>
      <c r="L751" s="2">
        <f>Table1[[#This Row],[cost]]-Table1[[#This Row],[profit]]</f>
        <v>650.29999999999995</v>
      </c>
      <c r="M751" s="9">
        <v>1</v>
      </c>
    </row>
    <row r="752" spans="1:13" x14ac:dyDescent="0.25">
      <c r="A752" s="3" t="s">
        <v>1148</v>
      </c>
      <c r="B752" t="s">
        <v>331</v>
      </c>
      <c r="C752" s="1">
        <v>44948</v>
      </c>
      <c r="D752" s="1" t="str">
        <f t="shared" si="45"/>
        <v>Q1 2023</v>
      </c>
      <c r="E752" s="1" t="str">
        <f t="shared" si="46"/>
        <v>January</v>
      </c>
      <c r="F752" s="8">
        <f t="shared" si="47"/>
        <v>1</v>
      </c>
      <c r="G752" t="s">
        <v>7</v>
      </c>
      <c r="H752" t="s">
        <v>12</v>
      </c>
      <c r="I752" t="s">
        <v>13</v>
      </c>
      <c r="J752" s="2">
        <v>2249</v>
      </c>
      <c r="K752" s="2">
        <f t="shared" si="48"/>
        <v>674.69999999999993</v>
      </c>
      <c r="L752" s="2">
        <f>Table1[[#This Row],[cost]]-Table1[[#This Row],[profit]]</f>
        <v>1574.3000000000002</v>
      </c>
      <c r="M752" s="9">
        <v>1</v>
      </c>
    </row>
    <row r="753" spans="1:13" x14ac:dyDescent="0.25">
      <c r="A753" s="3" t="s">
        <v>1149</v>
      </c>
      <c r="B753" t="s">
        <v>1150</v>
      </c>
      <c r="C753" s="1">
        <v>44949</v>
      </c>
      <c r="D753" s="1" t="str">
        <f t="shared" si="45"/>
        <v>Q1 2023</v>
      </c>
      <c r="E753" s="1" t="str">
        <f t="shared" si="46"/>
        <v>January</v>
      </c>
      <c r="F753" s="8">
        <f t="shared" si="47"/>
        <v>1</v>
      </c>
      <c r="G753" t="s">
        <v>27</v>
      </c>
      <c r="H753" t="s">
        <v>24</v>
      </c>
      <c r="I753" t="s">
        <v>13</v>
      </c>
      <c r="J753" s="2">
        <v>818</v>
      </c>
      <c r="K753" s="2">
        <f t="shared" si="48"/>
        <v>245.39999999999998</v>
      </c>
      <c r="L753" s="2">
        <f>Table1[[#This Row],[cost]]-Table1[[#This Row],[profit]]</f>
        <v>572.6</v>
      </c>
      <c r="M753" s="9">
        <v>1</v>
      </c>
    </row>
    <row r="754" spans="1:13" x14ac:dyDescent="0.25">
      <c r="A754" s="3" t="s">
        <v>1151</v>
      </c>
      <c r="B754" t="s">
        <v>320</v>
      </c>
      <c r="C754" s="1">
        <v>44950</v>
      </c>
      <c r="D754" s="1" t="str">
        <f t="shared" si="45"/>
        <v>Q1 2023</v>
      </c>
      <c r="E754" s="1" t="str">
        <f t="shared" si="46"/>
        <v>January</v>
      </c>
      <c r="F754" s="8">
        <f t="shared" si="47"/>
        <v>1</v>
      </c>
      <c r="G754" t="s">
        <v>7</v>
      </c>
      <c r="H754" t="s">
        <v>8</v>
      </c>
      <c r="I754" t="s">
        <v>13</v>
      </c>
      <c r="J754" s="2">
        <v>1376</v>
      </c>
      <c r="K754" s="2">
        <f t="shared" si="48"/>
        <v>412.8</v>
      </c>
      <c r="L754" s="2">
        <f>Table1[[#This Row],[cost]]-Table1[[#This Row],[profit]]</f>
        <v>963.2</v>
      </c>
      <c r="M754" s="9">
        <v>1</v>
      </c>
    </row>
    <row r="755" spans="1:13" x14ac:dyDescent="0.25">
      <c r="A755" s="3" t="s">
        <v>1152</v>
      </c>
      <c r="B755" t="s">
        <v>1153</v>
      </c>
      <c r="C755" s="1">
        <v>44951</v>
      </c>
      <c r="D755" s="1" t="str">
        <f t="shared" si="45"/>
        <v>Q1 2023</v>
      </c>
      <c r="E755" s="1" t="str">
        <f t="shared" si="46"/>
        <v>January</v>
      </c>
      <c r="F755" s="8">
        <f t="shared" si="47"/>
        <v>1</v>
      </c>
      <c r="G755" t="s">
        <v>7</v>
      </c>
      <c r="H755" t="s">
        <v>24</v>
      </c>
      <c r="I755" t="s">
        <v>13</v>
      </c>
      <c r="J755" s="2">
        <v>1868</v>
      </c>
      <c r="K755" s="2">
        <f t="shared" si="48"/>
        <v>560.4</v>
      </c>
      <c r="L755" s="2">
        <f>Table1[[#This Row],[cost]]-Table1[[#This Row],[profit]]</f>
        <v>1307.5999999999999</v>
      </c>
      <c r="M755" s="9">
        <v>1</v>
      </c>
    </row>
    <row r="756" spans="1:13" x14ac:dyDescent="0.25">
      <c r="A756" s="3" t="s">
        <v>1154</v>
      </c>
      <c r="B756" t="s">
        <v>387</v>
      </c>
      <c r="C756" s="1">
        <v>44952</v>
      </c>
      <c r="D756" s="1" t="str">
        <f t="shared" si="45"/>
        <v>Q1 2023</v>
      </c>
      <c r="E756" s="1" t="str">
        <f t="shared" si="46"/>
        <v>January</v>
      </c>
      <c r="F756" s="8">
        <f t="shared" si="47"/>
        <v>1</v>
      </c>
      <c r="G756" t="s">
        <v>27</v>
      </c>
      <c r="H756" t="s">
        <v>8</v>
      </c>
      <c r="I756" t="s">
        <v>9</v>
      </c>
      <c r="J756" s="2">
        <v>856</v>
      </c>
      <c r="K756" s="2">
        <f t="shared" si="48"/>
        <v>256.8</v>
      </c>
      <c r="L756" s="2">
        <f>Table1[[#This Row],[cost]]-Table1[[#This Row],[profit]]</f>
        <v>599.20000000000005</v>
      </c>
      <c r="M756" s="9">
        <v>1</v>
      </c>
    </row>
    <row r="757" spans="1:13" x14ac:dyDescent="0.25">
      <c r="A757" s="3" t="s">
        <v>1155</v>
      </c>
      <c r="B757" t="s">
        <v>1156</v>
      </c>
      <c r="C757" s="1">
        <v>44953</v>
      </c>
      <c r="D757" s="1" t="str">
        <f t="shared" si="45"/>
        <v>Q1 2023</v>
      </c>
      <c r="E757" s="1" t="str">
        <f t="shared" si="46"/>
        <v>January</v>
      </c>
      <c r="F757" s="8">
        <f t="shared" si="47"/>
        <v>1</v>
      </c>
      <c r="G757" t="s">
        <v>56</v>
      </c>
      <c r="H757" t="s">
        <v>12</v>
      </c>
      <c r="I757" t="s">
        <v>13</v>
      </c>
      <c r="J757" s="2">
        <v>482</v>
      </c>
      <c r="K757" s="2">
        <f t="shared" si="48"/>
        <v>144.6</v>
      </c>
      <c r="L757" s="2">
        <f>Table1[[#This Row],[cost]]-Table1[[#This Row],[profit]]</f>
        <v>337.4</v>
      </c>
      <c r="M757" s="9">
        <v>1</v>
      </c>
    </row>
    <row r="758" spans="1:13" x14ac:dyDescent="0.25">
      <c r="A758" s="3" t="s">
        <v>1157</v>
      </c>
      <c r="B758" t="s">
        <v>480</v>
      </c>
      <c r="C758" s="1">
        <v>44954</v>
      </c>
      <c r="D758" s="1" t="str">
        <f t="shared" si="45"/>
        <v>Q1 2023</v>
      </c>
      <c r="E758" s="1" t="str">
        <f t="shared" si="46"/>
        <v>January</v>
      </c>
      <c r="F758" s="8">
        <f t="shared" si="47"/>
        <v>1</v>
      </c>
      <c r="G758" t="s">
        <v>27</v>
      </c>
      <c r="H758" t="s">
        <v>24</v>
      </c>
      <c r="I758" t="s">
        <v>13</v>
      </c>
      <c r="J758" s="2">
        <v>664</v>
      </c>
      <c r="K758" s="2">
        <f t="shared" si="48"/>
        <v>199.2</v>
      </c>
      <c r="L758" s="2">
        <f>Table1[[#This Row],[cost]]-Table1[[#This Row],[profit]]</f>
        <v>464.8</v>
      </c>
      <c r="M758" s="9">
        <v>1</v>
      </c>
    </row>
    <row r="759" spans="1:13" x14ac:dyDescent="0.25">
      <c r="A759" s="3" t="s">
        <v>1158</v>
      </c>
      <c r="B759" t="s">
        <v>987</v>
      </c>
      <c r="C759" s="1">
        <v>44955</v>
      </c>
      <c r="D759" s="1" t="str">
        <f t="shared" si="45"/>
        <v>Q1 2023</v>
      </c>
      <c r="E759" s="1" t="str">
        <f t="shared" si="46"/>
        <v>January</v>
      </c>
      <c r="F759" s="8">
        <f t="shared" si="47"/>
        <v>1</v>
      </c>
      <c r="G759" t="s">
        <v>27</v>
      </c>
      <c r="H759" t="s">
        <v>19</v>
      </c>
      <c r="I759" t="s">
        <v>9</v>
      </c>
      <c r="J759" s="2">
        <v>905</v>
      </c>
      <c r="K759" s="2">
        <f t="shared" si="48"/>
        <v>271.5</v>
      </c>
      <c r="L759" s="2">
        <f>Table1[[#This Row],[cost]]-Table1[[#This Row],[profit]]</f>
        <v>633.5</v>
      </c>
      <c r="M759" s="9">
        <v>1</v>
      </c>
    </row>
    <row r="760" spans="1:13" x14ac:dyDescent="0.25">
      <c r="A760" s="3" t="s">
        <v>1159</v>
      </c>
      <c r="B760" t="s">
        <v>372</v>
      </c>
      <c r="C760" s="1">
        <v>44956</v>
      </c>
      <c r="D760" s="1" t="str">
        <f t="shared" si="45"/>
        <v>Q1 2023</v>
      </c>
      <c r="E760" s="1" t="str">
        <f t="shared" si="46"/>
        <v>January</v>
      </c>
      <c r="F760" s="8">
        <f t="shared" si="47"/>
        <v>1</v>
      </c>
      <c r="G760" t="s">
        <v>16</v>
      </c>
      <c r="H760" t="s">
        <v>24</v>
      </c>
      <c r="I760" t="s">
        <v>9</v>
      </c>
      <c r="J760" s="2">
        <v>1040</v>
      </c>
      <c r="K760" s="2">
        <f t="shared" si="48"/>
        <v>312</v>
      </c>
      <c r="L760" s="2">
        <f>Table1[[#This Row],[cost]]-Table1[[#This Row],[profit]]</f>
        <v>728</v>
      </c>
      <c r="M760" s="9">
        <v>1</v>
      </c>
    </row>
    <row r="761" spans="1:13" x14ac:dyDescent="0.25">
      <c r="A761" s="3" t="s">
        <v>1160</v>
      </c>
      <c r="B761" t="s">
        <v>51</v>
      </c>
      <c r="C761" s="1">
        <v>44957</v>
      </c>
      <c r="D761" s="1" t="str">
        <f t="shared" si="45"/>
        <v>Q1 2023</v>
      </c>
      <c r="E761" s="1" t="str">
        <f t="shared" si="46"/>
        <v>January</v>
      </c>
      <c r="F761" s="8">
        <f t="shared" si="47"/>
        <v>1</v>
      </c>
      <c r="G761" t="s">
        <v>16</v>
      </c>
      <c r="H761" t="s">
        <v>12</v>
      </c>
      <c r="I761" t="s">
        <v>9</v>
      </c>
      <c r="J761" s="2">
        <v>864</v>
      </c>
      <c r="K761" s="2">
        <f t="shared" si="48"/>
        <v>259.2</v>
      </c>
      <c r="L761" s="2">
        <f>Table1[[#This Row],[cost]]-Table1[[#This Row],[profit]]</f>
        <v>604.79999999999995</v>
      </c>
      <c r="M761" s="9">
        <v>1</v>
      </c>
    </row>
    <row r="762" spans="1:13" x14ac:dyDescent="0.25">
      <c r="A762" s="3" t="s">
        <v>1161</v>
      </c>
      <c r="B762" t="s">
        <v>604</v>
      </c>
      <c r="C762" s="1">
        <v>44958</v>
      </c>
      <c r="D762" s="1" t="str">
        <f t="shared" si="45"/>
        <v>Q1 2023</v>
      </c>
      <c r="E762" s="1" t="str">
        <f t="shared" si="46"/>
        <v>February</v>
      </c>
      <c r="F762" s="8">
        <f t="shared" si="47"/>
        <v>2</v>
      </c>
      <c r="G762" t="s">
        <v>7</v>
      </c>
      <c r="H762" t="s">
        <v>19</v>
      </c>
      <c r="I762" t="s">
        <v>13</v>
      </c>
      <c r="J762" s="2">
        <v>1751</v>
      </c>
      <c r="K762" s="2">
        <f t="shared" si="48"/>
        <v>525.29999999999995</v>
      </c>
      <c r="L762" s="2">
        <f>Table1[[#This Row],[cost]]-Table1[[#This Row],[profit]]</f>
        <v>1225.7</v>
      </c>
      <c r="M762" s="9">
        <v>1</v>
      </c>
    </row>
    <row r="763" spans="1:13" x14ac:dyDescent="0.25">
      <c r="A763" s="3" t="s">
        <v>1162</v>
      </c>
      <c r="B763" t="s">
        <v>107</v>
      </c>
      <c r="C763" s="1">
        <v>44959</v>
      </c>
      <c r="D763" s="1" t="str">
        <f t="shared" si="45"/>
        <v>Q1 2023</v>
      </c>
      <c r="E763" s="1" t="str">
        <f t="shared" si="46"/>
        <v>February</v>
      </c>
      <c r="F763" s="8">
        <f t="shared" si="47"/>
        <v>2</v>
      </c>
      <c r="G763" t="s">
        <v>27</v>
      </c>
      <c r="H763" t="s">
        <v>19</v>
      </c>
      <c r="I763" t="s">
        <v>13</v>
      </c>
      <c r="J763" s="2">
        <v>880</v>
      </c>
      <c r="K763" s="2">
        <f t="shared" si="48"/>
        <v>264</v>
      </c>
      <c r="L763" s="2">
        <f>Table1[[#This Row],[cost]]-Table1[[#This Row],[profit]]</f>
        <v>616</v>
      </c>
      <c r="M763" s="9">
        <v>1</v>
      </c>
    </row>
    <row r="764" spans="1:13" x14ac:dyDescent="0.25">
      <c r="A764" s="3" t="s">
        <v>1163</v>
      </c>
      <c r="B764" t="s">
        <v>508</v>
      </c>
      <c r="C764" s="1">
        <v>44960</v>
      </c>
      <c r="D764" s="1" t="str">
        <f t="shared" si="45"/>
        <v>Q1 2023</v>
      </c>
      <c r="E764" s="1" t="str">
        <f t="shared" si="46"/>
        <v>February</v>
      </c>
      <c r="F764" s="8">
        <f t="shared" si="47"/>
        <v>2</v>
      </c>
      <c r="G764" t="s">
        <v>7</v>
      </c>
      <c r="H764" t="s">
        <v>8</v>
      </c>
      <c r="I764" t="s">
        <v>9</v>
      </c>
      <c r="J764" s="2">
        <v>1555</v>
      </c>
      <c r="K764" s="2">
        <f t="shared" si="48"/>
        <v>466.5</v>
      </c>
      <c r="L764" s="2">
        <f>Table1[[#This Row],[cost]]-Table1[[#This Row],[profit]]</f>
        <v>1088.5</v>
      </c>
      <c r="M764" s="9">
        <v>1</v>
      </c>
    </row>
    <row r="765" spans="1:13" x14ac:dyDescent="0.25">
      <c r="A765" s="3" t="s">
        <v>1164</v>
      </c>
      <c r="B765" t="s">
        <v>635</v>
      </c>
      <c r="C765" s="1">
        <v>44961</v>
      </c>
      <c r="D765" s="1" t="str">
        <f t="shared" si="45"/>
        <v>Q1 2023</v>
      </c>
      <c r="E765" s="1" t="str">
        <f t="shared" si="46"/>
        <v>February</v>
      </c>
      <c r="F765" s="8">
        <f t="shared" si="47"/>
        <v>2</v>
      </c>
      <c r="G765" t="s">
        <v>7</v>
      </c>
      <c r="H765" t="s">
        <v>19</v>
      </c>
      <c r="I765" t="s">
        <v>9</v>
      </c>
      <c r="J765" s="2">
        <v>1449</v>
      </c>
      <c r="K765" s="2">
        <f t="shared" si="48"/>
        <v>434.7</v>
      </c>
      <c r="L765" s="2">
        <f>Table1[[#This Row],[cost]]-Table1[[#This Row],[profit]]</f>
        <v>1014.3</v>
      </c>
      <c r="M765" s="9">
        <v>1</v>
      </c>
    </row>
    <row r="766" spans="1:13" x14ac:dyDescent="0.25">
      <c r="A766" s="3" t="s">
        <v>1165</v>
      </c>
      <c r="B766" t="s">
        <v>304</v>
      </c>
      <c r="C766" s="1">
        <v>44962</v>
      </c>
      <c r="D766" s="1" t="str">
        <f t="shared" si="45"/>
        <v>Q1 2023</v>
      </c>
      <c r="E766" s="1" t="str">
        <f t="shared" si="46"/>
        <v>February</v>
      </c>
      <c r="F766" s="8">
        <f t="shared" si="47"/>
        <v>2</v>
      </c>
      <c r="G766" t="s">
        <v>16</v>
      </c>
      <c r="H766" t="s">
        <v>19</v>
      </c>
      <c r="I766" t="s">
        <v>9</v>
      </c>
      <c r="J766" s="2">
        <v>1248</v>
      </c>
      <c r="K766" s="2">
        <f t="shared" si="48"/>
        <v>374.4</v>
      </c>
      <c r="L766" s="2">
        <f>Table1[[#This Row],[cost]]-Table1[[#This Row],[profit]]</f>
        <v>873.6</v>
      </c>
      <c r="M766" s="9">
        <v>1</v>
      </c>
    </row>
    <row r="767" spans="1:13" x14ac:dyDescent="0.25">
      <c r="A767" s="3" t="s">
        <v>1166</v>
      </c>
      <c r="B767" t="s">
        <v>624</v>
      </c>
      <c r="C767" s="1">
        <v>44963</v>
      </c>
      <c r="D767" s="1" t="str">
        <f t="shared" si="45"/>
        <v>Q1 2023</v>
      </c>
      <c r="E767" s="1" t="str">
        <f t="shared" si="46"/>
        <v>February</v>
      </c>
      <c r="F767" s="8">
        <f t="shared" si="47"/>
        <v>2</v>
      </c>
      <c r="G767" t="s">
        <v>7</v>
      </c>
      <c r="H767" t="s">
        <v>24</v>
      </c>
      <c r="I767" t="s">
        <v>9</v>
      </c>
      <c r="J767" s="2">
        <v>2082</v>
      </c>
      <c r="K767" s="2">
        <f t="shared" si="48"/>
        <v>624.6</v>
      </c>
      <c r="L767" s="2">
        <f>Table1[[#This Row],[cost]]-Table1[[#This Row],[profit]]</f>
        <v>1457.4</v>
      </c>
      <c r="M767" s="9">
        <v>1</v>
      </c>
    </row>
    <row r="768" spans="1:13" x14ac:dyDescent="0.25">
      <c r="A768" s="3" t="s">
        <v>1167</v>
      </c>
      <c r="B768" t="s">
        <v>1168</v>
      </c>
      <c r="C768" s="1">
        <v>44964</v>
      </c>
      <c r="D768" s="1" t="str">
        <f t="shared" si="45"/>
        <v>Q1 2023</v>
      </c>
      <c r="E768" s="1" t="str">
        <f t="shared" si="46"/>
        <v>February</v>
      </c>
      <c r="F768" s="8">
        <f t="shared" si="47"/>
        <v>2</v>
      </c>
      <c r="G768" t="s">
        <v>27</v>
      </c>
      <c r="H768" t="s">
        <v>12</v>
      </c>
      <c r="I768" t="s">
        <v>13</v>
      </c>
      <c r="J768" s="2">
        <v>1012</v>
      </c>
      <c r="K768" s="2">
        <f t="shared" si="48"/>
        <v>303.59999999999997</v>
      </c>
      <c r="L768" s="2">
        <f>Table1[[#This Row],[cost]]-Table1[[#This Row],[profit]]</f>
        <v>708.40000000000009</v>
      </c>
      <c r="M768" s="9">
        <v>1</v>
      </c>
    </row>
    <row r="769" spans="1:13" x14ac:dyDescent="0.25">
      <c r="A769" s="3" t="s">
        <v>1169</v>
      </c>
      <c r="B769" t="s">
        <v>389</v>
      </c>
      <c r="C769" s="1">
        <v>44965</v>
      </c>
      <c r="D769" s="1" t="str">
        <f t="shared" si="45"/>
        <v>Q1 2023</v>
      </c>
      <c r="E769" s="1" t="str">
        <f t="shared" si="46"/>
        <v>February</v>
      </c>
      <c r="F769" s="8">
        <f t="shared" si="47"/>
        <v>2</v>
      </c>
      <c r="G769" t="s">
        <v>16</v>
      </c>
      <c r="H769" t="s">
        <v>8</v>
      </c>
      <c r="I769" t="s">
        <v>9</v>
      </c>
      <c r="J769" s="2">
        <v>1741</v>
      </c>
      <c r="K769" s="2">
        <f t="shared" si="48"/>
        <v>522.29999999999995</v>
      </c>
      <c r="L769" s="2">
        <f>Table1[[#This Row],[cost]]-Table1[[#This Row],[profit]]</f>
        <v>1218.7</v>
      </c>
      <c r="M769" s="9">
        <v>1</v>
      </c>
    </row>
    <row r="770" spans="1:13" x14ac:dyDescent="0.25">
      <c r="A770" s="3" t="s">
        <v>1170</v>
      </c>
      <c r="B770" t="s">
        <v>958</v>
      </c>
      <c r="C770" s="1">
        <v>44966</v>
      </c>
      <c r="D770" s="1" t="str">
        <f t="shared" si="45"/>
        <v>Q1 2023</v>
      </c>
      <c r="E770" s="1" t="str">
        <f t="shared" si="46"/>
        <v>February</v>
      </c>
      <c r="F770" s="8">
        <f t="shared" si="47"/>
        <v>2</v>
      </c>
      <c r="G770" t="s">
        <v>7</v>
      </c>
      <c r="H770" t="s">
        <v>24</v>
      </c>
      <c r="I770" t="s">
        <v>9</v>
      </c>
      <c r="J770" s="2">
        <v>1375</v>
      </c>
      <c r="K770" s="2">
        <f t="shared" si="48"/>
        <v>412.5</v>
      </c>
      <c r="L770" s="2">
        <f>Table1[[#This Row],[cost]]-Table1[[#This Row],[profit]]</f>
        <v>962.5</v>
      </c>
      <c r="M770" s="9">
        <v>1</v>
      </c>
    </row>
    <row r="771" spans="1:13" x14ac:dyDescent="0.25">
      <c r="A771" s="3" t="s">
        <v>1171</v>
      </c>
      <c r="B771" t="s">
        <v>242</v>
      </c>
      <c r="C771" s="1">
        <v>44967</v>
      </c>
      <c r="D771" s="1" t="str">
        <f t="shared" si="45"/>
        <v>Q1 2023</v>
      </c>
      <c r="E771" s="1" t="str">
        <f t="shared" si="46"/>
        <v>February</v>
      </c>
      <c r="F771" s="8">
        <f t="shared" si="47"/>
        <v>2</v>
      </c>
      <c r="G771" t="s">
        <v>16</v>
      </c>
      <c r="H771" t="s">
        <v>19</v>
      </c>
      <c r="I771" t="s">
        <v>9</v>
      </c>
      <c r="J771" s="2">
        <v>1245</v>
      </c>
      <c r="K771" s="2">
        <f t="shared" si="48"/>
        <v>373.5</v>
      </c>
      <c r="L771" s="2">
        <f>Table1[[#This Row],[cost]]-Table1[[#This Row],[profit]]</f>
        <v>871.5</v>
      </c>
      <c r="M771" s="9">
        <v>1</v>
      </c>
    </row>
    <row r="772" spans="1:13" x14ac:dyDescent="0.25">
      <c r="A772" s="3" t="s">
        <v>1172</v>
      </c>
      <c r="B772" t="s">
        <v>843</v>
      </c>
      <c r="C772" s="1">
        <v>44968</v>
      </c>
      <c r="D772" s="1" t="str">
        <f t="shared" ref="D772:D835" si="49">"Q" &amp; ROUNDUP(MONTH(C772)/3,0) &amp; " " &amp; YEAR((C772))</f>
        <v>Q1 2023</v>
      </c>
      <c r="E772" s="1" t="str">
        <f t="shared" ref="E772:E835" si="50">TEXT(C772,"mmmm")</f>
        <v>February</v>
      </c>
      <c r="F772" s="8">
        <f t="shared" ref="F772:F835" si="51">MONTH(C772)</f>
        <v>2</v>
      </c>
      <c r="G772" t="s">
        <v>7</v>
      </c>
      <c r="H772" t="s">
        <v>19</v>
      </c>
      <c r="I772" t="s">
        <v>13</v>
      </c>
      <c r="J772" s="2">
        <v>1802</v>
      </c>
      <c r="K772" s="2">
        <f t="shared" ref="K772:K835" si="52">J772  * 0.3</f>
        <v>540.6</v>
      </c>
      <c r="L772" s="2">
        <f>Table1[[#This Row],[cost]]-Table1[[#This Row],[profit]]</f>
        <v>1261.4000000000001</v>
      </c>
      <c r="M772" s="9">
        <v>1</v>
      </c>
    </row>
    <row r="773" spans="1:13" x14ac:dyDescent="0.25">
      <c r="A773" s="3" t="s">
        <v>1173</v>
      </c>
      <c r="B773" t="s">
        <v>1174</v>
      </c>
      <c r="C773" s="1">
        <v>44969</v>
      </c>
      <c r="D773" s="1" t="str">
        <f t="shared" si="49"/>
        <v>Q1 2023</v>
      </c>
      <c r="E773" s="1" t="str">
        <f t="shared" si="50"/>
        <v>February</v>
      </c>
      <c r="F773" s="8">
        <f t="shared" si="51"/>
        <v>2</v>
      </c>
      <c r="G773" t="s">
        <v>35</v>
      </c>
      <c r="H773" t="s">
        <v>8</v>
      </c>
      <c r="I773" t="s">
        <v>9</v>
      </c>
      <c r="J773" s="2">
        <v>618</v>
      </c>
      <c r="K773" s="2">
        <f t="shared" si="52"/>
        <v>185.4</v>
      </c>
      <c r="L773" s="2">
        <f>Table1[[#This Row],[cost]]-Table1[[#This Row],[profit]]</f>
        <v>432.6</v>
      </c>
      <c r="M773" s="9">
        <v>1</v>
      </c>
    </row>
    <row r="774" spans="1:13" x14ac:dyDescent="0.25">
      <c r="A774" s="3" t="s">
        <v>1175</v>
      </c>
      <c r="B774" t="s">
        <v>418</v>
      </c>
      <c r="C774" s="1">
        <v>44970</v>
      </c>
      <c r="D774" s="1" t="str">
        <f t="shared" si="49"/>
        <v>Q1 2023</v>
      </c>
      <c r="E774" s="1" t="str">
        <f t="shared" si="50"/>
        <v>February</v>
      </c>
      <c r="F774" s="8">
        <f t="shared" si="51"/>
        <v>2</v>
      </c>
      <c r="G774" t="s">
        <v>27</v>
      </c>
      <c r="H774" t="s">
        <v>12</v>
      </c>
      <c r="I774" t="s">
        <v>13</v>
      </c>
      <c r="J774" s="2">
        <v>988</v>
      </c>
      <c r="K774" s="2">
        <f t="shared" si="52"/>
        <v>296.39999999999998</v>
      </c>
      <c r="L774" s="2">
        <f>Table1[[#This Row],[cost]]-Table1[[#This Row],[profit]]</f>
        <v>691.6</v>
      </c>
      <c r="M774" s="9">
        <v>1</v>
      </c>
    </row>
    <row r="775" spans="1:13" x14ac:dyDescent="0.25">
      <c r="A775" s="3" t="s">
        <v>1176</v>
      </c>
      <c r="B775" t="s">
        <v>827</v>
      </c>
      <c r="C775" s="1">
        <v>44971</v>
      </c>
      <c r="D775" s="1" t="str">
        <f t="shared" si="49"/>
        <v>Q1 2023</v>
      </c>
      <c r="E775" s="1" t="str">
        <f t="shared" si="50"/>
        <v>February</v>
      </c>
      <c r="F775" s="8">
        <f t="shared" si="51"/>
        <v>2</v>
      </c>
      <c r="G775" t="s">
        <v>56</v>
      </c>
      <c r="H775" t="s">
        <v>8</v>
      </c>
      <c r="I775" t="s">
        <v>9</v>
      </c>
      <c r="J775" s="2">
        <v>428</v>
      </c>
      <c r="K775" s="2">
        <f t="shared" si="52"/>
        <v>128.4</v>
      </c>
      <c r="L775" s="2">
        <f>Table1[[#This Row],[cost]]-Table1[[#This Row],[profit]]</f>
        <v>299.60000000000002</v>
      </c>
      <c r="M775" s="9">
        <v>1</v>
      </c>
    </row>
    <row r="776" spans="1:13" x14ac:dyDescent="0.25">
      <c r="A776" s="3" t="s">
        <v>1177</v>
      </c>
      <c r="B776" t="s">
        <v>624</v>
      </c>
      <c r="C776" s="1">
        <v>44972</v>
      </c>
      <c r="D776" s="1" t="str">
        <f t="shared" si="49"/>
        <v>Q1 2023</v>
      </c>
      <c r="E776" s="1" t="str">
        <f t="shared" si="50"/>
        <v>February</v>
      </c>
      <c r="F776" s="8">
        <f t="shared" si="51"/>
        <v>2</v>
      </c>
      <c r="G776" t="s">
        <v>16</v>
      </c>
      <c r="H776" t="s">
        <v>24</v>
      </c>
      <c r="I776" t="s">
        <v>9</v>
      </c>
      <c r="J776" s="2">
        <v>1221</v>
      </c>
      <c r="K776" s="2">
        <f t="shared" si="52"/>
        <v>366.3</v>
      </c>
      <c r="L776" s="2">
        <f>Table1[[#This Row],[cost]]-Table1[[#This Row],[profit]]</f>
        <v>854.7</v>
      </c>
      <c r="M776" s="9">
        <v>1</v>
      </c>
    </row>
    <row r="777" spans="1:13" x14ac:dyDescent="0.25">
      <c r="A777" s="3" t="s">
        <v>1178</v>
      </c>
      <c r="B777" t="s">
        <v>314</v>
      </c>
      <c r="C777" s="1">
        <v>44973</v>
      </c>
      <c r="D777" s="1" t="str">
        <f t="shared" si="49"/>
        <v>Q1 2023</v>
      </c>
      <c r="E777" s="1" t="str">
        <f t="shared" si="50"/>
        <v>February</v>
      </c>
      <c r="F777" s="8">
        <f t="shared" si="51"/>
        <v>2</v>
      </c>
      <c r="G777" t="s">
        <v>7</v>
      </c>
      <c r="H777" t="s">
        <v>8</v>
      </c>
      <c r="I777" t="s">
        <v>9</v>
      </c>
      <c r="J777" s="2">
        <v>1589</v>
      </c>
      <c r="K777" s="2">
        <f t="shared" si="52"/>
        <v>476.7</v>
      </c>
      <c r="L777" s="2">
        <f>Table1[[#This Row],[cost]]-Table1[[#This Row],[profit]]</f>
        <v>1112.3</v>
      </c>
      <c r="M777" s="9">
        <v>1</v>
      </c>
    </row>
    <row r="778" spans="1:13" x14ac:dyDescent="0.25">
      <c r="A778" s="3" t="s">
        <v>1179</v>
      </c>
      <c r="B778" t="s">
        <v>1180</v>
      </c>
      <c r="C778" s="1">
        <v>44974</v>
      </c>
      <c r="D778" s="1" t="str">
        <f t="shared" si="49"/>
        <v>Q1 2023</v>
      </c>
      <c r="E778" s="1" t="str">
        <f t="shared" si="50"/>
        <v>February</v>
      </c>
      <c r="F778" s="8">
        <f t="shared" si="51"/>
        <v>2</v>
      </c>
      <c r="G778" t="s">
        <v>16</v>
      </c>
      <c r="H778" t="s">
        <v>19</v>
      </c>
      <c r="I778" t="s">
        <v>9</v>
      </c>
      <c r="J778" s="2">
        <v>1000</v>
      </c>
      <c r="K778" s="2">
        <f t="shared" si="52"/>
        <v>300</v>
      </c>
      <c r="L778" s="2">
        <f>Table1[[#This Row],[cost]]-Table1[[#This Row],[profit]]</f>
        <v>700</v>
      </c>
      <c r="M778" s="9">
        <v>1</v>
      </c>
    </row>
    <row r="779" spans="1:13" x14ac:dyDescent="0.25">
      <c r="A779" s="3" t="s">
        <v>1181</v>
      </c>
      <c r="B779" t="s">
        <v>1182</v>
      </c>
      <c r="C779" s="1">
        <v>44975</v>
      </c>
      <c r="D779" s="1" t="str">
        <f t="shared" si="49"/>
        <v>Q1 2023</v>
      </c>
      <c r="E779" s="1" t="str">
        <f t="shared" si="50"/>
        <v>February</v>
      </c>
      <c r="F779" s="8">
        <f t="shared" si="51"/>
        <v>2</v>
      </c>
      <c r="G779" t="s">
        <v>35</v>
      </c>
      <c r="H779" t="s">
        <v>24</v>
      </c>
      <c r="I779" t="s">
        <v>9</v>
      </c>
      <c r="J779" s="2">
        <v>718</v>
      </c>
      <c r="K779" s="2">
        <f t="shared" si="52"/>
        <v>215.4</v>
      </c>
      <c r="L779" s="2">
        <f>Table1[[#This Row],[cost]]-Table1[[#This Row],[profit]]</f>
        <v>502.6</v>
      </c>
      <c r="M779" s="9">
        <v>1</v>
      </c>
    </row>
    <row r="780" spans="1:13" x14ac:dyDescent="0.25">
      <c r="A780" s="3" t="s">
        <v>1183</v>
      </c>
      <c r="B780" t="s">
        <v>242</v>
      </c>
      <c r="C780" s="1">
        <v>44976</v>
      </c>
      <c r="D780" s="1" t="str">
        <f t="shared" si="49"/>
        <v>Q1 2023</v>
      </c>
      <c r="E780" s="1" t="str">
        <f t="shared" si="50"/>
        <v>February</v>
      </c>
      <c r="F780" s="8">
        <f t="shared" si="51"/>
        <v>2</v>
      </c>
      <c r="G780" t="s">
        <v>16</v>
      </c>
      <c r="H780" t="s">
        <v>19</v>
      </c>
      <c r="I780" t="s">
        <v>13</v>
      </c>
      <c r="J780" s="2">
        <v>1335</v>
      </c>
      <c r="K780" s="2">
        <f t="shared" si="52"/>
        <v>400.5</v>
      </c>
      <c r="L780" s="2">
        <f>Table1[[#This Row],[cost]]-Table1[[#This Row],[profit]]</f>
        <v>934.5</v>
      </c>
      <c r="M780" s="9">
        <v>1</v>
      </c>
    </row>
    <row r="781" spans="1:13" x14ac:dyDescent="0.25">
      <c r="A781" s="3" t="s">
        <v>1184</v>
      </c>
      <c r="B781" t="s">
        <v>814</v>
      </c>
      <c r="C781" s="1">
        <v>44977</v>
      </c>
      <c r="D781" s="1" t="str">
        <f t="shared" si="49"/>
        <v>Q1 2023</v>
      </c>
      <c r="E781" s="1" t="str">
        <f t="shared" si="50"/>
        <v>February</v>
      </c>
      <c r="F781" s="8">
        <f t="shared" si="51"/>
        <v>2</v>
      </c>
      <c r="G781" t="s">
        <v>56</v>
      </c>
      <c r="H781" t="s">
        <v>12</v>
      </c>
      <c r="I781" t="s">
        <v>13</v>
      </c>
      <c r="J781" s="2">
        <v>360</v>
      </c>
      <c r="K781" s="2">
        <f t="shared" si="52"/>
        <v>108</v>
      </c>
      <c r="L781" s="2">
        <f>Table1[[#This Row],[cost]]-Table1[[#This Row],[profit]]</f>
        <v>252</v>
      </c>
      <c r="M781" s="9">
        <v>1</v>
      </c>
    </row>
    <row r="782" spans="1:13" x14ac:dyDescent="0.25">
      <c r="A782" s="3" t="s">
        <v>1185</v>
      </c>
      <c r="B782" t="s">
        <v>1098</v>
      </c>
      <c r="C782" s="1">
        <v>44978</v>
      </c>
      <c r="D782" s="1" t="str">
        <f t="shared" si="49"/>
        <v>Q1 2023</v>
      </c>
      <c r="E782" s="1" t="str">
        <f t="shared" si="50"/>
        <v>February</v>
      </c>
      <c r="F782" s="8">
        <f t="shared" si="51"/>
        <v>2</v>
      </c>
      <c r="G782" t="s">
        <v>56</v>
      </c>
      <c r="H782" t="s">
        <v>19</v>
      </c>
      <c r="I782" t="s">
        <v>13</v>
      </c>
      <c r="J782" s="2">
        <v>579</v>
      </c>
      <c r="K782" s="2">
        <f t="shared" si="52"/>
        <v>173.7</v>
      </c>
      <c r="L782" s="2">
        <f>Table1[[#This Row],[cost]]-Table1[[#This Row],[profit]]</f>
        <v>405.3</v>
      </c>
      <c r="M782" s="9">
        <v>1</v>
      </c>
    </row>
    <row r="783" spans="1:13" x14ac:dyDescent="0.25">
      <c r="A783" s="3" t="s">
        <v>1186</v>
      </c>
      <c r="B783" t="s">
        <v>394</v>
      </c>
      <c r="C783" s="1">
        <v>44979</v>
      </c>
      <c r="D783" s="1" t="str">
        <f t="shared" si="49"/>
        <v>Q1 2023</v>
      </c>
      <c r="E783" s="1" t="str">
        <f t="shared" si="50"/>
        <v>February</v>
      </c>
      <c r="F783" s="8">
        <f t="shared" si="51"/>
        <v>2</v>
      </c>
      <c r="G783" t="s">
        <v>7</v>
      </c>
      <c r="H783" t="s">
        <v>19</v>
      </c>
      <c r="I783" t="s">
        <v>9</v>
      </c>
      <c r="J783" s="2">
        <v>1902</v>
      </c>
      <c r="K783" s="2">
        <f t="shared" si="52"/>
        <v>570.6</v>
      </c>
      <c r="L783" s="2">
        <f>Table1[[#This Row],[cost]]-Table1[[#This Row],[profit]]</f>
        <v>1331.4</v>
      </c>
      <c r="M783" s="9">
        <v>1</v>
      </c>
    </row>
    <row r="784" spans="1:13" x14ac:dyDescent="0.25">
      <c r="A784" s="3" t="s">
        <v>1187</v>
      </c>
      <c r="B784" t="s">
        <v>1188</v>
      </c>
      <c r="C784" s="1">
        <v>44980</v>
      </c>
      <c r="D784" s="1" t="str">
        <f t="shared" si="49"/>
        <v>Q1 2023</v>
      </c>
      <c r="E784" s="1" t="str">
        <f t="shared" si="50"/>
        <v>February</v>
      </c>
      <c r="F784" s="8">
        <f t="shared" si="51"/>
        <v>2</v>
      </c>
      <c r="G784" t="s">
        <v>7</v>
      </c>
      <c r="H784" t="s">
        <v>8</v>
      </c>
      <c r="I784" t="s">
        <v>13</v>
      </c>
      <c r="J784" s="2">
        <v>1787</v>
      </c>
      <c r="K784" s="2">
        <f t="shared" si="52"/>
        <v>536.1</v>
      </c>
      <c r="L784" s="2">
        <f>Table1[[#This Row],[cost]]-Table1[[#This Row],[profit]]</f>
        <v>1250.9000000000001</v>
      </c>
      <c r="M784" s="9">
        <v>1</v>
      </c>
    </row>
    <row r="785" spans="1:13" x14ac:dyDescent="0.25">
      <c r="A785" s="3" t="s">
        <v>1189</v>
      </c>
      <c r="B785" t="s">
        <v>1150</v>
      </c>
      <c r="C785" s="1">
        <v>44981</v>
      </c>
      <c r="D785" s="1" t="str">
        <f t="shared" si="49"/>
        <v>Q1 2023</v>
      </c>
      <c r="E785" s="1" t="str">
        <f t="shared" si="50"/>
        <v>February</v>
      </c>
      <c r="F785" s="8">
        <f t="shared" si="51"/>
        <v>2</v>
      </c>
      <c r="G785" t="s">
        <v>16</v>
      </c>
      <c r="H785" t="s">
        <v>19</v>
      </c>
      <c r="I785" t="s">
        <v>9</v>
      </c>
      <c r="J785" s="2">
        <v>1183</v>
      </c>
      <c r="K785" s="2">
        <f t="shared" si="52"/>
        <v>354.9</v>
      </c>
      <c r="L785" s="2">
        <f>Table1[[#This Row],[cost]]-Table1[[#This Row],[profit]]</f>
        <v>828.1</v>
      </c>
      <c r="M785" s="9">
        <v>1</v>
      </c>
    </row>
    <row r="786" spans="1:13" x14ac:dyDescent="0.25">
      <c r="A786" s="3" t="s">
        <v>1190</v>
      </c>
      <c r="B786" t="s">
        <v>47</v>
      </c>
      <c r="C786" s="1">
        <v>44982</v>
      </c>
      <c r="D786" s="1" t="str">
        <f t="shared" si="49"/>
        <v>Q1 2023</v>
      </c>
      <c r="E786" s="1" t="str">
        <f t="shared" si="50"/>
        <v>February</v>
      </c>
      <c r="F786" s="8">
        <f t="shared" si="51"/>
        <v>2</v>
      </c>
      <c r="G786" t="s">
        <v>27</v>
      </c>
      <c r="H786" t="s">
        <v>24</v>
      </c>
      <c r="I786" t="s">
        <v>9</v>
      </c>
      <c r="J786" s="2">
        <v>775</v>
      </c>
      <c r="K786" s="2">
        <f t="shared" si="52"/>
        <v>232.5</v>
      </c>
      <c r="L786" s="2">
        <f>Table1[[#This Row],[cost]]-Table1[[#This Row],[profit]]</f>
        <v>542.5</v>
      </c>
      <c r="M786" s="9">
        <v>1</v>
      </c>
    </row>
    <row r="787" spans="1:13" x14ac:dyDescent="0.25">
      <c r="A787" s="3" t="s">
        <v>1191</v>
      </c>
      <c r="B787" t="s">
        <v>962</v>
      </c>
      <c r="C787" s="1">
        <v>44983</v>
      </c>
      <c r="D787" s="1" t="str">
        <f t="shared" si="49"/>
        <v>Q1 2023</v>
      </c>
      <c r="E787" s="1" t="str">
        <f t="shared" si="50"/>
        <v>February</v>
      </c>
      <c r="F787" s="8">
        <f t="shared" si="51"/>
        <v>2</v>
      </c>
      <c r="G787" t="s">
        <v>56</v>
      </c>
      <c r="H787" t="s">
        <v>24</v>
      </c>
      <c r="I787" t="s">
        <v>9</v>
      </c>
      <c r="J787" s="2">
        <v>508</v>
      </c>
      <c r="K787" s="2">
        <f t="shared" si="52"/>
        <v>152.4</v>
      </c>
      <c r="L787" s="2">
        <f>Table1[[#This Row],[cost]]-Table1[[#This Row],[profit]]</f>
        <v>355.6</v>
      </c>
      <c r="M787" s="9">
        <v>1</v>
      </c>
    </row>
    <row r="788" spans="1:13" x14ac:dyDescent="0.25">
      <c r="A788" s="3" t="s">
        <v>1192</v>
      </c>
      <c r="B788" t="s">
        <v>684</v>
      </c>
      <c r="C788" s="1">
        <v>44984</v>
      </c>
      <c r="D788" s="1" t="str">
        <f t="shared" si="49"/>
        <v>Q1 2023</v>
      </c>
      <c r="E788" s="1" t="str">
        <f t="shared" si="50"/>
        <v>February</v>
      </c>
      <c r="F788" s="8">
        <f t="shared" si="51"/>
        <v>2</v>
      </c>
      <c r="G788" t="s">
        <v>35</v>
      </c>
      <c r="H788" t="s">
        <v>12</v>
      </c>
      <c r="I788" t="s">
        <v>9</v>
      </c>
      <c r="J788" s="2">
        <v>730</v>
      </c>
      <c r="K788" s="2">
        <f t="shared" si="52"/>
        <v>219</v>
      </c>
      <c r="L788" s="2">
        <f>Table1[[#This Row],[cost]]-Table1[[#This Row],[profit]]</f>
        <v>511</v>
      </c>
      <c r="M788" s="9">
        <v>1</v>
      </c>
    </row>
    <row r="789" spans="1:13" x14ac:dyDescent="0.25">
      <c r="A789" s="3" t="s">
        <v>1193</v>
      </c>
      <c r="B789" t="s">
        <v>443</v>
      </c>
      <c r="C789" s="1">
        <v>44985</v>
      </c>
      <c r="D789" s="1" t="str">
        <f t="shared" si="49"/>
        <v>Q1 2023</v>
      </c>
      <c r="E789" s="1" t="str">
        <f t="shared" si="50"/>
        <v>February</v>
      </c>
      <c r="F789" s="8">
        <f t="shared" si="51"/>
        <v>2</v>
      </c>
      <c r="G789" t="s">
        <v>27</v>
      </c>
      <c r="H789" t="s">
        <v>24</v>
      </c>
      <c r="I789" t="s">
        <v>13</v>
      </c>
      <c r="J789" s="2">
        <v>536</v>
      </c>
      <c r="K789" s="2">
        <f t="shared" si="52"/>
        <v>160.79999999999998</v>
      </c>
      <c r="L789" s="2">
        <f>Table1[[#This Row],[cost]]-Table1[[#This Row],[profit]]</f>
        <v>375.20000000000005</v>
      </c>
      <c r="M789" s="9">
        <v>1</v>
      </c>
    </row>
    <row r="790" spans="1:13" x14ac:dyDescent="0.25">
      <c r="A790" s="3" t="s">
        <v>1194</v>
      </c>
      <c r="B790" t="s">
        <v>512</v>
      </c>
      <c r="C790" s="1">
        <v>44986</v>
      </c>
      <c r="D790" s="1" t="str">
        <f t="shared" si="49"/>
        <v>Q1 2023</v>
      </c>
      <c r="E790" s="1" t="str">
        <f t="shared" si="50"/>
        <v>March</v>
      </c>
      <c r="F790" s="8">
        <f t="shared" si="51"/>
        <v>3</v>
      </c>
      <c r="G790" t="s">
        <v>7</v>
      </c>
      <c r="H790" t="s">
        <v>8</v>
      </c>
      <c r="I790" t="s">
        <v>9</v>
      </c>
      <c r="J790" s="2">
        <v>2004</v>
      </c>
      <c r="K790" s="2">
        <f t="shared" si="52"/>
        <v>601.19999999999993</v>
      </c>
      <c r="L790" s="2">
        <f>Table1[[#This Row],[cost]]-Table1[[#This Row],[profit]]</f>
        <v>1402.8000000000002</v>
      </c>
      <c r="M790" s="9">
        <v>1</v>
      </c>
    </row>
    <row r="791" spans="1:13" x14ac:dyDescent="0.25">
      <c r="A791" s="3" t="s">
        <v>1195</v>
      </c>
      <c r="B791" t="s">
        <v>998</v>
      </c>
      <c r="C791" s="1">
        <v>44987</v>
      </c>
      <c r="D791" s="1" t="str">
        <f t="shared" si="49"/>
        <v>Q1 2023</v>
      </c>
      <c r="E791" s="1" t="str">
        <f t="shared" si="50"/>
        <v>March</v>
      </c>
      <c r="F791" s="8">
        <f t="shared" si="51"/>
        <v>3</v>
      </c>
      <c r="G791" t="s">
        <v>56</v>
      </c>
      <c r="H791" t="s">
        <v>12</v>
      </c>
      <c r="I791" t="s">
        <v>9</v>
      </c>
      <c r="J791" s="2">
        <v>222</v>
      </c>
      <c r="K791" s="2">
        <f t="shared" si="52"/>
        <v>66.599999999999994</v>
      </c>
      <c r="L791" s="2">
        <f>Table1[[#This Row],[cost]]-Table1[[#This Row],[profit]]</f>
        <v>155.4</v>
      </c>
      <c r="M791" s="9">
        <v>1</v>
      </c>
    </row>
    <row r="792" spans="1:13" x14ac:dyDescent="0.25">
      <c r="A792" s="3" t="s">
        <v>1196</v>
      </c>
      <c r="B792" t="s">
        <v>148</v>
      </c>
      <c r="C792" s="1">
        <v>44988</v>
      </c>
      <c r="D792" s="1" t="str">
        <f t="shared" si="49"/>
        <v>Q1 2023</v>
      </c>
      <c r="E792" s="1" t="str">
        <f t="shared" si="50"/>
        <v>March</v>
      </c>
      <c r="F792" s="8">
        <f t="shared" si="51"/>
        <v>3</v>
      </c>
      <c r="G792" t="s">
        <v>7</v>
      </c>
      <c r="H792" t="s">
        <v>24</v>
      </c>
      <c r="I792" t="s">
        <v>13</v>
      </c>
      <c r="J792" s="2">
        <v>1541</v>
      </c>
      <c r="K792" s="2">
        <f t="shared" si="52"/>
        <v>462.29999999999995</v>
      </c>
      <c r="L792" s="2">
        <f>Table1[[#This Row],[cost]]-Table1[[#This Row],[profit]]</f>
        <v>1078.7</v>
      </c>
      <c r="M792" s="9">
        <v>1</v>
      </c>
    </row>
    <row r="793" spans="1:13" x14ac:dyDescent="0.25">
      <c r="A793" s="3" t="s">
        <v>1197</v>
      </c>
      <c r="B793" t="s">
        <v>162</v>
      </c>
      <c r="C793" s="1">
        <v>44989</v>
      </c>
      <c r="D793" s="1" t="str">
        <f t="shared" si="49"/>
        <v>Q1 2023</v>
      </c>
      <c r="E793" s="1" t="str">
        <f t="shared" si="50"/>
        <v>March</v>
      </c>
      <c r="F793" s="8">
        <f t="shared" si="51"/>
        <v>3</v>
      </c>
      <c r="G793" t="s">
        <v>56</v>
      </c>
      <c r="H793" t="s">
        <v>8</v>
      </c>
      <c r="I793" t="s">
        <v>9</v>
      </c>
      <c r="J793" s="2">
        <v>453</v>
      </c>
      <c r="K793" s="2">
        <f t="shared" si="52"/>
        <v>135.9</v>
      </c>
      <c r="L793" s="2">
        <f>Table1[[#This Row],[cost]]-Table1[[#This Row],[profit]]</f>
        <v>317.10000000000002</v>
      </c>
      <c r="M793" s="9">
        <v>1</v>
      </c>
    </row>
    <row r="794" spans="1:13" x14ac:dyDescent="0.25">
      <c r="A794" s="3" t="s">
        <v>1198</v>
      </c>
      <c r="B794" t="s">
        <v>400</v>
      </c>
      <c r="C794" s="1">
        <v>44990</v>
      </c>
      <c r="D794" s="1" t="str">
        <f t="shared" si="49"/>
        <v>Q1 2023</v>
      </c>
      <c r="E794" s="1" t="str">
        <f t="shared" si="50"/>
        <v>March</v>
      </c>
      <c r="F794" s="8">
        <f t="shared" si="51"/>
        <v>3</v>
      </c>
      <c r="G794" t="s">
        <v>27</v>
      </c>
      <c r="H794" t="s">
        <v>24</v>
      </c>
      <c r="I794" t="s">
        <v>9</v>
      </c>
      <c r="J794" s="2">
        <v>762</v>
      </c>
      <c r="K794" s="2">
        <f t="shared" si="52"/>
        <v>228.6</v>
      </c>
      <c r="L794" s="2">
        <f>Table1[[#This Row],[cost]]-Table1[[#This Row],[profit]]</f>
        <v>533.4</v>
      </c>
      <c r="M794" s="9">
        <v>1</v>
      </c>
    </row>
    <row r="795" spans="1:13" x14ac:dyDescent="0.25">
      <c r="A795" s="3" t="s">
        <v>1199</v>
      </c>
      <c r="B795" t="s">
        <v>172</v>
      </c>
      <c r="C795" s="1">
        <v>44991</v>
      </c>
      <c r="D795" s="1" t="str">
        <f t="shared" si="49"/>
        <v>Q1 2023</v>
      </c>
      <c r="E795" s="1" t="str">
        <f t="shared" si="50"/>
        <v>March</v>
      </c>
      <c r="F795" s="8">
        <f t="shared" si="51"/>
        <v>3</v>
      </c>
      <c r="G795" t="s">
        <v>16</v>
      </c>
      <c r="H795" t="s">
        <v>24</v>
      </c>
      <c r="I795" t="s">
        <v>9</v>
      </c>
      <c r="J795" s="2">
        <v>1429</v>
      </c>
      <c r="K795" s="2">
        <f t="shared" si="52"/>
        <v>428.7</v>
      </c>
      <c r="L795" s="2">
        <f>Table1[[#This Row],[cost]]-Table1[[#This Row],[profit]]</f>
        <v>1000.3</v>
      </c>
      <c r="M795" s="9">
        <v>1</v>
      </c>
    </row>
    <row r="796" spans="1:13" x14ac:dyDescent="0.25">
      <c r="A796" s="3" t="s">
        <v>1200</v>
      </c>
      <c r="B796" t="s">
        <v>799</v>
      </c>
      <c r="C796" s="1">
        <v>44992</v>
      </c>
      <c r="D796" s="1" t="str">
        <f t="shared" si="49"/>
        <v>Q1 2023</v>
      </c>
      <c r="E796" s="1" t="str">
        <f t="shared" si="50"/>
        <v>March</v>
      </c>
      <c r="F796" s="8">
        <f t="shared" si="51"/>
        <v>3</v>
      </c>
      <c r="G796" t="s">
        <v>7</v>
      </c>
      <c r="H796" t="s">
        <v>19</v>
      </c>
      <c r="I796" t="s">
        <v>13</v>
      </c>
      <c r="J796" s="2">
        <v>1646</v>
      </c>
      <c r="K796" s="2">
        <f t="shared" si="52"/>
        <v>493.79999999999995</v>
      </c>
      <c r="L796" s="2">
        <f>Table1[[#This Row],[cost]]-Table1[[#This Row],[profit]]</f>
        <v>1152.2</v>
      </c>
      <c r="M796" s="9">
        <v>1</v>
      </c>
    </row>
    <row r="797" spans="1:13" x14ac:dyDescent="0.25">
      <c r="A797" s="3" t="s">
        <v>1201</v>
      </c>
      <c r="B797" t="s">
        <v>674</v>
      </c>
      <c r="C797" s="1">
        <v>44993</v>
      </c>
      <c r="D797" s="1" t="str">
        <f t="shared" si="49"/>
        <v>Q1 2023</v>
      </c>
      <c r="E797" s="1" t="str">
        <f t="shared" si="50"/>
        <v>March</v>
      </c>
      <c r="F797" s="8">
        <f t="shared" si="51"/>
        <v>3</v>
      </c>
      <c r="G797" t="s">
        <v>16</v>
      </c>
      <c r="H797" t="s">
        <v>24</v>
      </c>
      <c r="I797" t="s">
        <v>13</v>
      </c>
      <c r="J797" s="2">
        <v>1395</v>
      </c>
      <c r="K797" s="2">
        <f t="shared" si="52"/>
        <v>418.5</v>
      </c>
      <c r="L797" s="2">
        <f>Table1[[#This Row],[cost]]-Table1[[#This Row],[profit]]</f>
        <v>976.5</v>
      </c>
      <c r="M797" s="9">
        <v>1</v>
      </c>
    </row>
    <row r="798" spans="1:13" x14ac:dyDescent="0.25">
      <c r="A798" s="3" t="s">
        <v>1202</v>
      </c>
      <c r="B798" t="s">
        <v>370</v>
      </c>
      <c r="C798" s="1">
        <v>44994</v>
      </c>
      <c r="D798" s="1" t="str">
        <f t="shared" si="49"/>
        <v>Q1 2023</v>
      </c>
      <c r="E798" s="1" t="str">
        <f t="shared" si="50"/>
        <v>March</v>
      </c>
      <c r="F798" s="8">
        <f t="shared" si="51"/>
        <v>3</v>
      </c>
      <c r="G798" t="s">
        <v>27</v>
      </c>
      <c r="H798" t="s">
        <v>24</v>
      </c>
      <c r="I798" t="s">
        <v>9</v>
      </c>
      <c r="J798" s="2">
        <v>997</v>
      </c>
      <c r="K798" s="2">
        <f t="shared" si="52"/>
        <v>299.09999999999997</v>
      </c>
      <c r="L798" s="2">
        <f>Table1[[#This Row],[cost]]-Table1[[#This Row],[profit]]</f>
        <v>697.90000000000009</v>
      </c>
      <c r="M798" s="9">
        <v>1</v>
      </c>
    </row>
    <row r="799" spans="1:13" x14ac:dyDescent="0.25">
      <c r="A799" s="3" t="s">
        <v>1203</v>
      </c>
      <c r="B799" t="s">
        <v>1204</v>
      </c>
      <c r="C799" s="1">
        <v>44995</v>
      </c>
      <c r="D799" s="1" t="str">
        <f t="shared" si="49"/>
        <v>Q1 2023</v>
      </c>
      <c r="E799" s="1" t="str">
        <f t="shared" si="50"/>
        <v>March</v>
      </c>
      <c r="F799" s="8">
        <f t="shared" si="51"/>
        <v>3</v>
      </c>
      <c r="G799" t="s">
        <v>16</v>
      </c>
      <c r="H799" t="s">
        <v>8</v>
      </c>
      <c r="I799" t="s">
        <v>9</v>
      </c>
      <c r="J799" s="2">
        <v>1317</v>
      </c>
      <c r="K799" s="2">
        <f t="shared" si="52"/>
        <v>395.09999999999997</v>
      </c>
      <c r="L799" s="2">
        <f>Table1[[#This Row],[cost]]-Table1[[#This Row],[profit]]</f>
        <v>921.90000000000009</v>
      </c>
      <c r="M799" s="9">
        <v>1</v>
      </c>
    </row>
    <row r="800" spans="1:13" x14ac:dyDescent="0.25">
      <c r="A800" s="3" t="s">
        <v>1205</v>
      </c>
      <c r="B800" t="s">
        <v>159</v>
      </c>
      <c r="C800" s="1">
        <v>44996</v>
      </c>
      <c r="D800" s="1" t="str">
        <f t="shared" si="49"/>
        <v>Q1 2023</v>
      </c>
      <c r="E800" s="1" t="str">
        <f t="shared" si="50"/>
        <v>March</v>
      </c>
      <c r="F800" s="8">
        <f t="shared" si="51"/>
        <v>3</v>
      </c>
      <c r="G800" t="s">
        <v>7</v>
      </c>
      <c r="H800" t="s">
        <v>8</v>
      </c>
      <c r="I800" t="s">
        <v>9</v>
      </c>
      <c r="J800" s="2">
        <v>1555</v>
      </c>
      <c r="K800" s="2">
        <f t="shared" si="52"/>
        <v>466.5</v>
      </c>
      <c r="L800" s="2">
        <f>Table1[[#This Row],[cost]]-Table1[[#This Row],[profit]]</f>
        <v>1088.5</v>
      </c>
      <c r="M800" s="9">
        <v>1</v>
      </c>
    </row>
    <row r="801" spans="1:13" x14ac:dyDescent="0.25">
      <c r="A801" s="3" t="s">
        <v>1206</v>
      </c>
      <c r="B801" t="s">
        <v>554</v>
      </c>
      <c r="C801" s="1">
        <v>44997</v>
      </c>
      <c r="D801" s="1" t="str">
        <f t="shared" si="49"/>
        <v>Q1 2023</v>
      </c>
      <c r="E801" s="1" t="str">
        <f t="shared" si="50"/>
        <v>March</v>
      </c>
      <c r="F801" s="8">
        <f t="shared" si="51"/>
        <v>3</v>
      </c>
      <c r="G801" t="s">
        <v>16</v>
      </c>
      <c r="H801" t="s">
        <v>19</v>
      </c>
      <c r="I801" t="s">
        <v>13</v>
      </c>
      <c r="J801" s="2">
        <v>1307</v>
      </c>
      <c r="K801" s="2">
        <f t="shared" si="52"/>
        <v>392.09999999999997</v>
      </c>
      <c r="L801" s="2">
        <f>Table1[[#This Row],[cost]]-Table1[[#This Row],[profit]]</f>
        <v>914.90000000000009</v>
      </c>
      <c r="M801" s="9">
        <v>1</v>
      </c>
    </row>
    <row r="802" spans="1:13" x14ac:dyDescent="0.25">
      <c r="A802" s="3" t="s">
        <v>1207</v>
      </c>
      <c r="B802" t="s">
        <v>45</v>
      </c>
      <c r="C802" s="1">
        <v>44998</v>
      </c>
      <c r="D802" s="1" t="str">
        <f t="shared" si="49"/>
        <v>Q1 2023</v>
      </c>
      <c r="E802" s="1" t="str">
        <f t="shared" si="50"/>
        <v>March</v>
      </c>
      <c r="F802" s="8">
        <f t="shared" si="51"/>
        <v>3</v>
      </c>
      <c r="G802" t="s">
        <v>56</v>
      </c>
      <c r="H802" t="s">
        <v>24</v>
      </c>
      <c r="I802" t="s">
        <v>9</v>
      </c>
      <c r="J802" s="2">
        <v>509</v>
      </c>
      <c r="K802" s="2">
        <f t="shared" si="52"/>
        <v>152.69999999999999</v>
      </c>
      <c r="L802" s="2">
        <f>Table1[[#This Row],[cost]]-Table1[[#This Row],[profit]]</f>
        <v>356.3</v>
      </c>
      <c r="M802" s="9">
        <v>1</v>
      </c>
    </row>
    <row r="803" spans="1:13" x14ac:dyDescent="0.25">
      <c r="A803" s="3" t="s">
        <v>1208</v>
      </c>
      <c r="B803" t="s">
        <v>991</v>
      </c>
      <c r="C803" s="1">
        <v>44999</v>
      </c>
      <c r="D803" s="1" t="str">
        <f t="shared" si="49"/>
        <v>Q1 2023</v>
      </c>
      <c r="E803" s="1" t="str">
        <f t="shared" si="50"/>
        <v>March</v>
      </c>
      <c r="F803" s="8">
        <f t="shared" si="51"/>
        <v>3</v>
      </c>
      <c r="G803" t="s">
        <v>7</v>
      </c>
      <c r="H803" t="s">
        <v>19</v>
      </c>
      <c r="I803" t="s">
        <v>9</v>
      </c>
      <c r="J803" s="2">
        <v>1858</v>
      </c>
      <c r="K803" s="2">
        <f t="shared" si="52"/>
        <v>557.4</v>
      </c>
      <c r="L803" s="2">
        <f>Table1[[#This Row],[cost]]-Table1[[#This Row],[profit]]</f>
        <v>1300.5999999999999</v>
      </c>
      <c r="M803" s="9">
        <v>1</v>
      </c>
    </row>
    <row r="804" spans="1:13" x14ac:dyDescent="0.25">
      <c r="A804" s="3" t="s">
        <v>1209</v>
      </c>
      <c r="B804" t="s">
        <v>320</v>
      </c>
      <c r="C804" s="1">
        <v>45000</v>
      </c>
      <c r="D804" s="1" t="str">
        <f t="shared" si="49"/>
        <v>Q1 2023</v>
      </c>
      <c r="E804" s="1" t="str">
        <f t="shared" si="50"/>
        <v>March</v>
      </c>
      <c r="F804" s="8">
        <f t="shared" si="51"/>
        <v>3</v>
      </c>
      <c r="G804" t="s">
        <v>7</v>
      </c>
      <c r="H804" t="s">
        <v>24</v>
      </c>
      <c r="I804" t="s">
        <v>9</v>
      </c>
      <c r="J804" s="2">
        <v>1741</v>
      </c>
      <c r="K804" s="2">
        <f t="shared" si="52"/>
        <v>522.29999999999995</v>
      </c>
      <c r="L804" s="2">
        <f>Table1[[#This Row],[cost]]-Table1[[#This Row],[profit]]</f>
        <v>1218.7</v>
      </c>
      <c r="M804" s="9">
        <v>1</v>
      </c>
    </row>
    <row r="805" spans="1:13" x14ac:dyDescent="0.25">
      <c r="A805" s="3" t="s">
        <v>1210</v>
      </c>
      <c r="B805" t="s">
        <v>962</v>
      </c>
      <c r="C805" s="1">
        <v>45001</v>
      </c>
      <c r="D805" s="1" t="str">
        <f t="shared" si="49"/>
        <v>Q1 2023</v>
      </c>
      <c r="E805" s="1" t="str">
        <f t="shared" si="50"/>
        <v>March</v>
      </c>
      <c r="F805" s="8">
        <f t="shared" si="51"/>
        <v>3</v>
      </c>
      <c r="G805" t="s">
        <v>7</v>
      </c>
      <c r="H805" t="s">
        <v>12</v>
      </c>
      <c r="I805" t="s">
        <v>9</v>
      </c>
      <c r="J805" s="2">
        <v>1778</v>
      </c>
      <c r="K805" s="2">
        <f t="shared" si="52"/>
        <v>533.4</v>
      </c>
      <c r="L805" s="2">
        <f>Table1[[#This Row],[cost]]-Table1[[#This Row],[profit]]</f>
        <v>1244.5999999999999</v>
      </c>
      <c r="M805" s="9">
        <v>1</v>
      </c>
    </row>
    <row r="806" spans="1:13" x14ac:dyDescent="0.25">
      <c r="A806" s="3" t="s">
        <v>1211</v>
      </c>
      <c r="B806" t="s">
        <v>1212</v>
      </c>
      <c r="C806" s="1">
        <v>45002</v>
      </c>
      <c r="D806" s="1" t="str">
        <f t="shared" si="49"/>
        <v>Q1 2023</v>
      </c>
      <c r="E806" s="1" t="str">
        <f t="shared" si="50"/>
        <v>March</v>
      </c>
      <c r="F806" s="8">
        <f t="shared" si="51"/>
        <v>3</v>
      </c>
      <c r="G806" t="s">
        <v>16</v>
      </c>
      <c r="H806" t="s">
        <v>12</v>
      </c>
      <c r="I806" t="s">
        <v>9</v>
      </c>
      <c r="J806" s="2">
        <v>1133</v>
      </c>
      <c r="K806" s="2">
        <f t="shared" si="52"/>
        <v>339.9</v>
      </c>
      <c r="L806" s="2">
        <f>Table1[[#This Row],[cost]]-Table1[[#This Row],[profit]]</f>
        <v>793.1</v>
      </c>
      <c r="M806" s="9">
        <v>1</v>
      </c>
    </row>
    <row r="807" spans="1:13" x14ac:dyDescent="0.25">
      <c r="A807" s="3" t="s">
        <v>1213</v>
      </c>
      <c r="B807" t="s">
        <v>11</v>
      </c>
      <c r="C807" s="1">
        <v>45003</v>
      </c>
      <c r="D807" s="1" t="str">
        <f t="shared" si="49"/>
        <v>Q1 2023</v>
      </c>
      <c r="E807" s="1" t="str">
        <f t="shared" si="50"/>
        <v>March</v>
      </c>
      <c r="F807" s="8">
        <f t="shared" si="51"/>
        <v>3</v>
      </c>
      <c r="G807" t="s">
        <v>16</v>
      </c>
      <c r="H807" t="s">
        <v>19</v>
      </c>
      <c r="I807" t="s">
        <v>13</v>
      </c>
      <c r="J807" s="2">
        <v>1093</v>
      </c>
      <c r="K807" s="2">
        <f t="shared" si="52"/>
        <v>327.9</v>
      </c>
      <c r="L807" s="2">
        <f>Table1[[#This Row],[cost]]-Table1[[#This Row],[profit]]</f>
        <v>765.1</v>
      </c>
      <c r="M807" s="9">
        <v>1</v>
      </c>
    </row>
    <row r="808" spans="1:13" x14ac:dyDescent="0.25">
      <c r="A808" s="3" t="s">
        <v>1214</v>
      </c>
      <c r="B808" t="s">
        <v>288</v>
      </c>
      <c r="C808" s="1">
        <v>45004</v>
      </c>
      <c r="D808" s="1" t="str">
        <f t="shared" si="49"/>
        <v>Q1 2023</v>
      </c>
      <c r="E808" s="1" t="str">
        <f t="shared" si="50"/>
        <v>March</v>
      </c>
      <c r="F808" s="8">
        <f t="shared" si="51"/>
        <v>3</v>
      </c>
      <c r="G808" t="s">
        <v>27</v>
      </c>
      <c r="H808" t="s">
        <v>19</v>
      </c>
      <c r="I808" t="s">
        <v>9</v>
      </c>
      <c r="J808" s="2">
        <v>778</v>
      </c>
      <c r="K808" s="2">
        <f t="shared" si="52"/>
        <v>233.39999999999998</v>
      </c>
      <c r="L808" s="2">
        <f>Table1[[#This Row],[cost]]-Table1[[#This Row],[profit]]</f>
        <v>544.6</v>
      </c>
      <c r="M808" s="9">
        <v>1</v>
      </c>
    </row>
    <row r="809" spans="1:13" x14ac:dyDescent="0.25">
      <c r="A809" s="3" t="s">
        <v>1215</v>
      </c>
      <c r="B809" t="s">
        <v>783</v>
      </c>
      <c r="C809" s="1">
        <v>45005</v>
      </c>
      <c r="D809" s="1" t="str">
        <f t="shared" si="49"/>
        <v>Q1 2023</v>
      </c>
      <c r="E809" s="1" t="str">
        <f t="shared" si="50"/>
        <v>March</v>
      </c>
      <c r="F809" s="8">
        <f t="shared" si="51"/>
        <v>3</v>
      </c>
      <c r="G809" t="s">
        <v>7</v>
      </c>
      <c r="H809" t="s">
        <v>19</v>
      </c>
      <c r="I809" t="s">
        <v>9</v>
      </c>
      <c r="J809" s="2">
        <v>1467</v>
      </c>
      <c r="K809" s="2">
        <f t="shared" si="52"/>
        <v>440.09999999999997</v>
      </c>
      <c r="L809" s="2">
        <f>Table1[[#This Row],[cost]]-Table1[[#This Row],[profit]]</f>
        <v>1026.9000000000001</v>
      </c>
      <c r="M809" s="9">
        <v>1</v>
      </c>
    </row>
    <row r="810" spans="1:13" x14ac:dyDescent="0.25">
      <c r="A810" s="3" t="s">
        <v>1216</v>
      </c>
      <c r="B810" t="s">
        <v>209</v>
      </c>
      <c r="C810" s="1">
        <v>45006</v>
      </c>
      <c r="D810" s="1" t="str">
        <f t="shared" si="49"/>
        <v>Q1 2023</v>
      </c>
      <c r="E810" s="1" t="str">
        <f t="shared" si="50"/>
        <v>March</v>
      </c>
      <c r="F810" s="8">
        <f t="shared" si="51"/>
        <v>3</v>
      </c>
      <c r="G810" t="s">
        <v>27</v>
      </c>
      <c r="H810" t="s">
        <v>8</v>
      </c>
      <c r="I810" t="s">
        <v>13</v>
      </c>
      <c r="J810" s="2">
        <v>589</v>
      </c>
      <c r="K810" s="2">
        <f t="shared" si="52"/>
        <v>176.7</v>
      </c>
      <c r="L810" s="2">
        <f>Table1[[#This Row],[cost]]-Table1[[#This Row],[profit]]</f>
        <v>412.3</v>
      </c>
      <c r="M810" s="9">
        <v>1</v>
      </c>
    </row>
    <row r="811" spans="1:13" x14ac:dyDescent="0.25">
      <c r="A811" s="3" t="s">
        <v>1217</v>
      </c>
      <c r="B811" t="s">
        <v>152</v>
      </c>
      <c r="C811" s="1">
        <v>45007</v>
      </c>
      <c r="D811" s="1" t="str">
        <f t="shared" si="49"/>
        <v>Q1 2023</v>
      </c>
      <c r="E811" s="1" t="str">
        <f t="shared" si="50"/>
        <v>March</v>
      </c>
      <c r="F811" s="8">
        <f t="shared" si="51"/>
        <v>3</v>
      </c>
      <c r="G811" t="s">
        <v>16</v>
      </c>
      <c r="H811" t="s">
        <v>8</v>
      </c>
      <c r="I811" t="s">
        <v>13</v>
      </c>
      <c r="J811" s="2">
        <v>1722</v>
      </c>
      <c r="K811" s="2">
        <f t="shared" si="52"/>
        <v>516.6</v>
      </c>
      <c r="L811" s="2">
        <f>Table1[[#This Row],[cost]]-Table1[[#This Row],[profit]]</f>
        <v>1205.4000000000001</v>
      </c>
      <c r="M811" s="9">
        <v>1</v>
      </c>
    </row>
    <row r="812" spans="1:13" x14ac:dyDescent="0.25">
      <c r="A812" s="3" t="s">
        <v>1218</v>
      </c>
      <c r="B812" t="s">
        <v>604</v>
      </c>
      <c r="C812" s="1">
        <v>45008</v>
      </c>
      <c r="D812" s="1" t="str">
        <f t="shared" si="49"/>
        <v>Q1 2023</v>
      </c>
      <c r="E812" s="1" t="str">
        <f t="shared" si="50"/>
        <v>March</v>
      </c>
      <c r="F812" s="8">
        <f t="shared" si="51"/>
        <v>3</v>
      </c>
      <c r="G812" t="s">
        <v>27</v>
      </c>
      <c r="H812" t="s">
        <v>8</v>
      </c>
      <c r="I812" t="s">
        <v>9</v>
      </c>
      <c r="J812" s="2">
        <v>902</v>
      </c>
      <c r="K812" s="2">
        <f t="shared" si="52"/>
        <v>270.59999999999997</v>
      </c>
      <c r="L812" s="2">
        <f>Table1[[#This Row],[cost]]-Table1[[#This Row],[profit]]</f>
        <v>631.40000000000009</v>
      </c>
      <c r="M812" s="9">
        <v>1</v>
      </c>
    </row>
    <row r="813" spans="1:13" x14ac:dyDescent="0.25">
      <c r="A813" s="3" t="s">
        <v>1219</v>
      </c>
      <c r="B813" t="s">
        <v>554</v>
      </c>
      <c r="C813" s="1">
        <v>45009</v>
      </c>
      <c r="D813" s="1" t="str">
        <f t="shared" si="49"/>
        <v>Q1 2023</v>
      </c>
      <c r="E813" s="1" t="str">
        <f t="shared" si="50"/>
        <v>March</v>
      </c>
      <c r="F813" s="8">
        <f t="shared" si="51"/>
        <v>3</v>
      </c>
      <c r="G813" t="s">
        <v>35</v>
      </c>
      <c r="H813" t="s">
        <v>19</v>
      </c>
      <c r="I813" t="s">
        <v>9</v>
      </c>
      <c r="J813" s="2">
        <v>545</v>
      </c>
      <c r="K813" s="2">
        <f t="shared" si="52"/>
        <v>163.5</v>
      </c>
      <c r="L813" s="2">
        <f>Table1[[#This Row],[cost]]-Table1[[#This Row],[profit]]</f>
        <v>381.5</v>
      </c>
      <c r="M813" s="9">
        <v>1</v>
      </c>
    </row>
    <row r="814" spans="1:13" x14ac:dyDescent="0.25">
      <c r="A814" s="3" t="s">
        <v>1220</v>
      </c>
      <c r="B814" t="s">
        <v>1221</v>
      </c>
      <c r="C814" s="1">
        <v>45010</v>
      </c>
      <c r="D814" s="1" t="str">
        <f t="shared" si="49"/>
        <v>Q1 2023</v>
      </c>
      <c r="E814" s="1" t="str">
        <f t="shared" si="50"/>
        <v>March</v>
      </c>
      <c r="F814" s="8">
        <f t="shared" si="51"/>
        <v>3</v>
      </c>
      <c r="G814" t="s">
        <v>7</v>
      </c>
      <c r="H814" t="s">
        <v>24</v>
      </c>
      <c r="I814" t="s">
        <v>9</v>
      </c>
      <c r="J814" s="2">
        <v>1495</v>
      </c>
      <c r="K814" s="2">
        <f t="shared" si="52"/>
        <v>448.5</v>
      </c>
      <c r="L814" s="2">
        <f>Table1[[#This Row],[cost]]-Table1[[#This Row],[profit]]</f>
        <v>1046.5</v>
      </c>
      <c r="M814" s="9">
        <v>1</v>
      </c>
    </row>
    <row r="815" spans="1:13" x14ac:dyDescent="0.25">
      <c r="A815" s="3" t="s">
        <v>1222</v>
      </c>
      <c r="B815" t="s">
        <v>592</v>
      </c>
      <c r="C815" s="1">
        <v>45011</v>
      </c>
      <c r="D815" s="1" t="str">
        <f t="shared" si="49"/>
        <v>Q1 2023</v>
      </c>
      <c r="E815" s="1" t="str">
        <f t="shared" si="50"/>
        <v>March</v>
      </c>
      <c r="F815" s="8">
        <f t="shared" si="51"/>
        <v>3</v>
      </c>
      <c r="G815" t="s">
        <v>16</v>
      </c>
      <c r="H815" t="s">
        <v>12</v>
      </c>
      <c r="I815" t="s">
        <v>13</v>
      </c>
      <c r="J815" s="2">
        <v>1380</v>
      </c>
      <c r="K815" s="2">
        <f t="shared" si="52"/>
        <v>414</v>
      </c>
      <c r="L815" s="2">
        <f>Table1[[#This Row],[cost]]-Table1[[#This Row],[profit]]</f>
        <v>966</v>
      </c>
      <c r="M815" s="9">
        <v>1</v>
      </c>
    </row>
    <row r="816" spans="1:13" x14ac:dyDescent="0.25">
      <c r="A816" s="3" t="s">
        <v>1223</v>
      </c>
      <c r="B816" t="s">
        <v>1224</v>
      </c>
      <c r="C816" s="1">
        <v>45012</v>
      </c>
      <c r="D816" s="1" t="str">
        <f t="shared" si="49"/>
        <v>Q1 2023</v>
      </c>
      <c r="E816" s="1" t="str">
        <f t="shared" si="50"/>
        <v>March</v>
      </c>
      <c r="F816" s="8">
        <f t="shared" si="51"/>
        <v>3</v>
      </c>
      <c r="G816" t="s">
        <v>27</v>
      </c>
      <c r="H816" t="s">
        <v>19</v>
      </c>
      <c r="I816" t="s">
        <v>9</v>
      </c>
      <c r="J816" s="2">
        <v>753</v>
      </c>
      <c r="K816" s="2">
        <f t="shared" si="52"/>
        <v>225.9</v>
      </c>
      <c r="L816" s="2">
        <f>Table1[[#This Row],[cost]]-Table1[[#This Row],[profit]]</f>
        <v>527.1</v>
      </c>
      <c r="M816" s="9">
        <v>1</v>
      </c>
    </row>
    <row r="817" spans="1:13" x14ac:dyDescent="0.25">
      <c r="A817" s="3" t="s">
        <v>1225</v>
      </c>
      <c r="B817" t="s">
        <v>773</v>
      </c>
      <c r="C817" s="1">
        <v>45013</v>
      </c>
      <c r="D817" s="1" t="str">
        <f t="shared" si="49"/>
        <v>Q1 2023</v>
      </c>
      <c r="E817" s="1" t="str">
        <f t="shared" si="50"/>
        <v>March</v>
      </c>
      <c r="F817" s="8">
        <f t="shared" si="51"/>
        <v>3</v>
      </c>
      <c r="G817" t="s">
        <v>27</v>
      </c>
      <c r="H817" t="s">
        <v>8</v>
      </c>
      <c r="I817" t="s">
        <v>13</v>
      </c>
      <c r="J817" s="2">
        <v>805</v>
      </c>
      <c r="K817" s="2">
        <f t="shared" si="52"/>
        <v>241.5</v>
      </c>
      <c r="L817" s="2">
        <f>Table1[[#This Row],[cost]]-Table1[[#This Row],[profit]]</f>
        <v>563.5</v>
      </c>
      <c r="M817" s="9">
        <v>1</v>
      </c>
    </row>
    <row r="818" spans="1:13" x14ac:dyDescent="0.25">
      <c r="A818" s="3" t="s">
        <v>1226</v>
      </c>
      <c r="B818" t="s">
        <v>357</v>
      </c>
      <c r="C818" s="1">
        <v>45014</v>
      </c>
      <c r="D818" s="1" t="str">
        <f t="shared" si="49"/>
        <v>Q1 2023</v>
      </c>
      <c r="E818" s="1" t="str">
        <f t="shared" si="50"/>
        <v>March</v>
      </c>
      <c r="F818" s="8">
        <f t="shared" si="51"/>
        <v>3</v>
      </c>
      <c r="G818" t="s">
        <v>16</v>
      </c>
      <c r="H818" t="s">
        <v>8</v>
      </c>
      <c r="I818" t="s">
        <v>13</v>
      </c>
      <c r="J818" s="2">
        <v>1366</v>
      </c>
      <c r="K818" s="2">
        <f t="shared" si="52"/>
        <v>409.8</v>
      </c>
      <c r="L818" s="2">
        <f>Table1[[#This Row],[cost]]-Table1[[#This Row],[profit]]</f>
        <v>956.2</v>
      </c>
      <c r="M818" s="9">
        <v>1</v>
      </c>
    </row>
    <row r="819" spans="1:13" x14ac:dyDescent="0.25">
      <c r="A819" s="3" t="s">
        <v>1227</v>
      </c>
      <c r="B819" t="s">
        <v>886</v>
      </c>
      <c r="C819" s="1">
        <v>45015</v>
      </c>
      <c r="D819" s="1" t="str">
        <f t="shared" si="49"/>
        <v>Q1 2023</v>
      </c>
      <c r="E819" s="1" t="str">
        <f t="shared" si="50"/>
        <v>March</v>
      </c>
      <c r="F819" s="8">
        <f t="shared" si="51"/>
        <v>3</v>
      </c>
      <c r="G819" t="s">
        <v>16</v>
      </c>
      <c r="H819" t="s">
        <v>19</v>
      </c>
      <c r="I819" t="s">
        <v>9</v>
      </c>
      <c r="J819" s="2">
        <v>1017</v>
      </c>
      <c r="K819" s="2">
        <f t="shared" si="52"/>
        <v>305.09999999999997</v>
      </c>
      <c r="L819" s="2">
        <f>Table1[[#This Row],[cost]]-Table1[[#This Row],[profit]]</f>
        <v>711.90000000000009</v>
      </c>
      <c r="M819" s="9">
        <v>1</v>
      </c>
    </row>
    <row r="820" spans="1:13" x14ac:dyDescent="0.25">
      <c r="A820" s="3" t="s">
        <v>1228</v>
      </c>
      <c r="B820" t="s">
        <v>1229</v>
      </c>
      <c r="C820" s="1">
        <v>45016</v>
      </c>
      <c r="D820" s="1" t="str">
        <f t="shared" si="49"/>
        <v>Q1 2023</v>
      </c>
      <c r="E820" s="1" t="str">
        <f t="shared" si="50"/>
        <v>March</v>
      </c>
      <c r="F820" s="8">
        <f t="shared" si="51"/>
        <v>3</v>
      </c>
      <c r="G820" t="s">
        <v>35</v>
      </c>
      <c r="H820" t="s">
        <v>19</v>
      </c>
      <c r="I820" t="s">
        <v>9</v>
      </c>
      <c r="J820" s="2">
        <v>777</v>
      </c>
      <c r="K820" s="2">
        <f t="shared" si="52"/>
        <v>233.1</v>
      </c>
      <c r="L820" s="2">
        <f>Table1[[#This Row],[cost]]-Table1[[#This Row],[profit]]</f>
        <v>543.9</v>
      </c>
      <c r="M820" s="9">
        <v>1</v>
      </c>
    </row>
    <row r="821" spans="1:13" x14ac:dyDescent="0.25">
      <c r="A821" s="3" t="s">
        <v>1230</v>
      </c>
      <c r="B821" t="s">
        <v>345</v>
      </c>
      <c r="C821" s="1">
        <v>45017</v>
      </c>
      <c r="D821" s="1" t="str">
        <f t="shared" si="49"/>
        <v>Q2 2023</v>
      </c>
      <c r="E821" s="1" t="str">
        <f t="shared" si="50"/>
        <v>April</v>
      </c>
      <c r="F821" s="8">
        <f t="shared" si="51"/>
        <v>4</v>
      </c>
      <c r="G821" t="s">
        <v>7</v>
      </c>
      <c r="H821" t="s">
        <v>8</v>
      </c>
      <c r="I821" t="s">
        <v>9</v>
      </c>
      <c r="J821" s="2">
        <v>1688</v>
      </c>
      <c r="K821" s="2">
        <f t="shared" si="52"/>
        <v>506.4</v>
      </c>
      <c r="L821" s="2">
        <f>Table1[[#This Row],[cost]]-Table1[[#This Row],[profit]]</f>
        <v>1181.5999999999999</v>
      </c>
      <c r="M821" s="9">
        <v>1</v>
      </c>
    </row>
    <row r="822" spans="1:13" x14ac:dyDescent="0.25">
      <c r="A822" s="3" t="s">
        <v>1231</v>
      </c>
      <c r="B822" t="s">
        <v>799</v>
      </c>
      <c r="C822" s="1">
        <v>45018</v>
      </c>
      <c r="D822" s="1" t="str">
        <f t="shared" si="49"/>
        <v>Q2 2023</v>
      </c>
      <c r="E822" s="1" t="str">
        <f t="shared" si="50"/>
        <v>April</v>
      </c>
      <c r="F822" s="8">
        <f t="shared" si="51"/>
        <v>4</v>
      </c>
      <c r="G822" t="s">
        <v>7</v>
      </c>
      <c r="H822" t="s">
        <v>24</v>
      </c>
      <c r="I822" t="s">
        <v>9</v>
      </c>
      <c r="J822" s="2">
        <v>1294</v>
      </c>
      <c r="K822" s="2">
        <f t="shared" si="52"/>
        <v>388.2</v>
      </c>
      <c r="L822" s="2">
        <f>Table1[[#This Row],[cost]]-Table1[[#This Row],[profit]]</f>
        <v>905.8</v>
      </c>
      <c r="M822" s="9">
        <v>1</v>
      </c>
    </row>
    <row r="823" spans="1:13" x14ac:dyDescent="0.25">
      <c r="A823" s="3" t="s">
        <v>1232</v>
      </c>
      <c r="B823" t="s">
        <v>32</v>
      </c>
      <c r="C823" s="1">
        <v>45019</v>
      </c>
      <c r="D823" s="1" t="str">
        <f t="shared" si="49"/>
        <v>Q2 2023</v>
      </c>
      <c r="E823" s="1" t="str">
        <f t="shared" si="50"/>
        <v>April</v>
      </c>
      <c r="F823" s="8">
        <f t="shared" si="51"/>
        <v>4</v>
      </c>
      <c r="G823" t="s">
        <v>16</v>
      </c>
      <c r="H823" t="s">
        <v>8</v>
      </c>
      <c r="I823" t="s">
        <v>9</v>
      </c>
      <c r="J823" s="2">
        <v>1384</v>
      </c>
      <c r="K823" s="2">
        <f t="shared" si="52"/>
        <v>415.2</v>
      </c>
      <c r="L823" s="2">
        <f>Table1[[#This Row],[cost]]-Table1[[#This Row],[profit]]</f>
        <v>968.8</v>
      </c>
      <c r="M823" s="9">
        <v>1</v>
      </c>
    </row>
    <row r="824" spans="1:13" x14ac:dyDescent="0.25">
      <c r="A824" s="3" t="s">
        <v>1233</v>
      </c>
      <c r="B824" t="s">
        <v>1234</v>
      </c>
      <c r="C824" s="1">
        <v>45020</v>
      </c>
      <c r="D824" s="1" t="str">
        <f t="shared" si="49"/>
        <v>Q2 2023</v>
      </c>
      <c r="E824" s="1" t="str">
        <f t="shared" si="50"/>
        <v>April</v>
      </c>
      <c r="F824" s="8">
        <f t="shared" si="51"/>
        <v>4</v>
      </c>
      <c r="G824" t="s">
        <v>16</v>
      </c>
      <c r="H824" t="s">
        <v>8</v>
      </c>
      <c r="I824" t="s">
        <v>13</v>
      </c>
      <c r="J824" s="2">
        <v>989</v>
      </c>
      <c r="K824" s="2">
        <f t="shared" si="52"/>
        <v>296.7</v>
      </c>
      <c r="L824" s="2">
        <f>Table1[[#This Row],[cost]]-Table1[[#This Row],[profit]]</f>
        <v>692.3</v>
      </c>
      <c r="M824" s="9">
        <v>1</v>
      </c>
    </row>
    <row r="825" spans="1:13" x14ac:dyDescent="0.25">
      <c r="A825" s="3" t="s">
        <v>1235</v>
      </c>
      <c r="B825" t="s">
        <v>282</v>
      </c>
      <c r="C825" s="1">
        <v>45021</v>
      </c>
      <c r="D825" s="1" t="str">
        <f t="shared" si="49"/>
        <v>Q2 2023</v>
      </c>
      <c r="E825" s="1" t="str">
        <f t="shared" si="50"/>
        <v>April</v>
      </c>
      <c r="F825" s="8">
        <f t="shared" si="51"/>
        <v>4</v>
      </c>
      <c r="G825" t="s">
        <v>7</v>
      </c>
      <c r="H825" t="s">
        <v>19</v>
      </c>
      <c r="I825" t="s">
        <v>13</v>
      </c>
      <c r="J825" s="2">
        <v>1849</v>
      </c>
      <c r="K825" s="2">
        <f t="shared" si="52"/>
        <v>554.69999999999993</v>
      </c>
      <c r="L825" s="2">
        <f>Table1[[#This Row],[cost]]-Table1[[#This Row],[profit]]</f>
        <v>1294.3000000000002</v>
      </c>
      <c r="M825" s="9">
        <v>1</v>
      </c>
    </row>
    <row r="826" spans="1:13" x14ac:dyDescent="0.25">
      <c r="A826" s="3" t="s">
        <v>1236</v>
      </c>
      <c r="B826" t="s">
        <v>37</v>
      </c>
      <c r="C826" s="1">
        <v>45022</v>
      </c>
      <c r="D826" s="1" t="str">
        <f t="shared" si="49"/>
        <v>Q2 2023</v>
      </c>
      <c r="E826" s="1" t="str">
        <f t="shared" si="50"/>
        <v>April</v>
      </c>
      <c r="F826" s="8">
        <f t="shared" si="51"/>
        <v>4</v>
      </c>
      <c r="G826" t="s">
        <v>7</v>
      </c>
      <c r="H826" t="s">
        <v>24</v>
      </c>
      <c r="I826" t="s">
        <v>9</v>
      </c>
      <c r="J826" s="2">
        <v>1547</v>
      </c>
      <c r="K826" s="2">
        <f t="shared" si="52"/>
        <v>464.09999999999997</v>
      </c>
      <c r="L826" s="2">
        <f>Table1[[#This Row],[cost]]-Table1[[#This Row],[profit]]</f>
        <v>1082.9000000000001</v>
      </c>
      <c r="M826" s="9">
        <v>1</v>
      </c>
    </row>
    <row r="827" spans="1:13" x14ac:dyDescent="0.25">
      <c r="A827" s="3" t="s">
        <v>1237</v>
      </c>
      <c r="B827" t="s">
        <v>1238</v>
      </c>
      <c r="C827" s="1">
        <v>45023</v>
      </c>
      <c r="D827" s="1" t="str">
        <f t="shared" si="49"/>
        <v>Q2 2023</v>
      </c>
      <c r="E827" s="1" t="str">
        <f t="shared" si="50"/>
        <v>April</v>
      </c>
      <c r="F827" s="8">
        <f t="shared" si="51"/>
        <v>4</v>
      </c>
      <c r="G827" t="s">
        <v>7</v>
      </c>
      <c r="H827" t="s">
        <v>8</v>
      </c>
      <c r="I827" t="s">
        <v>13</v>
      </c>
      <c r="J827" s="2">
        <v>1737</v>
      </c>
      <c r="K827" s="2">
        <f t="shared" si="52"/>
        <v>521.1</v>
      </c>
      <c r="L827" s="2">
        <f>Table1[[#This Row],[cost]]-Table1[[#This Row],[profit]]</f>
        <v>1215.9000000000001</v>
      </c>
      <c r="M827" s="9">
        <v>1</v>
      </c>
    </row>
    <row r="828" spans="1:13" x14ac:dyDescent="0.25">
      <c r="A828" s="3" t="s">
        <v>1239</v>
      </c>
      <c r="B828" t="s">
        <v>1240</v>
      </c>
      <c r="C828" s="1">
        <v>45024</v>
      </c>
      <c r="D828" s="1" t="str">
        <f t="shared" si="49"/>
        <v>Q2 2023</v>
      </c>
      <c r="E828" s="1" t="str">
        <f t="shared" si="50"/>
        <v>April</v>
      </c>
      <c r="F828" s="8">
        <f t="shared" si="51"/>
        <v>4</v>
      </c>
      <c r="G828" t="s">
        <v>56</v>
      </c>
      <c r="H828" t="s">
        <v>8</v>
      </c>
      <c r="I828" t="s">
        <v>9</v>
      </c>
      <c r="J828" s="2">
        <v>718</v>
      </c>
      <c r="K828" s="2">
        <f t="shared" si="52"/>
        <v>215.4</v>
      </c>
      <c r="L828" s="2">
        <f>Table1[[#This Row],[cost]]-Table1[[#This Row],[profit]]</f>
        <v>502.6</v>
      </c>
      <c r="M828" s="9">
        <v>1</v>
      </c>
    </row>
    <row r="829" spans="1:13" x14ac:dyDescent="0.25">
      <c r="A829" s="3" t="s">
        <v>1241</v>
      </c>
      <c r="B829" t="s">
        <v>39</v>
      </c>
      <c r="C829" s="1">
        <v>45025</v>
      </c>
      <c r="D829" s="1" t="str">
        <f t="shared" si="49"/>
        <v>Q2 2023</v>
      </c>
      <c r="E829" s="1" t="str">
        <f t="shared" si="50"/>
        <v>April</v>
      </c>
      <c r="F829" s="8">
        <f t="shared" si="51"/>
        <v>4</v>
      </c>
      <c r="G829" t="s">
        <v>7</v>
      </c>
      <c r="H829" t="s">
        <v>12</v>
      </c>
      <c r="I829" t="s">
        <v>9</v>
      </c>
      <c r="J829" s="2">
        <v>1481</v>
      </c>
      <c r="K829" s="2">
        <f t="shared" si="52"/>
        <v>444.3</v>
      </c>
      <c r="L829" s="2">
        <f>Table1[[#This Row],[cost]]-Table1[[#This Row],[profit]]</f>
        <v>1036.7</v>
      </c>
      <c r="M829" s="9">
        <v>1</v>
      </c>
    </row>
    <row r="830" spans="1:13" x14ac:dyDescent="0.25">
      <c r="A830" s="3" t="s">
        <v>1242</v>
      </c>
      <c r="B830" t="s">
        <v>1243</v>
      </c>
      <c r="C830" s="1">
        <v>45026</v>
      </c>
      <c r="D830" s="1" t="str">
        <f t="shared" si="49"/>
        <v>Q2 2023</v>
      </c>
      <c r="E830" s="1" t="str">
        <f t="shared" si="50"/>
        <v>April</v>
      </c>
      <c r="F830" s="8">
        <f t="shared" si="51"/>
        <v>4</v>
      </c>
      <c r="G830" t="s">
        <v>27</v>
      </c>
      <c r="H830" t="s">
        <v>19</v>
      </c>
      <c r="I830" t="s">
        <v>9</v>
      </c>
      <c r="J830" s="2">
        <v>999</v>
      </c>
      <c r="K830" s="2">
        <f t="shared" si="52"/>
        <v>299.7</v>
      </c>
      <c r="L830" s="2">
        <f>Table1[[#This Row],[cost]]-Table1[[#This Row],[profit]]</f>
        <v>699.3</v>
      </c>
      <c r="M830" s="9">
        <v>1</v>
      </c>
    </row>
    <row r="831" spans="1:13" x14ac:dyDescent="0.25">
      <c r="A831" s="3" t="s">
        <v>1244</v>
      </c>
      <c r="B831" t="s">
        <v>969</v>
      </c>
      <c r="C831" s="1">
        <v>45027</v>
      </c>
      <c r="D831" s="1" t="str">
        <f t="shared" si="49"/>
        <v>Q2 2023</v>
      </c>
      <c r="E831" s="1" t="str">
        <f t="shared" si="50"/>
        <v>April</v>
      </c>
      <c r="F831" s="8">
        <f t="shared" si="51"/>
        <v>4</v>
      </c>
      <c r="G831" t="s">
        <v>7</v>
      </c>
      <c r="H831" t="s">
        <v>12</v>
      </c>
      <c r="I831" t="s">
        <v>13</v>
      </c>
      <c r="J831" s="2">
        <v>1850</v>
      </c>
      <c r="K831" s="2">
        <f t="shared" si="52"/>
        <v>555</v>
      </c>
      <c r="L831" s="2">
        <f>Table1[[#This Row],[cost]]-Table1[[#This Row],[profit]]</f>
        <v>1295</v>
      </c>
      <c r="M831" s="9">
        <v>1</v>
      </c>
    </row>
    <row r="832" spans="1:13" x14ac:dyDescent="0.25">
      <c r="A832" s="3" t="s">
        <v>1245</v>
      </c>
      <c r="B832" t="s">
        <v>998</v>
      </c>
      <c r="C832" s="1">
        <v>45028</v>
      </c>
      <c r="D832" s="1" t="str">
        <f t="shared" si="49"/>
        <v>Q2 2023</v>
      </c>
      <c r="E832" s="1" t="str">
        <f t="shared" si="50"/>
        <v>April</v>
      </c>
      <c r="F832" s="8">
        <f t="shared" si="51"/>
        <v>4</v>
      </c>
      <c r="G832" t="s">
        <v>27</v>
      </c>
      <c r="H832" t="s">
        <v>12</v>
      </c>
      <c r="I832" t="s">
        <v>13</v>
      </c>
      <c r="J832" s="2">
        <v>886</v>
      </c>
      <c r="K832" s="2">
        <f t="shared" si="52"/>
        <v>265.8</v>
      </c>
      <c r="L832" s="2">
        <f>Table1[[#This Row],[cost]]-Table1[[#This Row],[profit]]</f>
        <v>620.20000000000005</v>
      </c>
      <c r="M832" s="9">
        <v>1</v>
      </c>
    </row>
    <row r="833" spans="1:13" x14ac:dyDescent="0.25">
      <c r="A833" s="3" t="s">
        <v>1246</v>
      </c>
      <c r="B833" t="s">
        <v>263</v>
      </c>
      <c r="C833" s="1">
        <v>45029</v>
      </c>
      <c r="D833" s="1" t="str">
        <f t="shared" si="49"/>
        <v>Q2 2023</v>
      </c>
      <c r="E833" s="1" t="str">
        <f t="shared" si="50"/>
        <v>April</v>
      </c>
      <c r="F833" s="8">
        <f t="shared" si="51"/>
        <v>4</v>
      </c>
      <c r="G833" t="s">
        <v>7</v>
      </c>
      <c r="H833" t="s">
        <v>8</v>
      </c>
      <c r="I833" t="s">
        <v>13</v>
      </c>
      <c r="J833" s="2">
        <v>1626</v>
      </c>
      <c r="K833" s="2">
        <f t="shared" si="52"/>
        <v>487.79999999999995</v>
      </c>
      <c r="L833" s="2">
        <f>Table1[[#This Row],[cost]]-Table1[[#This Row],[profit]]</f>
        <v>1138.2</v>
      </c>
      <c r="M833" s="9">
        <v>1</v>
      </c>
    </row>
    <row r="834" spans="1:13" x14ac:dyDescent="0.25">
      <c r="A834" s="3" t="s">
        <v>1247</v>
      </c>
      <c r="B834" t="s">
        <v>1248</v>
      </c>
      <c r="C834" s="1">
        <v>45030</v>
      </c>
      <c r="D834" s="1" t="str">
        <f t="shared" si="49"/>
        <v>Q2 2023</v>
      </c>
      <c r="E834" s="1" t="str">
        <f t="shared" si="50"/>
        <v>April</v>
      </c>
      <c r="F834" s="8">
        <f t="shared" si="51"/>
        <v>4</v>
      </c>
      <c r="G834" t="s">
        <v>27</v>
      </c>
      <c r="H834" t="s">
        <v>19</v>
      </c>
      <c r="I834" t="s">
        <v>9</v>
      </c>
      <c r="J834" s="2">
        <v>829</v>
      </c>
      <c r="K834" s="2">
        <f t="shared" si="52"/>
        <v>248.7</v>
      </c>
      <c r="L834" s="2">
        <f>Table1[[#This Row],[cost]]-Table1[[#This Row],[profit]]</f>
        <v>580.29999999999995</v>
      </c>
      <c r="M834" s="9">
        <v>1</v>
      </c>
    </row>
    <row r="835" spans="1:13" x14ac:dyDescent="0.25">
      <c r="A835" s="3" t="s">
        <v>1249</v>
      </c>
      <c r="B835" t="s">
        <v>482</v>
      </c>
      <c r="C835" s="1">
        <v>45031</v>
      </c>
      <c r="D835" s="1" t="str">
        <f t="shared" si="49"/>
        <v>Q2 2023</v>
      </c>
      <c r="E835" s="1" t="str">
        <f t="shared" si="50"/>
        <v>April</v>
      </c>
      <c r="F835" s="8">
        <f t="shared" si="51"/>
        <v>4</v>
      </c>
      <c r="G835" t="s">
        <v>7</v>
      </c>
      <c r="H835" t="s">
        <v>24</v>
      </c>
      <c r="I835" t="s">
        <v>9</v>
      </c>
      <c r="J835" s="2">
        <v>1473</v>
      </c>
      <c r="K835" s="2">
        <f t="shared" si="52"/>
        <v>441.9</v>
      </c>
      <c r="L835" s="2">
        <f>Table1[[#This Row],[cost]]-Table1[[#This Row],[profit]]</f>
        <v>1031.0999999999999</v>
      </c>
      <c r="M835" s="9">
        <v>1</v>
      </c>
    </row>
    <row r="836" spans="1:13" x14ac:dyDescent="0.25">
      <c r="A836" s="3" t="s">
        <v>1250</v>
      </c>
      <c r="B836" t="s">
        <v>64</v>
      </c>
      <c r="C836" s="1">
        <v>45032</v>
      </c>
      <c r="D836" s="1" t="str">
        <f t="shared" ref="D836:D899" si="53">"Q" &amp; ROUNDUP(MONTH(C836)/3,0) &amp; " " &amp; YEAR((C836))</f>
        <v>Q2 2023</v>
      </c>
      <c r="E836" s="1" t="str">
        <f t="shared" ref="E836:E899" si="54">TEXT(C836,"mmmm")</f>
        <v>April</v>
      </c>
      <c r="F836" s="8">
        <f t="shared" ref="F836:F899" si="55">MONTH(C836)</f>
        <v>4</v>
      </c>
      <c r="G836" t="s">
        <v>56</v>
      </c>
      <c r="H836" t="s">
        <v>8</v>
      </c>
      <c r="I836" t="s">
        <v>9</v>
      </c>
      <c r="J836" s="2">
        <v>429</v>
      </c>
      <c r="K836" s="2">
        <f t="shared" ref="K836:K899" si="56">J836  * 0.3</f>
        <v>128.69999999999999</v>
      </c>
      <c r="L836" s="2">
        <f>Table1[[#This Row],[cost]]-Table1[[#This Row],[profit]]</f>
        <v>300.3</v>
      </c>
      <c r="M836" s="9">
        <v>1</v>
      </c>
    </row>
    <row r="837" spans="1:13" x14ac:dyDescent="0.25">
      <c r="A837" s="3" t="s">
        <v>1251</v>
      </c>
      <c r="B837" t="s">
        <v>536</v>
      </c>
      <c r="C837" s="1">
        <v>45033</v>
      </c>
      <c r="D837" s="1" t="str">
        <f t="shared" si="53"/>
        <v>Q2 2023</v>
      </c>
      <c r="E837" s="1" t="str">
        <f t="shared" si="54"/>
        <v>April</v>
      </c>
      <c r="F837" s="8">
        <f t="shared" si="55"/>
        <v>4</v>
      </c>
      <c r="G837" t="s">
        <v>7</v>
      </c>
      <c r="H837" t="s">
        <v>24</v>
      </c>
      <c r="I837" t="s">
        <v>9</v>
      </c>
      <c r="J837" s="2">
        <v>1364</v>
      </c>
      <c r="K837" s="2">
        <f t="shared" si="56"/>
        <v>409.2</v>
      </c>
      <c r="L837" s="2">
        <f>Table1[[#This Row],[cost]]-Table1[[#This Row],[profit]]</f>
        <v>954.8</v>
      </c>
      <c r="M837" s="9">
        <v>1</v>
      </c>
    </row>
    <row r="838" spans="1:13" x14ac:dyDescent="0.25">
      <c r="A838" s="3" t="s">
        <v>1252</v>
      </c>
      <c r="B838" t="s">
        <v>86</v>
      </c>
      <c r="C838" s="1">
        <v>45034</v>
      </c>
      <c r="D838" s="1" t="str">
        <f t="shared" si="53"/>
        <v>Q2 2023</v>
      </c>
      <c r="E838" s="1" t="str">
        <f t="shared" si="54"/>
        <v>April</v>
      </c>
      <c r="F838" s="8">
        <f t="shared" si="55"/>
        <v>4</v>
      </c>
      <c r="G838" t="s">
        <v>27</v>
      </c>
      <c r="H838" t="s">
        <v>24</v>
      </c>
      <c r="I838" t="s">
        <v>13</v>
      </c>
      <c r="J838" s="2">
        <v>999</v>
      </c>
      <c r="K838" s="2">
        <f t="shared" si="56"/>
        <v>299.7</v>
      </c>
      <c r="L838" s="2">
        <f>Table1[[#This Row],[cost]]-Table1[[#This Row],[profit]]</f>
        <v>699.3</v>
      </c>
      <c r="M838" s="9">
        <v>1</v>
      </c>
    </row>
    <row r="839" spans="1:13" x14ac:dyDescent="0.25">
      <c r="A839" s="3" t="s">
        <v>1253</v>
      </c>
      <c r="B839" t="s">
        <v>721</v>
      </c>
      <c r="C839" s="1">
        <v>45035</v>
      </c>
      <c r="D839" s="1" t="str">
        <f t="shared" si="53"/>
        <v>Q2 2023</v>
      </c>
      <c r="E839" s="1" t="str">
        <f t="shared" si="54"/>
        <v>April</v>
      </c>
      <c r="F839" s="8">
        <f t="shared" si="55"/>
        <v>4</v>
      </c>
      <c r="G839" t="s">
        <v>56</v>
      </c>
      <c r="H839" t="s">
        <v>19</v>
      </c>
      <c r="I839" t="s">
        <v>13</v>
      </c>
      <c r="J839" s="2">
        <v>399</v>
      </c>
      <c r="K839" s="2">
        <f t="shared" si="56"/>
        <v>119.69999999999999</v>
      </c>
      <c r="L839" s="2">
        <f>Table1[[#This Row],[cost]]-Table1[[#This Row],[profit]]</f>
        <v>279.3</v>
      </c>
      <c r="M839" s="9">
        <v>1</v>
      </c>
    </row>
    <row r="840" spans="1:13" x14ac:dyDescent="0.25">
      <c r="A840" s="3" t="s">
        <v>1254</v>
      </c>
      <c r="B840" t="s">
        <v>1255</v>
      </c>
      <c r="C840" s="1">
        <v>45036</v>
      </c>
      <c r="D840" s="1" t="str">
        <f t="shared" si="53"/>
        <v>Q2 2023</v>
      </c>
      <c r="E840" s="1" t="str">
        <f t="shared" si="54"/>
        <v>April</v>
      </c>
      <c r="F840" s="8">
        <f t="shared" si="55"/>
        <v>4</v>
      </c>
      <c r="G840" t="s">
        <v>16</v>
      </c>
      <c r="H840" t="s">
        <v>12</v>
      </c>
      <c r="I840" t="s">
        <v>13</v>
      </c>
      <c r="J840" s="2">
        <v>1538</v>
      </c>
      <c r="K840" s="2">
        <f t="shared" si="56"/>
        <v>461.4</v>
      </c>
      <c r="L840" s="2">
        <f>Table1[[#This Row],[cost]]-Table1[[#This Row],[profit]]</f>
        <v>1076.5999999999999</v>
      </c>
      <c r="M840" s="9">
        <v>1</v>
      </c>
    </row>
    <row r="841" spans="1:13" x14ac:dyDescent="0.25">
      <c r="A841" s="3" t="s">
        <v>1256</v>
      </c>
      <c r="B841" t="s">
        <v>806</v>
      </c>
      <c r="C841" s="1">
        <v>45037</v>
      </c>
      <c r="D841" s="1" t="str">
        <f t="shared" si="53"/>
        <v>Q2 2023</v>
      </c>
      <c r="E841" s="1" t="str">
        <f t="shared" si="54"/>
        <v>April</v>
      </c>
      <c r="F841" s="8">
        <f t="shared" si="55"/>
        <v>4</v>
      </c>
      <c r="G841" t="s">
        <v>27</v>
      </c>
      <c r="H841" t="s">
        <v>19</v>
      </c>
      <c r="I841" t="s">
        <v>9</v>
      </c>
      <c r="J841" s="2">
        <v>943</v>
      </c>
      <c r="K841" s="2">
        <f t="shared" si="56"/>
        <v>282.89999999999998</v>
      </c>
      <c r="L841" s="2">
        <f>Table1[[#This Row],[cost]]-Table1[[#This Row],[profit]]</f>
        <v>660.1</v>
      </c>
      <c r="M841" s="9">
        <v>1</v>
      </c>
    </row>
    <row r="842" spans="1:13" x14ac:dyDescent="0.25">
      <c r="A842" s="3" t="s">
        <v>1257</v>
      </c>
      <c r="B842" t="s">
        <v>1258</v>
      </c>
      <c r="C842" s="1">
        <v>45038</v>
      </c>
      <c r="D842" s="1" t="str">
        <f t="shared" si="53"/>
        <v>Q2 2023</v>
      </c>
      <c r="E842" s="1" t="str">
        <f t="shared" si="54"/>
        <v>April</v>
      </c>
      <c r="F842" s="8">
        <f t="shared" si="55"/>
        <v>4</v>
      </c>
      <c r="G842" t="s">
        <v>27</v>
      </c>
      <c r="H842" t="s">
        <v>24</v>
      </c>
      <c r="I842" t="s">
        <v>9</v>
      </c>
      <c r="J842" s="2">
        <v>802</v>
      </c>
      <c r="K842" s="2">
        <f t="shared" si="56"/>
        <v>240.6</v>
      </c>
      <c r="L842" s="2">
        <f>Table1[[#This Row],[cost]]-Table1[[#This Row],[profit]]</f>
        <v>561.4</v>
      </c>
      <c r="M842" s="9">
        <v>1</v>
      </c>
    </row>
    <row r="843" spans="1:13" x14ac:dyDescent="0.25">
      <c r="A843" s="3" t="s">
        <v>1259</v>
      </c>
      <c r="B843" t="s">
        <v>1090</v>
      </c>
      <c r="C843" s="1">
        <v>45039</v>
      </c>
      <c r="D843" s="1" t="str">
        <f t="shared" si="53"/>
        <v>Q2 2023</v>
      </c>
      <c r="E843" s="1" t="str">
        <f t="shared" si="54"/>
        <v>April</v>
      </c>
      <c r="F843" s="8">
        <f t="shared" si="55"/>
        <v>4</v>
      </c>
      <c r="G843" t="s">
        <v>27</v>
      </c>
      <c r="H843" t="s">
        <v>8</v>
      </c>
      <c r="I843" t="s">
        <v>9</v>
      </c>
      <c r="J843" s="2">
        <v>1110</v>
      </c>
      <c r="K843" s="2">
        <f t="shared" si="56"/>
        <v>333</v>
      </c>
      <c r="L843" s="2">
        <f>Table1[[#This Row],[cost]]-Table1[[#This Row],[profit]]</f>
        <v>777</v>
      </c>
      <c r="M843" s="9">
        <v>1</v>
      </c>
    </row>
    <row r="844" spans="1:13" x14ac:dyDescent="0.25">
      <c r="A844" s="3" t="s">
        <v>1260</v>
      </c>
      <c r="B844" t="s">
        <v>98</v>
      </c>
      <c r="C844" s="1">
        <v>45040</v>
      </c>
      <c r="D844" s="1" t="str">
        <f t="shared" si="53"/>
        <v>Q2 2023</v>
      </c>
      <c r="E844" s="1" t="str">
        <f t="shared" si="54"/>
        <v>April</v>
      </c>
      <c r="F844" s="8">
        <f t="shared" si="55"/>
        <v>4</v>
      </c>
      <c r="G844" t="s">
        <v>16</v>
      </c>
      <c r="H844" t="s">
        <v>24</v>
      </c>
      <c r="I844" t="s">
        <v>9</v>
      </c>
      <c r="J844" s="2">
        <v>1349</v>
      </c>
      <c r="K844" s="2">
        <f t="shared" si="56"/>
        <v>404.7</v>
      </c>
      <c r="L844" s="2">
        <f>Table1[[#This Row],[cost]]-Table1[[#This Row],[profit]]</f>
        <v>944.3</v>
      </c>
      <c r="M844" s="9">
        <v>1</v>
      </c>
    </row>
    <row r="845" spans="1:13" x14ac:dyDescent="0.25">
      <c r="A845" s="3" t="s">
        <v>1261</v>
      </c>
      <c r="B845" t="s">
        <v>351</v>
      </c>
      <c r="C845" s="1">
        <v>45041</v>
      </c>
      <c r="D845" s="1" t="str">
        <f t="shared" si="53"/>
        <v>Q2 2023</v>
      </c>
      <c r="E845" s="1" t="str">
        <f t="shared" si="54"/>
        <v>April</v>
      </c>
      <c r="F845" s="8">
        <f t="shared" si="55"/>
        <v>4</v>
      </c>
      <c r="G845" t="s">
        <v>35</v>
      </c>
      <c r="H845" t="s">
        <v>8</v>
      </c>
      <c r="I845" t="s">
        <v>9</v>
      </c>
      <c r="J845" s="2">
        <v>633</v>
      </c>
      <c r="K845" s="2">
        <f t="shared" si="56"/>
        <v>189.9</v>
      </c>
      <c r="L845" s="2">
        <f>Table1[[#This Row],[cost]]-Table1[[#This Row],[profit]]</f>
        <v>443.1</v>
      </c>
      <c r="M845" s="9">
        <v>1</v>
      </c>
    </row>
    <row r="846" spans="1:13" x14ac:dyDescent="0.25">
      <c r="A846" s="3" t="s">
        <v>1262</v>
      </c>
      <c r="B846" t="s">
        <v>602</v>
      </c>
      <c r="C846" s="1">
        <v>45042</v>
      </c>
      <c r="D846" s="1" t="str">
        <f t="shared" si="53"/>
        <v>Q2 2023</v>
      </c>
      <c r="E846" s="1" t="str">
        <f t="shared" si="54"/>
        <v>April</v>
      </c>
      <c r="F846" s="8">
        <f t="shared" si="55"/>
        <v>4</v>
      </c>
      <c r="G846" t="s">
        <v>16</v>
      </c>
      <c r="H846" t="s">
        <v>8</v>
      </c>
      <c r="I846" t="s">
        <v>13</v>
      </c>
      <c r="J846" s="2">
        <v>1481</v>
      </c>
      <c r="K846" s="2">
        <f t="shared" si="56"/>
        <v>444.3</v>
      </c>
      <c r="L846" s="2">
        <f>Table1[[#This Row],[cost]]-Table1[[#This Row],[profit]]</f>
        <v>1036.7</v>
      </c>
      <c r="M846" s="9">
        <v>1</v>
      </c>
    </row>
    <row r="847" spans="1:13" x14ac:dyDescent="0.25">
      <c r="A847" s="3" t="s">
        <v>1263</v>
      </c>
      <c r="B847" t="s">
        <v>349</v>
      </c>
      <c r="C847" s="1">
        <v>45043</v>
      </c>
      <c r="D847" s="1" t="str">
        <f t="shared" si="53"/>
        <v>Q2 2023</v>
      </c>
      <c r="E847" s="1" t="str">
        <f t="shared" si="54"/>
        <v>April</v>
      </c>
      <c r="F847" s="8">
        <f t="shared" si="55"/>
        <v>4</v>
      </c>
      <c r="G847" t="s">
        <v>16</v>
      </c>
      <c r="H847" t="s">
        <v>19</v>
      </c>
      <c r="I847" t="s">
        <v>13</v>
      </c>
      <c r="J847" s="2">
        <v>1416</v>
      </c>
      <c r="K847" s="2">
        <f t="shared" si="56"/>
        <v>424.8</v>
      </c>
      <c r="L847" s="2">
        <f>Table1[[#This Row],[cost]]-Table1[[#This Row],[profit]]</f>
        <v>991.2</v>
      </c>
      <c r="M847" s="9">
        <v>1</v>
      </c>
    </row>
    <row r="848" spans="1:13" x14ac:dyDescent="0.25">
      <c r="A848" s="3" t="s">
        <v>1264</v>
      </c>
      <c r="B848" t="s">
        <v>32</v>
      </c>
      <c r="C848" s="1">
        <v>45044</v>
      </c>
      <c r="D848" s="1" t="str">
        <f t="shared" si="53"/>
        <v>Q2 2023</v>
      </c>
      <c r="E848" s="1" t="str">
        <f t="shared" si="54"/>
        <v>April</v>
      </c>
      <c r="F848" s="8">
        <f t="shared" si="55"/>
        <v>4</v>
      </c>
      <c r="G848" t="s">
        <v>16</v>
      </c>
      <c r="H848" t="s">
        <v>24</v>
      </c>
      <c r="I848" t="s">
        <v>9</v>
      </c>
      <c r="J848" s="2">
        <v>1280</v>
      </c>
      <c r="K848" s="2">
        <f t="shared" si="56"/>
        <v>384</v>
      </c>
      <c r="L848" s="2">
        <f>Table1[[#This Row],[cost]]-Table1[[#This Row],[profit]]</f>
        <v>896</v>
      </c>
      <c r="M848" s="9">
        <v>1</v>
      </c>
    </row>
    <row r="849" spans="1:13" x14ac:dyDescent="0.25">
      <c r="A849" s="3" t="s">
        <v>1265</v>
      </c>
      <c r="B849" t="s">
        <v>679</v>
      </c>
      <c r="C849" s="1">
        <v>45045</v>
      </c>
      <c r="D849" s="1" t="str">
        <f t="shared" si="53"/>
        <v>Q2 2023</v>
      </c>
      <c r="E849" s="1" t="str">
        <f t="shared" si="54"/>
        <v>April</v>
      </c>
      <c r="F849" s="8">
        <f t="shared" si="55"/>
        <v>4</v>
      </c>
      <c r="G849" t="s">
        <v>27</v>
      </c>
      <c r="H849" t="s">
        <v>12</v>
      </c>
      <c r="I849" t="s">
        <v>9</v>
      </c>
      <c r="J849" s="2">
        <v>918</v>
      </c>
      <c r="K849" s="2">
        <f t="shared" si="56"/>
        <v>275.39999999999998</v>
      </c>
      <c r="L849" s="2">
        <f>Table1[[#This Row],[cost]]-Table1[[#This Row],[profit]]</f>
        <v>642.6</v>
      </c>
      <c r="M849" s="9">
        <v>1</v>
      </c>
    </row>
    <row r="850" spans="1:13" x14ac:dyDescent="0.25">
      <c r="A850" s="3" t="s">
        <v>1266</v>
      </c>
      <c r="B850" t="s">
        <v>340</v>
      </c>
      <c r="C850" s="1">
        <v>45046</v>
      </c>
      <c r="D850" s="1" t="str">
        <f t="shared" si="53"/>
        <v>Q2 2023</v>
      </c>
      <c r="E850" s="1" t="str">
        <f t="shared" si="54"/>
        <v>April</v>
      </c>
      <c r="F850" s="8">
        <f t="shared" si="55"/>
        <v>4</v>
      </c>
      <c r="G850" t="s">
        <v>7</v>
      </c>
      <c r="H850" t="s">
        <v>24</v>
      </c>
      <c r="I850" t="s">
        <v>9</v>
      </c>
      <c r="J850" s="2">
        <v>1828</v>
      </c>
      <c r="K850" s="2">
        <f t="shared" si="56"/>
        <v>548.4</v>
      </c>
      <c r="L850" s="2">
        <f>Table1[[#This Row],[cost]]-Table1[[#This Row],[profit]]</f>
        <v>1279.5999999999999</v>
      </c>
      <c r="M850" s="9">
        <v>1</v>
      </c>
    </row>
    <row r="851" spans="1:13" x14ac:dyDescent="0.25">
      <c r="A851" s="3" t="s">
        <v>1267</v>
      </c>
      <c r="B851" t="s">
        <v>385</v>
      </c>
      <c r="C851" s="1">
        <v>45047</v>
      </c>
      <c r="D851" s="1" t="str">
        <f t="shared" si="53"/>
        <v>Q2 2023</v>
      </c>
      <c r="E851" s="1" t="str">
        <f t="shared" si="54"/>
        <v>May</v>
      </c>
      <c r="F851" s="8">
        <f t="shared" si="55"/>
        <v>5</v>
      </c>
      <c r="G851" t="s">
        <v>16</v>
      </c>
      <c r="H851" t="s">
        <v>24</v>
      </c>
      <c r="I851" t="s">
        <v>9</v>
      </c>
      <c r="J851" s="2">
        <v>1296</v>
      </c>
      <c r="K851" s="2">
        <f t="shared" si="56"/>
        <v>388.8</v>
      </c>
      <c r="L851" s="2">
        <f>Table1[[#This Row],[cost]]-Table1[[#This Row],[profit]]</f>
        <v>907.2</v>
      </c>
      <c r="M851" s="9">
        <v>1</v>
      </c>
    </row>
    <row r="852" spans="1:13" x14ac:dyDescent="0.25">
      <c r="A852" s="3" t="s">
        <v>1268</v>
      </c>
      <c r="B852" t="s">
        <v>457</v>
      </c>
      <c r="C852" s="1">
        <v>45048</v>
      </c>
      <c r="D852" s="1" t="str">
        <f t="shared" si="53"/>
        <v>Q2 2023</v>
      </c>
      <c r="E852" s="1" t="str">
        <f t="shared" si="54"/>
        <v>May</v>
      </c>
      <c r="F852" s="8">
        <f t="shared" si="55"/>
        <v>5</v>
      </c>
      <c r="G852" t="s">
        <v>35</v>
      </c>
      <c r="H852" t="s">
        <v>12</v>
      </c>
      <c r="I852" t="s">
        <v>13</v>
      </c>
      <c r="J852" s="2">
        <v>568</v>
      </c>
      <c r="K852" s="2">
        <f t="shared" si="56"/>
        <v>170.4</v>
      </c>
      <c r="L852" s="2">
        <f>Table1[[#This Row],[cost]]-Table1[[#This Row],[profit]]</f>
        <v>397.6</v>
      </c>
      <c r="M852" s="9">
        <v>1</v>
      </c>
    </row>
    <row r="853" spans="1:13" x14ac:dyDescent="0.25">
      <c r="A853" s="3" t="s">
        <v>1269</v>
      </c>
      <c r="B853" t="s">
        <v>660</v>
      </c>
      <c r="C853" s="1">
        <v>45049</v>
      </c>
      <c r="D853" s="1" t="str">
        <f t="shared" si="53"/>
        <v>Q2 2023</v>
      </c>
      <c r="E853" s="1" t="str">
        <f t="shared" si="54"/>
        <v>May</v>
      </c>
      <c r="F853" s="8">
        <f t="shared" si="55"/>
        <v>5</v>
      </c>
      <c r="G853" t="s">
        <v>7</v>
      </c>
      <c r="H853" t="s">
        <v>19</v>
      </c>
      <c r="I853" t="s">
        <v>9</v>
      </c>
      <c r="J853" s="2">
        <v>1344</v>
      </c>
      <c r="K853" s="2">
        <f t="shared" si="56"/>
        <v>403.2</v>
      </c>
      <c r="L853" s="2">
        <f>Table1[[#This Row],[cost]]-Table1[[#This Row],[profit]]</f>
        <v>940.8</v>
      </c>
      <c r="M853" s="9">
        <v>1</v>
      </c>
    </row>
    <row r="854" spans="1:13" x14ac:dyDescent="0.25">
      <c r="A854" s="3" t="s">
        <v>1270</v>
      </c>
      <c r="B854" t="s">
        <v>1204</v>
      </c>
      <c r="C854" s="1">
        <v>45050</v>
      </c>
      <c r="D854" s="1" t="str">
        <f t="shared" si="53"/>
        <v>Q2 2023</v>
      </c>
      <c r="E854" s="1" t="str">
        <f t="shared" si="54"/>
        <v>May</v>
      </c>
      <c r="F854" s="8">
        <f t="shared" si="55"/>
        <v>5</v>
      </c>
      <c r="G854" t="s">
        <v>16</v>
      </c>
      <c r="H854" t="s">
        <v>24</v>
      </c>
      <c r="I854" t="s">
        <v>9</v>
      </c>
      <c r="J854" s="2">
        <v>1112</v>
      </c>
      <c r="K854" s="2">
        <f t="shared" si="56"/>
        <v>333.59999999999997</v>
      </c>
      <c r="L854" s="2">
        <f>Table1[[#This Row],[cost]]-Table1[[#This Row],[profit]]</f>
        <v>778.40000000000009</v>
      </c>
      <c r="M854" s="9">
        <v>1</v>
      </c>
    </row>
    <row r="855" spans="1:13" x14ac:dyDescent="0.25">
      <c r="A855" s="3" t="s">
        <v>1271</v>
      </c>
      <c r="B855" t="s">
        <v>269</v>
      </c>
      <c r="C855" s="1">
        <v>45051</v>
      </c>
      <c r="D855" s="1" t="str">
        <f t="shared" si="53"/>
        <v>Q2 2023</v>
      </c>
      <c r="E855" s="1" t="str">
        <f t="shared" si="54"/>
        <v>May</v>
      </c>
      <c r="F855" s="8">
        <f t="shared" si="55"/>
        <v>5</v>
      </c>
      <c r="G855" t="s">
        <v>7</v>
      </c>
      <c r="H855" t="s">
        <v>24</v>
      </c>
      <c r="I855" t="s">
        <v>9</v>
      </c>
      <c r="J855" s="2">
        <v>1649</v>
      </c>
      <c r="K855" s="2">
        <f t="shared" si="56"/>
        <v>494.7</v>
      </c>
      <c r="L855" s="2">
        <f>Table1[[#This Row],[cost]]-Table1[[#This Row],[profit]]</f>
        <v>1154.3</v>
      </c>
      <c r="M855" s="9">
        <v>1</v>
      </c>
    </row>
    <row r="856" spans="1:13" x14ac:dyDescent="0.25">
      <c r="A856" s="3" t="s">
        <v>1272</v>
      </c>
      <c r="B856" t="s">
        <v>1153</v>
      </c>
      <c r="C856" s="1">
        <v>45052</v>
      </c>
      <c r="D856" s="1" t="str">
        <f t="shared" si="53"/>
        <v>Q2 2023</v>
      </c>
      <c r="E856" s="1" t="str">
        <f t="shared" si="54"/>
        <v>May</v>
      </c>
      <c r="F856" s="8">
        <f t="shared" si="55"/>
        <v>5</v>
      </c>
      <c r="G856" t="s">
        <v>27</v>
      </c>
      <c r="H856" t="s">
        <v>8</v>
      </c>
      <c r="I856" t="s">
        <v>13</v>
      </c>
      <c r="J856" s="2">
        <v>577</v>
      </c>
      <c r="K856" s="2">
        <f t="shared" si="56"/>
        <v>173.1</v>
      </c>
      <c r="L856" s="2">
        <f>Table1[[#This Row],[cost]]-Table1[[#This Row],[profit]]</f>
        <v>403.9</v>
      </c>
      <c r="M856" s="9">
        <v>1</v>
      </c>
    </row>
    <row r="857" spans="1:13" x14ac:dyDescent="0.25">
      <c r="A857" s="3" t="s">
        <v>1273</v>
      </c>
      <c r="B857" t="s">
        <v>723</v>
      </c>
      <c r="C857" s="1">
        <v>45053</v>
      </c>
      <c r="D857" s="1" t="str">
        <f t="shared" si="53"/>
        <v>Q2 2023</v>
      </c>
      <c r="E857" s="1" t="str">
        <f t="shared" si="54"/>
        <v>May</v>
      </c>
      <c r="F857" s="8">
        <f t="shared" si="55"/>
        <v>5</v>
      </c>
      <c r="G857" t="s">
        <v>7</v>
      </c>
      <c r="H857" t="s">
        <v>24</v>
      </c>
      <c r="I857" t="s">
        <v>9</v>
      </c>
      <c r="J857" s="2">
        <v>1821</v>
      </c>
      <c r="K857" s="2">
        <f t="shared" si="56"/>
        <v>546.29999999999995</v>
      </c>
      <c r="L857" s="2">
        <f>Table1[[#This Row],[cost]]-Table1[[#This Row],[profit]]</f>
        <v>1274.7</v>
      </c>
      <c r="M857" s="9">
        <v>1</v>
      </c>
    </row>
    <row r="858" spans="1:13" x14ac:dyDescent="0.25">
      <c r="A858" s="3" t="s">
        <v>1274</v>
      </c>
      <c r="B858" t="s">
        <v>861</v>
      </c>
      <c r="C858" s="1">
        <v>45054</v>
      </c>
      <c r="D858" s="1" t="str">
        <f t="shared" si="53"/>
        <v>Q2 2023</v>
      </c>
      <c r="E858" s="1" t="str">
        <f t="shared" si="54"/>
        <v>May</v>
      </c>
      <c r="F858" s="8">
        <f t="shared" si="55"/>
        <v>5</v>
      </c>
      <c r="G858" t="s">
        <v>27</v>
      </c>
      <c r="H858" t="s">
        <v>12</v>
      </c>
      <c r="I858" t="s">
        <v>9</v>
      </c>
      <c r="J858" s="2">
        <v>890</v>
      </c>
      <c r="K858" s="2">
        <f t="shared" si="56"/>
        <v>267</v>
      </c>
      <c r="L858" s="2">
        <f>Table1[[#This Row],[cost]]-Table1[[#This Row],[profit]]</f>
        <v>623</v>
      </c>
      <c r="M858" s="9">
        <v>1</v>
      </c>
    </row>
    <row r="859" spans="1:13" x14ac:dyDescent="0.25">
      <c r="A859" s="3" t="s">
        <v>1275</v>
      </c>
      <c r="B859" t="s">
        <v>814</v>
      </c>
      <c r="C859" s="1">
        <v>45055</v>
      </c>
      <c r="D859" s="1" t="str">
        <f t="shared" si="53"/>
        <v>Q2 2023</v>
      </c>
      <c r="E859" s="1" t="str">
        <f t="shared" si="54"/>
        <v>May</v>
      </c>
      <c r="F859" s="8">
        <f t="shared" si="55"/>
        <v>5</v>
      </c>
      <c r="G859" t="s">
        <v>56</v>
      </c>
      <c r="H859" t="s">
        <v>8</v>
      </c>
      <c r="I859" t="s">
        <v>9</v>
      </c>
      <c r="J859" s="2">
        <v>438</v>
      </c>
      <c r="K859" s="2">
        <f t="shared" si="56"/>
        <v>131.4</v>
      </c>
      <c r="L859" s="2">
        <f>Table1[[#This Row],[cost]]-Table1[[#This Row],[profit]]</f>
        <v>306.60000000000002</v>
      </c>
      <c r="M859" s="9">
        <v>1</v>
      </c>
    </row>
    <row r="860" spans="1:13" x14ac:dyDescent="0.25">
      <c r="A860" s="3" t="s">
        <v>1276</v>
      </c>
      <c r="B860" t="s">
        <v>620</v>
      </c>
      <c r="C860" s="1">
        <v>45056</v>
      </c>
      <c r="D860" s="1" t="str">
        <f t="shared" si="53"/>
        <v>Q2 2023</v>
      </c>
      <c r="E860" s="1" t="str">
        <f t="shared" si="54"/>
        <v>May</v>
      </c>
      <c r="F860" s="8">
        <f t="shared" si="55"/>
        <v>5</v>
      </c>
      <c r="G860" t="s">
        <v>27</v>
      </c>
      <c r="H860" t="s">
        <v>19</v>
      </c>
      <c r="I860" t="s">
        <v>13</v>
      </c>
      <c r="J860" s="2">
        <v>726</v>
      </c>
      <c r="K860" s="2">
        <f t="shared" si="56"/>
        <v>217.79999999999998</v>
      </c>
      <c r="L860" s="2">
        <f>Table1[[#This Row],[cost]]-Table1[[#This Row],[profit]]</f>
        <v>508.20000000000005</v>
      </c>
      <c r="M860" s="9">
        <v>1</v>
      </c>
    </row>
    <row r="861" spans="1:13" x14ac:dyDescent="0.25">
      <c r="A861" s="3" t="s">
        <v>1277</v>
      </c>
      <c r="B861" t="s">
        <v>941</v>
      </c>
      <c r="C861" s="1">
        <v>45057</v>
      </c>
      <c r="D861" s="1" t="str">
        <f t="shared" si="53"/>
        <v>Q2 2023</v>
      </c>
      <c r="E861" s="1" t="str">
        <f t="shared" si="54"/>
        <v>May</v>
      </c>
      <c r="F861" s="8">
        <f t="shared" si="55"/>
        <v>5</v>
      </c>
      <c r="G861" t="s">
        <v>16</v>
      </c>
      <c r="H861" t="s">
        <v>8</v>
      </c>
      <c r="I861" t="s">
        <v>13</v>
      </c>
      <c r="J861" s="2">
        <v>1257</v>
      </c>
      <c r="K861" s="2">
        <f t="shared" si="56"/>
        <v>377.09999999999997</v>
      </c>
      <c r="L861" s="2">
        <f>Table1[[#This Row],[cost]]-Table1[[#This Row],[profit]]</f>
        <v>879.90000000000009</v>
      </c>
      <c r="M861" s="9">
        <v>1</v>
      </c>
    </row>
    <row r="862" spans="1:13" x14ac:dyDescent="0.25">
      <c r="A862" s="3" t="s">
        <v>1278</v>
      </c>
      <c r="B862" t="s">
        <v>261</v>
      </c>
      <c r="C862" s="1">
        <v>45058</v>
      </c>
      <c r="D862" s="1" t="str">
        <f t="shared" si="53"/>
        <v>Q2 2023</v>
      </c>
      <c r="E862" s="1" t="str">
        <f t="shared" si="54"/>
        <v>May</v>
      </c>
      <c r="F862" s="8">
        <f t="shared" si="55"/>
        <v>5</v>
      </c>
      <c r="G862" t="s">
        <v>56</v>
      </c>
      <c r="H862" t="s">
        <v>12</v>
      </c>
      <c r="I862" t="s">
        <v>9</v>
      </c>
      <c r="J862" s="2">
        <v>539</v>
      </c>
      <c r="K862" s="2">
        <f t="shared" si="56"/>
        <v>161.69999999999999</v>
      </c>
      <c r="L862" s="2">
        <f>Table1[[#This Row],[cost]]-Table1[[#This Row],[profit]]</f>
        <v>377.3</v>
      </c>
      <c r="M862" s="9">
        <v>1</v>
      </c>
    </row>
    <row r="863" spans="1:13" x14ac:dyDescent="0.25">
      <c r="A863" s="3" t="s">
        <v>1279</v>
      </c>
      <c r="B863" t="s">
        <v>242</v>
      </c>
      <c r="C863" s="1">
        <v>45059</v>
      </c>
      <c r="D863" s="1" t="str">
        <f t="shared" si="53"/>
        <v>Q2 2023</v>
      </c>
      <c r="E863" s="1" t="str">
        <f t="shared" si="54"/>
        <v>May</v>
      </c>
      <c r="F863" s="8">
        <f t="shared" si="55"/>
        <v>5</v>
      </c>
      <c r="G863" t="s">
        <v>35</v>
      </c>
      <c r="H863" t="s">
        <v>12</v>
      </c>
      <c r="I863" t="s">
        <v>13</v>
      </c>
      <c r="J863" s="2">
        <v>547</v>
      </c>
      <c r="K863" s="2">
        <f t="shared" si="56"/>
        <v>164.1</v>
      </c>
      <c r="L863" s="2">
        <f>Table1[[#This Row],[cost]]-Table1[[#This Row],[profit]]</f>
        <v>382.9</v>
      </c>
      <c r="M863" s="9">
        <v>1</v>
      </c>
    </row>
    <row r="864" spans="1:13" x14ac:dyDescent="0.25">
      <c r="A864" s="3" t="s">
        <v>1280</v>
      </c>
      <c r="B864" t="s">
        <v>256</v>
      </c>
      <c r="C864" s="1">
        <v>45060</v>
      </c>
      <c r="D864" s="1" t="str">
        <f t="shared" si="53"/>
        <v>Q2 2023</v>
      </c>
      <c r="E864" s="1" t="str">
        <f t="shared" si="54"/>
        <v>May</v>
      </c>
      <c r="F864" s="8">
        <f t="shared" si="55"/>
        <v>5</v>
      </c>
      <c r="G864" t="s">
        <v>7</v>
      </c>
      <c r="H864" t="s">
        <v>8</v>
      </c>
      <c r="I864" t="s">
        <v>13</v>
      </c>
      <c r="J864" s="2">
        <v>2160</v>
      </c>
      <c r="K864" s="2">
        <f t="shared" si="56"/>
        <v>648</v>
      </c>
      <c r="L864" s="2">
        <f>Table1[[#This Row],[cost]]-Table1[[#This Row],[profit]]</f>
        <v>1512</v>
      </c>
      <c r="M864" s="9">
        <v>1</v>
      </c>
    </row>
    <row r="865" spans="1:13" x14ac:dyDescent="0.25">
      <c r="A865" s="3" t="s">
        <v>1281</v>
      </c>
      <c r="B865" t="s">
        <v>1282</v>
      </c>
      <c r="C865" s="1">
        <v>45061</v>
      </c>
      <c r="D865" s="1" t="str">
        <f t="shared" si="53"/>
        <v>Q2 2023</v>
      </c>
      <c r="E865" s="1" t="str">
        <f t="shared" si="54"/>
        <v>May</v>
      </c>
      <c r="F865" s="8">
        <f t="shared" si="55"/>
        <v>5</v>
      </c>
      <c r="G865" t="s">
        <v>27</v>
      </c>
      <c r="H865" t="s">
        <v>19</v>
      </c>
      <c r="I865" t="s">
        <v>13</v>
      </c>
      <c r="J865" s="2">
        <v>863</v>
      </c>
      <c r="K865" s="2">
        <f t="shared" si="56"/>
        <v>258.89999999999998</v>
      </c>
      <c r="L865" s="2">
        <f>Table1[[#This Row],[cost]]-Table1[[#This Row],[profit]]</f>
        <v>604.1</v>
      </c>
      <c r="M865" s="9">
        <v>1</v>
      </c>
    </row>
    <row r="866" spans="1:13" x14ac:dyDescent="0.25">
      <c r="A866" s="3" t="s">
        <v>1283</v>
      </c>
      <c r="B866" t="s">
        <v>1284</v>
      </c>
      <c r="C866" s="1">
        <v>45062</v>
      </c>
      <c r="D866" s="1" t="str">
        <f t="shared" si="53"/>
        <v>Q2 2023</v>
      </c>
      <c r="E866" s="1" t="str">
        <f t="shared" si="54"/>
        <v>May</v>
      </c>
      <c r="F866" s="8">
        <f t="shared" si="55"/>
        <v>5</v>
      </c>
      <c r="G866" t="s">
        <v>7</v>
      </c>
      <c r="H866" t="s">
        <v>8</v>
      </c>
      <c r="I866" t="s">
        <v>13</v>
      </c>
      <c r="J866" s="2">
        <v>1813</v>
      </c>
      <c r="K866" s="2">
        <f t="shared" si="56"/>
        <v>543.9</v>
      </c>
      <c r="L866" s="2">
        <f>Table1[[#This Row],[cost]]-Table1[[#This Row],[profit]]</f>
        <v>1269.0999999999999</v>
      </c>
      <c r="M866" s="9">
        <v>1</v>
      </c>
    </row>
    <row r="867" spans="1:13" x14ac:dyDescent="0.25">
      <c r="A867" s="3" t="s">
        <v>1285</v>
      </c>
      <c r="B867" t="s">
        <v>1286</v>
      </c>
      <c r="C867" s="1">
        <v>45063</v>
      </c>
      <c r="D867" s="1" t="str">
        <f t="shared" si="53"/>
        <v>Q2 2023</v>
      </c>
      <c r="E867" s="1" t="str">
        <f t="shared" si="54"/>
        <v>May</v>
      </c>
      <c r="F867" s="8">
        <f t="shared" si="55"/>
        <v>5</v>
      </c>
      <c r="G867" t="s">
        <v>35</v>
      </c>
      <c r="H867" t="s">
        <v>19</v>
      </c>
      <c r="I867" t="s">
        <v>13</v>
      </c>
      <c r="J867" s="2">
        <v>520</v>
      </c>
      <c r="K867" s="2">
        <f t="shared" si="56"/>
        <v>156</v>
      </c>
      <c r="L867" s="2">
        <f>Table1[[#This Row],[cost]]-Table1[[#This Row],[profit]]</f>
        <v>364</v>
      </c>
      <c r="M867" s="9">
        <v>1</v>
      </c>
    </row>
    <row r="868" spans="1:13" x14ac:dyDescent="0.25">
      <c r="A868" s="3" t="s">
        <v>1287</v>
      </c>
      <c r="B868" t="s">
        <v>223</v>
      </c>
      <c r="C868" s="1">
        <v>45064</v>
      </c>
      <c r="D868" s="1" t="str">
        <f t="shared" si="53"/>
        <v>Q2 2023</v>
      </c>
      <c r="E868" s="1" t="str">
        <f t="shared" si="54"/>
        <v>May</v>
      </c>
      <c r="F868" s="8">
        <f t="shared" si="55"/>
        <v>5</v>
      </c>
      <c r="G868" t="s">
        <v>35</v>
      </c>
      <c r="H868" t="s">
        <v>8</v>
      </c>
      <c r="I868" t="s">
        <v>9</v>
      </c>
      <c r="J868" s="2">
        <v>626</v>
      </c>
      <c r="K868" s="2">
        <f t="shared" si="56"/>
        <v>187.79999999999998</v>
      </c>
      <c r="L868" s="2">
        <f>Table1[[#This Row],[cost]]-Table1[[#This Row],[profit]]</f>
        <v>438.20000000000005</v>
      </c>
      <c r="M868" s="9">
        <v>1</v>
      </c>
    </row>
    <row r="869" spans="1:13" x14ac:dyDescent="0.25">
      <c r="A869" s="3" t="s">
        <v>1288</v>
      </c>
      <c r="B869" t="s">
        <v>606</v>
      </c>
      <c r="C869" s="1">
        <v>45065</v>
      </c>
      <c r="D869" s="1" t="str">
        <f t="shared" si="53"/>
        <v>Q2 2023</v>
      </c>
      <c r="E869" s="1" t="str">
        <f t="shared" si="54"/>
        <v>May</v>
      </c>
      <c r="F869" s="8">
        <f t="shared" si="55"/>
        <v>5</v>
      </c>
      <c r="G869" t="s">
        <v>27</v>
      </c>
      <c r="H869" t="s">
        <v>12</v>
      </c>
      <c r="I869" t="s">
        <v>13</v>
      </c>
      <c r="J869" s="2">
        <v>1013</v>
      </c>
      <c r="K869" s="2">
        <f t="shared" si="56"/>
        <v>303.89999999999998</v>
      </c>
      <c r="L869" s="2">
        <f>Table1[[#This Row],[cost]]-Table1[[#This Row],[profit]]</f>
        <v>709.1</v>
      </c>
      <c r="M869" s="9">
        <v>1</v>
      </c>
    </row>
    <row r="870" spans="1:13" x14ac:dyDescent="0.25">
      <c r="A870" s="3" t="s">
        <v>1289</v>
      </c>
      <c r="B870" t="s">
        <v>946</v>
      </c>
      <c r="C870" s="1">
        <v>45066</v>
      </c>
      <c r="D870" s="1" t="str">
        <f t="shared" si="53"/>
        <v>Q2 2023</v>
      </c>
      <c r="E870" s="1" t="str">
        <f t="shared" si="54"/>
        <v>May</v>
      </c>
      <c r="F870" s="8">
        <f t="shared" si="55"/>
        <v>5</v>
      </c>
      <c r="G870" t="s">
        <v>56</v>
      </c>
      <c r="H870" t="s">
        <v>24</v>
      </c>
      <c r="I870" t="s">
        <v>9</v>
      </c>
      <c r="J870" s="2">
        <v>588</v>
      </c>
      <c r="K870" s="2">
        <f t="shared" si="56"/>
        <v>176.4</v>
      </c>
      <c r="L870" s="2">
        <f>Table1[[#This Row],[cost]]-Table1[[#This Row],[profit]]</f>
        <v>411.6</v>
      </c>
      <c r="M870" s="9">
        <v>1</v>
      </c>
    </row>
    <row r="871" spans="1:13" x14ac:dyDescent="0.25">
      <c r="A871" s="3" t="s">
        <v>1290</v>
      </c>
      <c r="B871" t="s">
        <v>684</v>
      </c>
      <c r="C871" s="1">
        <v>45067</v>
      </c>
      <c r="D871" s="1" t="str">
        <f t="shared" si="53"/>
        <v>Q2 2023</v>
      </c>
      <c r="E871" s="1" t="str">
        <f t="shared" si="54"/>
        <v>May</v>
      </c>
      <c r="F871" s="8">
        <f t="shared" si="55"/>
        <v>5</v>
      </c>
      <c r="G871" t="s">
        <v>27</v>
      </c>
      <c r="H871" t="s">
        <v>24</v>
      </c>
      <c r="I871" t="s">
        <v>13</v>
      </c>
      <c r="J871" s="2">
        <v>909</v>
      </c>
      <c r="K871" s="2">
        <f t="shared" si="56"/>
        <v>272.7</v>
      </c>
      <c r="L871" s="2">
        <f>Table1[[#This Row],[cost]]-Table1[[#This Row],[profit]]</f>
        <v>636.29999999999995</v>
      </c>
      <c r="M871" s="9">
        <v>1</v>
      </c>
    </row>
    <row r="872" spans="1:13" x14ac:dyDescent="0.25">
      <c r="A872" s="3" t="s">
        <v>1291</v>
      </c>
      <c r="B872" t="s">
        <v>116</v>
      </c>
      <c r="C872" s="1">
        <v>45068</v>
      </c>
      <c r="D872" s="1" t="str">
        <f t="shared" si="53"/>
        <v>Q2 2023</v>
      </c>
      <c r="E872" s="1" t="str">
        <f t="shared" si="54"/>
        <v>May</v>
      </c>
      <c r="F872" s="8">
        <f t="shared" si="55"/>
        <v>5</v>
      </c>
      <c r="G872" t="s">
        <v>16</v>
      </c>
      <c r="H872" t="s">
        <v>19</v>
      </c>
      <c r="I872" t="s">
        <v>9</v>
      </c>
      <c r="J872" s="2">
        <v>1192</v>
      </c>
      <c r="K872" s="2">
        <f t="shared" si="56"/>
        <v>357.59999999999997</v>
      </c>
      <c r="L872" s="2">
        <f>Table1[[#This Row],[cost]]-Table1[[#This Row],[profit]]</f>
        <v>834.40000000000009</v>
      </c>
      <c r="M872" s="9">
        <v>1</v>
      </c>
    </row>
    <row r="873" spans="1:13" x14ac:dyDescent="0.25">
      <c r="A873" s="3" t="s">
        <v>1292</v>
      </c>
      <c r="B873" t="s">
        <v>1293</v>
      </c>
      <c r="C873" s="1">
        <v>45069</v>
      </c>
      <c r="D873" s="1" t="str">
        <f t="shared" si="53"/>
        <v>Q2 2023</v>
      </c>
      <c r="E873" s="1" t="str">
        <f t="shared" si="54"/>
        <v>May</v>
      </c>
      <c r="F873" s="8">
        <f t="shared" si="55"/>
        <v>5</v>
      </c>
      <c r="G873" t="s">
        <v>7</v>
      </c>
      <c r="H873" t="s">
        <v>19</v>
      </c>
      <c r="I873" t="s">
        <v>13</v>
      </c>
      <c r="J873" s="2">
        <v>1701</v>
      </c>
      <c r="K873" s="2">
        <f t="shared" si="56"/>
        <v>510.29999999999995</v>
      </c>
      <c r="L873" s="2">
        <f>Table1[[#This Row],[cost]]-Table1[[#This Row],[profit]]</f>
        <v>1190.7</v>
      </c>
      <c r="M873" s="9">
        <v>1</v>
      </c>
    </row>
    <row r="874" spans="1:13" x14ac:dyDescent="0.25">
      <c r="A874" s="3" t="s">
        <v>1294</v>
      </c>
      <c r="B874" t="s">
        <v>134</v>
      </c>
      <c r="C874" s="1">
        <v>45070</v>
      </c>
      <c r="D874" s="1" t="str">
        <f t="shared" si="53"/>
        <v>Q2 2023</v>
      </c>
      <c r="E874" s="1" t="str">
        <f t="shared" si="54"/>
        <v>May</v>
      </c>
      <c r="F874" s="8">
        <f t="shared" si="55"/>
        <v>5</v>
      </c>
      <c r="G874" t="s">
        <v>56</v>
      </c>
      <c r="H874" t="s">
        <v>19</v>
      </c>
      <c r="I874" t="s">
        <v>13</v>
      </c>
      <c r="J874" s="2">
        <v>218</v>
      </c>
      <c r="K874" s="2">
        <f t="shared" si="56"/>
        <v>65.399999999999991</v>
      </c>
      <c r="L874" s="2">
        <f>Table1[[#This Row],[cost]]-Table1[[#This Row],[profit]]</f>
        <v>152.60000000000002</v>
      </c>
      <c r="M874" s="9">
        <v>1</v>
      </c>
    </row>
    <row r="875" spans="1:13" x14ac:dyDescent="0.25">
      <c r="A875" s="3" t="s">
        <v>1295</v>
      </c>
      <c r="B875" t="s">
        <v>1296</v>
      </c>
      <c r="C875" s="1">
        <v>45071</v>
      </c>
      <c r="D875" s="1" t="str">
        <f t="shared" si="53"/>
        <v>Q2 2023</v>
      </c>
      <c r="E875" s="1" t="str">
        <f t="shared" si="54"/>
        <v>May</v>
      </c>
      <c r="F875" s="8">
        <f t="shared" si="55"/>
        <v>5</v>
      </c>
      <c r="G875" t="s">
        <v>7</v>
      </c>
      <c r="H875" t="s">
        <v>12</v>
      </c>
      <c r="I875" t="s">
        <v>9</v>
      </c>
      <c r="J875" s="2">
        <v>2158</v>
      </c>
      <c r="K875" s="2">
        <f t="shared" si="56"/>
        <v>647.4</v>
      </c>
      <c r="L875" s="2">
        <f>Table1[[#This Row],[cost]]-Table1[[#This Row],[profit]]</f>
        <v>1510.6</v>
      </c>
      <c r="M875" s="9">
        <v>1</v>
      </c>
    </row>
    <row r="876" spans="1:13" x14ac:dyDescent="0.25">
      <c r="A876" s="3" t="s">
        <v>1297</v>
      </c>
      <c r="B876" t="s">
        <v>206</v>
      </c>
      <c r="C876" s="1">
        <v>45072</v>
      </c>
      <c r="D876" s="1" t="str">
        <f t="shared" si="53"/>
        <v>Q2 2023</v>
      </c>
      <c r="E876" s="1" t="str">
        <f t="shared" si="54"/>
        <v>May</v>
      </c>
      <c r="F876" s="8">
        <f t="shared" si="55"/>
        <v>5</v>
      </c>
      <c r="G876" t="s">
        <v>56</v>
      </c>
      <c r="H876" t="s">
        <v>8</v>
      </c>
      <c r="I876" t="s">
        <v>13</v>
      </c>
      <c r="J876" s="2">
        <v>365</v>
      </c>
      <c r="K876" s="2">
        <f t="shared" si="56"/>
        <v>109.5</v>
      </c>
      <c r="L876" s="2">
        <f>Table1[[#This Row],[cost]]-Table1[[#This Row],[profit]]</f>
        <v>255.5</v>
      </c>
      <c r="M876" s="9">
        <v>1</v>
      </c>
    </row>
    <row r="877" spans="1:13" x14ac:dyDescent="0.25">
      <c r="A877" s="3" t="s">
        <v>1298</v>
      </c>
      <c r="B877" t="s">
        <v>150</v>
      </c>
      <c r="C877" s="1">
        <v>45073</v>
      </c>
      <c r="D877" s="1" t="str">
        <f t="shared" si="53"/>
        <v>Q2 2023</v>
      </c>
      <c r="E877" s="1" t="str">
        <f t="shared" si="54"/>
        <v>May</v>
      </c>
      <c r="F877" s="8">
        <f t="shared" si="55"/>
        <v>5</v>
      </c>
      <c r="G877" t="s">
        <v>56</v>
      </c>
      <c r="H877" t="s">
        <v>12</v>
      </c>
      <c r="I877" t="s">
        <v>9</v>
      </c>
      <c r="J877" s="2">
        <v>464</v>
      </c>
      <c r="K877" s="2">
        <f t="shared" si="56"/>
        <v>139.19999999999999</v>
      </c>
      <c r="L877" s="2">
        <f>Table1[[#This Row],[cost]]-Table1[[#This Row],[profit]]</f>
        <v>324.8</v>
      </c>
      <c r="M877" s="9">
        <v>1</v>
      </c>
    </row>
    <row r="878" spans="1:13" x14ac:dyDescent="0.25">
      <c r="A878" s="3" t="s">
        <v>1299</v>
      </c>
      <c r="B878" t="s">
        <v>1188</v>
      </c>
      <c r="C878" s="1">
        <v>45074</v>
      </c>
      <c r="D878" s="1" t="str">
        <f t="shared" si="53"/>
        <v>Q2 2023</v>
      </c>
      <c r="E878" s="1" t="str">
        <f t="shared" si="54"/>
        <v>May</v>
      </c>
      <c r="F878" s="8">
        <f t="shared" si="55"/>
        <v>5</v>
      </c>
      <c r="G878" t="s">
        <v>16</v>
      </c>
      <c r="H878" t="s">
        <v>24</v>
      </c>
      <c r="I878" t="s">
        <v>13</v>
      </c>
      <c r="J878" s="2">
        <v>1134</v>
      </c>
      <c r="K878" s="2">
        <f t="shared" si="56"/>
        <v>340.2</v>
      </c>
      <c r="L878" s="2">
        <f>Table1[[#This Row],[cost]]-Table1[[#This Row],[profit]]</f>
        <v>793.8</v>
      </c>
      <c r="M878" s="9">
        <v>1</v>
      </c>
    </row>
    <row r="879" spans="1:13" x14ac:dyDescent="0.25">
      <c r="A879" s="3" t="s">
        <v>1300</v>
      </c>
      <c r="B879" t="s">
        <v>592</v>
      </c>
      <c r="C879" s="1">
        <v>45075</v>
      </c>
      <c r="D879" s="1" t="str">
        <f t="shared" si="53"/>
        <v>Q2 2023</v>
      </c>
      <c r="E879" s="1" t="str">
        <f t="shared" si="54"/>
        <v>May</v>
      </c>
      <c r="F879" s="8">
        <f t="shared" si="55"/>
        <v>5</v>
      </c>
      <c r="G879" t="s">
        <v>7</v>
      </c>
      <c r="H879" t="s">
        <v>19</v>
      </c>
      <c r="I879" t="s">
        <v>9</v>
      </c>
      <c r="J879" s="2">
        <v>1365</v>
      </c>
      <c r="K879" s="2">
        <f t="shared" si="56"/>
        <v>409.5</v>
      </c>
      <c r="L879" s="2">
        <f>Table1[[#This Row],[cost]]-Table1[[#This Row],[profit]]</f>
        <v>955.5</v>
      </c>
      <c r="M879" s="9">
        <v>1</v>
      </c>
    </row>
    <row r="880" spans="1:13" x14ac:dyDescent="0.25">
      <c r="A880" s="3" t="s">
        <v>1301</v>
      </c>
      <c r="B880" t="s">
        <v>514</v>
      </c>
      <c r="C880" s="1">
        <v>45076</v>
      </c>
      <c r="D880" s="1" t="str">
        <f t="shared" si="53"/>
        <v>Q2 2023</v>
      </c>
      <c r="E880" s="1" t="str">
        <f t="shared" si="54"/>
        <v>May</v>
      </c>
      <c r="F880" s="8">
        <f t="shared" si="55"/>
        <v>5</v>
      </c>
      <c r="G880" t="s">
        <v>27</v>
      </c>
      <c r="H880" t="s">
        <v>8</v>
      </c>
      <c r="I880" t="s">
        <v>9</v>
      </c>
      <c r="J880" s="2">
        <v>872</v>
      </c>
      <c r="K880" s="2">
        <f t="shared" si="56"/>
        <v>261.59999999999997</v>
      </c>
      <c r="L880" s="2">
        <f>Table1[[#This Row],[cost]]-Table1[[#This Row],[profit]]</f>
        <v>610.40000000000009</v>
      </c>
      <c r="M880" s="9">
        <v>1</v>
      </c>
    </row>
    <row r="881" spans="1:13" x14ac:dyDescent="0.25">
      <c r="A881" s="3" t="s">
        <v>1302</v>
      </c>
      <c r="B881" t="s">
        <v>575</v>
      </c>
      <c r="C881" s="1">
        <v>45077</v>
      </c>
      <c r="D881" s="1" t="str">
        <f t="shared" si="53"/>
        <v>Q2 2023</v>
      </c>
      <c r="E881" s="1" t="str">
        <f t="shared" si="54"/>
        <v>May</v>
      </c>
      <c r="F881" s="8">
        <f t="shared" si="55"/>
        <v>5</v>
      </c>
      <c r="G881" t="s">
        <v>7</v>
      </c>
      <c r="H881" t="s">
        <v>24</v>
      </c>
      <c r="I881" t="s">
        <v>13</v>
      </c>
      <c r="J881" s="2">
        <v>1937</v>
      </c>
      <c r="K881" s="2">
        <f t="shared" si="56"/>
        <v>581.1</v>
      </c>
      <c r="L881" s="2">
        <f>Table1[[#This Row],[cost]]-Table1[[#This Row],[profit]]</f>
        <v>1355.9</v>
      </c>
      <c r="M881" s="9">
        <v>1</v>
      </c>
    </row>
    <row r="882" spans="1:13" x14ac:dyDescent="0.25">
      <c r="A882" s="3" t="s">
        <v>1303</v>
      </c>
      <c r="B882" t="s">
        <v>857</v>
      </c>
      <c r="C882" s="1">
        <v>45078</v>
      </c>
      <c r="D882" s="1" t="str">
        <f t="shared" si="53"/>
        <v>Q2 2023</v>
      </c>
      <c r="E882" s="1" t="str">
        <f t="shared" si="54"/>
        <v>June</v>
      </c>
      <c r="F882" s="8">
        <f t="shared" si="55"/>
        <v>6</v>
      </c>
      <c r="G882" t="s">
        <v>27</v>
      </c>
      <c r="H882" t="s">
        <v>24</v>
      </c>
      <c r="I882" t="s">
        <v>9</v>
      </c>
      <c r="J882" s="2">
        <v>758</v>
      </c>
      <c r="K882" s="2">
        <f t="shared" si="56"/>
        <v>227.4</v>
      </c>
      <c r="L882" s="2">
        <f>Table1[[#This Row],[cost]]-Table1[[#This Row],[profit]]</f>
        <v>530.6</v>
      </c>
      <c r="M882" s="9">
        <v>1</v>
      </c>
    </row>
    <row r="883" spans="1:13" x14ac:dyDescent="0.25">
      <c r="A883" s="3" t="s">
        <v>1304</v>
      </c>
      <c r="B883" t="s">
        <v>1258</v>
      </c>
      <c r="C883" s="1">
        <v>45079</v>
      </c>
      <c r="D883" s="1" t="str">
        <f t="shared" si="53"/>
        <v>Q2 2023</v>
      </c>
      <c r="E883" s="1" t="str">
        <f t="shared" si="54"/>
        <v>June</v>
      </c>
      <c r="F883" s="8">
        <f t="shared" si="55"/>
        <v>6</v>
      </c>
      <c r="G883" t="s">
        <v>7</v>
      </c>
      <c r="H883" t="s">
        <v>24</v>
      </c>
      <c r="I883" t="s">
        <v>13</v>
      </c>
      <c r="J883" s="2">
        <v>1801</v>
      </c>
      <c r="K883" s="2">
        <f t="shared" si="56"/>
        <v>540.29999999999995</v>
      </c>
      <c r="L883" s="2">
        <f>Table1[[#This Row],[cost]]-Table1[[#This Row],[profit]]</f>
        <v>1260.7</v>
      </c>
      <c r="M883" s="9">
        <v>1</v>
      </c>
    </row>
    <row r="884" spans="1:13" x14ac:dyDescent="0.25">
      <c r="A884" s="3" t="s">
        <v>1305</v>
      </c>
      <c r="B884" t="s">
        <v>146</v>
      </c>
      <c r="C884" s="1">
        <v>45080</v>
      </c>
      <c r="D884" s="1" t="str">
        <f t="shared" si="53"/>
        <v>Q2 2023</v>
      </c>
      <c r="E884" s="1" t="str">
        <f t="shared" si="54"/>
        <v>June</v>
      </c>
      <c r="F884" s="8">
        <f t="shared" si="55"/>
        <v>6</v>
      </c>
      <c r="G884" t="s">
        <v>35</v>
      </c>
      <c r="H884" t="s">
        <v>12</v>
      </c>
      <c r="I884" t="s">
        <v>9</v>
      </c>
      <c r="J884" s="2">
        <v>556</v>
      </c>
      <c r="K884" s="2">
        <f t="shared" si="56"/>
        <v>166.79999999999998</v>
      </c>
      <c r="L884" s="2">
        <f>Table1[[#This Row],[cost]]-Table1[[#This Row],[profit]]</f>
        <v>389.20000000000005</v>
      </c>
      <c r="M884" s="9">
        <v>1</v>
      </c>
    </row>
    <row r="885" spans="1:13" x14ac:dyDescent="0.25">
      <c r="A885" s="3" t="s">
        <v>1306</v>
      </c>
      <c r="B885" t="s">
        <v>502</v>
      </c>
      <c r="C885" s="1">
        <v>45081</v>
      </c>
      <c r="D885" s="1" t="str">
        <f t="shared" si="53"/>
        <v>Q2 2023</v>
      </c>
      <c r="E885" s="1" t="str">
        <f t="shared" si="54"/>
        <v>June</v>
      </c>
      <c r="F885" s="8">
        <f t="shared" si="55"/>
        <v>6</v>
      </c>
      <c r="G885" t="s">
        <v>16</v>
      </c>
      <c r="H885" t="s">
        <v>19</v>
      </c>
      <c r="I885" t="s">
        <v>9</v>
      </c>
      <c r="J885" s="2">
        <v>1382</v>
      </c>
      <c r="K885" s="2">
        <f t="shared" si="56"/>
        <v>414.59999999999997</v>
      </c>
      <c r="L885" s="2">
        <f>Table1[[#This Row],[cost]]-Table1[[#This Row],[profit]]</f>
        <v>967.40000000000009</v>
      </c>
      <c r="M885" s="9">
        <v>1</v>
      </c>
    </row>
    <row r="886" spans="1:13" x14ac:dyDescent="0.25">
      <c r="A886" s="3" t="s">
        <v>1307</v>
      </c>
      <c r="B886" t="s">
        <v>514</v>
      </c>
      <c r="C886" s="1">
        <v>45082</v>
      </c>
      <c r="D886" s="1" t="str">
        <f t="shared" si="53"/>
        <v>Q2 2023</v>
      </c>
      <c r="E886" s="1" t="str">
        <f t="shared" si="54"/>
        <v>June</v>
      </c>
      <c r="F886" s="8">
        <f t="shared" si="55"/>
        <v>6</v>
      </c>
      <c r="G886" t="s">
        <v>27</v>
      </c>
      <c r="H886" t="s">
        <v>24</v>
      </c>
      <c r="I886" t="s">
        <v>9</v>
      </c>
      <c r="J886" s="2">
        <v>770</v>
      </c>
      <c r="K886" s="2">
        <f t="shared" si="56"/>
        <v>231</v>
      </c>
      <c r="L886" s="2">
        <f>Table1[[#This Row],[cost]]-Table1[[#This Row],[profit]]</f>
        <v>539</v>
      </c>
      <c r="M886" s="9">
        <v>1</v>
      </c>
    </row>
    <row r="887" spans="1:13" x14ac:dyDescent="0.25">
      <c r="A887" s="3" t="s">
        <v>1308</v>
      </c>
      <c r="B887" t="s">
        <v>802</v>
      </c>
      <c r="C887" s="1">
        <v>45083</v>
      </c>
      <c r="D887" s="1" t="str">
        <f t="shared" si="53"/>
        <v>Q2 2023</v>
      </c>
      <c r="E887" s="1" t="str">
        <f t="shared" si="54"/>
        <v>June</v>
      </c>
      <c r="F887" s="8">
        <f t="shared" si="55"/>
        <v>6</v>
      </c>
      <c r="G887" t="s">
        <v>27</v>
      </c>
      <c r="H887" t="s">
        <v>19</v>
      </c>
      <c r="I887" t="s">
        <v>9</v>
      </c>
      <c r="J887" s="2">
        <v>955</v>
      </c>
      <c r="K887" s="2">
        <f t="shared" si="56"/>
        <v>286.5</v>
      </c>
      <c r="L887" s="2">
        <f>Table1[[#This Row],[cost]]-Table1[[#This Row],[profit]]</f>
        <v>668.5</v>
      </c>
      <c r="M887" s="9">
        <v>1</v>
      </c>
    </row>
    <row r="888" spans="1:13" x14ac:dyDescent="0.25">
      <c r="A888" s="3" t="s">
        <v>1309</v>
      </c>
      <c r="B888" t="s">
        <v>567</v>
      </c>
      <c r="C888" s="1">
        <v>45084</v>
      </c>
      <c r="D888" s="1" t="str">
        <f t="shared" si="53"/>
        <v>Q2 2023</v>
      </c>
      <c r="E888" s="1" t="str">
        <f t="shared" si="54"/>
        <v>June</v>
      </c>
      <c r="F888" s="8">
        <f t="shared" si="55"/>
        <v>6</v>
      </c>
      <c r="G888" t="s">
        <v>27</v>
      </c>
      <c r="H888" t="s">
        <v>12</v>
      </c>
      <c r="I888" t="s">
        <v>9</v>
      </c>
      <c r="J888" s="2">
        <v>619</v>
      </c>
      <c r="K888" s="2">
        <f t="shared" si="56"/>
        <v>185.7</v>
      </c>
      <c r="L888" s="2">
        <f>Table1[[#This Row],[cost]]-Table1[[#This Row],[profit]]</f>
        <v>433.3</v>
      </c>
      <c r="M888" s="9">
        <v>1</v>
      </c>
    </row>
    <row r="889" spans="1:13" x14ac:dyDescent="0.25">
      <c r="A889" s="3" t="s">
        <v>1310</v>
      </c>
      <c r="B889" t="s">
        <v>100</v>
      </c>
      <c r="C889" s="1">
        <v>45085</v>
      </c>
      <c r="D889" s="1" t="str">
        <f t="shared" si="53"/>
        <v>Q2 2023</v>
      </c>
      <c r="E889" s="1" t="str">
        <f t="shared" si="54"/>
        <v>June</v>
      </c>
      <c r="F889" s="8">
        <f t="shared" si="55"/>
        <v>6</v>
      </c>
      <c r="G889" t="s">
        <v>16</v>
      </c>
      <c r="H889" t="s">
        <v>24</v>
      </c>
      <c r="I889" t="s">
        <v>9</v>
      </c>
      <c r="J889" s="2">
        <v>1056</v>
      </c>
      <c r="K889" s="2">
        <f t="shared" si="56"/>
        <v>316.8</v>
      </c>
      <c r="L889" s="2">
        <f>Table1[[#This Row],[cost]]-Table1[[#This Row],[profit]]</f>
        <v>739.2</v>
      </c>
      <c r="M889" s="9">
        <v>1</v>
      </c>
    </row>
    <row r="890" spans="1:13" x14ac:dyDescent="0.25">
      <c r="A890" s="3" t="s">
        <v>1311</v>
      </c>
      <c r="B890" t="s">
        <v>218</v>
      </c>
      <c r="C890" s="1">
        <v>45086</v>
      </c>
      <c r="D890" s="1" t="str">
        <f t="shared" si="53"/>
        <v>Q2 2023</v>
      </c>
      <c r="E890" s="1" t="str">
        <f t="shared" si="54"/>
        <v>June</v>
      </c>
      <c r="F890" s="8">
        <f t="shared" si="55"/>
        <v>6</v>
      </c>
      <c r="G890" t="s">
        <v>27</v>
      </c>
      <c r="H890" t="s">
        <v>12</v>
      </c>
      <c r="I890" t="s">
        <v>9</v>
      </c>
      <c r="J890" s="2">
        <v>954</v>
      </c>
      <c r="K890" s="2">
        <f t="shared" si="56"/>
        <v>286.2</v>
      </c>
      <c r="L890" s="2">
        <f>Table1[[#This Row],[cost]]-Table1[[#This Row],[profit]]</f>
        <v>667.8</v>
      </c>
      <c r="M890" s="9">
        <v>1</v>
      </c>
    </row>
    <row r="891" spans="1:13" x14ac:dyDescent="0.25">
      <c r="A891" s="3" t="s">
        <v>1312</v>
      </c>
      <c r="B891" t="s">
        <v>744</v>
      </c>
      <c r="C891" s="1">
        <v>45087</v>
      </c>
      <c r="D891" s="1" t="str">
        <f t="shared" si="53"/>
        <v>Q2 2023</v>
      </c>
      <c r="E891" s="1" t="str">
        <f t="shared" si="54"/>
        <v>June</v>
      </c>
      <c r="F891" s="8">
        <f t="shared" si="55"/>
        <v>6</v>
      </c>
      <c r="G891" t="s">
        <v>35</v>
      </c>
      <c r="H891" t="s">
        <v>12</v>
      </c>
      <c r="I891" t="s">
        <v>9</v>
      </c>
      <c r="J891" s="2">
        <v>501</v>
      </c>
      <c r="K891" s="2">
        <f t="shared" si="56"/>
        <v>150.29999999999998</v>
      </c>
      <c r="L891" s="2">
        <f>Table1[[#This Row],[cost]]-Table1[[#This Row],[profit]]</f>
        <v>350.70000000000005</v>
      </c>
      <c r="M891" s="9">
        <v>1</v>
      </c>
    </row>
    <row r="892" spans="1:13" x14ac:dyDescent="0.25">
      <c r="A892" s="3" t="s">
        <v>1313</v>
      </c>
      <c r="B892" t="s">
        <v>1314</v>
      </c>
      <c r="C892" s="1">
        <v>45088</v>
      </c>
      <c r="D892" s="1" t="str">
        <f t="shared" si="53"/>
        <v>Q2 2023</v>
      </c>
      <c r="E892" s="1" t="str">
        <f t="shared" si="54"/>
        <v>June</v>
      </c>
      <c r="F892" s="8">
        <f t="shared" si="55"/>
        <v>6</v>
      </c>
      <c r="G892" t="s">
        <v>27</v>
      </c>
      <c r="H892" t="s">
        <v>19</v>
      </c>
      <c r="I892" t="s">
        <v>13</v>
      </c>
      <c r="J892" s="2">
        <v>790</v>
      </c>
      <c r="K892" s="2">
        <f t="shared" si="56"/>
        <v>237</v>
      </c>
      <c r="L892" s="2">
        <f>Table1[[#This Row],[cost]]-Table1[[#This Row],[profit]]</f>
        <v>553</v>
      </c>
      <c r="M892" s="9">
        <v>1</v>
      </c>
    </row>
    <row r="893" spans="1:13" x14ac:dyDescent="0.25">
      <c r="A893" s="3" t="s">
        <v>1315</v>
      </c>
      <c r="B893" t="s">
        <v>1174</v>
      </c>
      <c r="C893" s="1">
        <v>45089</v>
      </c>
      <c r="D893" s="1" t="str">
        <f t="shared" si="53"/>
        <v>Q2 2023</v>
      </c>
      <c r="E893" s="1" t="str">
        <f t="shared" si="54"/>
        <v>June</v>
      </c>
      <c r="F893" s="8">
        <f t="shared" si="55"/>
        <v>6</v>
      </c>
      <c r="G893" t="s">
        <v>35</v>
      </c>
      <c r="H893" t="s">
        <v>24</v>
      </c>
      <c r="I893" t="s">
        <v>13</v>
      </c>
      <c r="J893" s="2">
        <v>686</v>
      </c>
      <c r="K893" s="2">
        <f t="shared" si="56"/>
        <v>205.79999999999998</v>
      </c>
      <c r="L893" s="2">
        <f>Table1[[#This Row],[cost]]-Table1[[#This Row],[profit]]</f>
        <v>480.20000000000005</v>
      </c>
      <c r="M893" s="9">
        <v>1</v>
      </c>
    </row>
    <row r="894" spans="1:13" x14ac:dyDescent="0.25">
      <c r="A894" s="3" t="s">
        <v>1316</v>
      </c>
      <c r="B894" t="s">
        <v>1229</v>
      </c>
      <c r="C894" s="1">
        <v>45090</v>
      </c>
      <c r="D894" s="1" t="str">
        <f t="shared" si="53"/>
        <v>Q2 2023</v>
      </c>
      <c r="E894" s="1" t="str">
        <f t="shared" si="54"/>
        <v>June</v>
      </c>
      <c r="F894" s="8">
        <f t="shared" si="55"/>
        <v>6</v>
      </c>
      <c r="G894" t="s">
        <v>56</v>
      </c>
      <c r="H894" t="s">
        <v>12</v>
      </c>
      <c r="I894" t="s">
        <v>9</v>
      </c>
      <c r="J894" s="2">
        <v>416</v>
      </c>
      <c r="K894" s="2">
        <f t="shared" si="56"/>
        <v>124.8</v>
      </c>
      <c r="L894" s="2">
        <f>Table1[[#This Row],[cost]]-Table1[[#This Row],[profit]]</f>
        <v>291.2</v>
      </c>
      <c r="M894" s="9">
        <v>1</v>
      </c>
    </row>
    <row r="895" spans="1:13" x14ac:dyDescent="0.25">
      <c r="A895" s="3" t="s">
        <v>1317</v>
      </c>
      <c r="B895" t="s">
        <v>967</v>
      </c>
      <c r="C895" s="1">
        <v>45091</v>
      </c>
      <c r="D895" s="1" t="str">
        <f t="shared" si="53"/>
        <v>Q2 2023</v>
      </c>
      <c r="E895" s="1" t="str">
        <f t="shared" si="54"/>
        <v>June</v>
      </c>
      <c r="F895" s="8">
        <f t="shared" si="55"/>
        <v>6</v>
      </c>
      <c r="G895" t="s">
        <v>7</v>
      </c>
      <c r="H895" t="s">
        <v>24</v>
      </c>
      <c r="I895" t="s">
        <v>13</v>
      </c>
      <c r="J895" s="2">
        <v>1518</v>
      </c>
      <c r="K895" s="2">
        <f t="shared" si="56"/>
        <v>455.4</v>
      </c>
      <c r="L895" s="2">
        <f>Table1[[#This Row],[cost]]-Table1[[#This Row],[profit]]</f>
        <v>1062.5999999999999</v>
      </c>
      <c r="M895" s="9">
        <v>1</v>
      </c>
    </row>
    <row r="896" spans="1:13" x14ac:dyDescent="0.25">
      <c r="A896" s="3" t="s">
        <v>1318</v>
      </c>
      <c r="B896" t="s">
        <v>489</v>
      </c>
      <c r="C896" s="1">
        <v>45092</v>
      </c>
      <c r="D896" s="1" t="str">
        <f t="shared" si="53"/>
        <v>Q2 2023</v>
      </c>
      <c r="E896" s="1" t="str">
        <f t="shared" si="54"/>
        <v>June</v>
      </c>
      <c r="F896" s="8">
        <f t="shared" si="55"/>
        <v>6</v>
      </c>
      <c r="G896" t="s">
        <v>35</v>
      </c>
      <c r="H896" t="s">
        <v>19</v>
      </c>
      <c r="I896" t="s">
        <v>9</v>
      </c>
      <c r="J896" s="2">
        <v>798</v>
      </c>
      <c r="K896" s="2">
        <f t="shared" si="56"/>
        <v>239.39999999999998</v>
      </c>
      <c r="L896" s="2">
        <f>Table1[[#This Row],[cost]]-Table1[[#This Row],[profit]]</f>
        <v>558.6</v>
      </c>
      <c r="M896" s="9">
        <v>1</v>
      </c>
    </row>
    <row r="897" spans="1:13" x14ac:dyDescent="0.25">
      <c r="A897" s="3" t="s">
        <v>1319</v>
      </c>
      <c r="B897" t="s">
        <v>360</v>
      </c>
      <c r="C897" s="1">
        <v>45093</v>
      </c>
      <c r="D897" s="1" t="str">
        <f t="shared" si="53"/>
        <v>Q2 2023</v>
      </c>
      <c r="E897" s="1" t="str">
        <f t="shared" si="54"/>
        <v>June</v>
      </c>
      <c r="F897" s="8">
        <f t="shared" si="55"/>
        <v>6</v>
      </c>
      <c r="G897" t="s">
        <v>7</v>
      </c>
      <c r="H897" t="s">
        <v>12</v>
      </c>
      <c r="I897" t="s">
        <v>13</v>
      </c>
      <c r="J897" s="2">
        <v>1529</v>
      </c>
      <c r="K897" s="2">
        <f t="shared" si="56"/>
        <v>458.7</v>
      </c>
      <c r="L897" s="2">
        <f>Table1[[#This Row],[cost]]-Table1[[#This Row],[profit]]</f>
        <v>1070.3</v>
      </c>
      <c r="M897" s="9">
        <v>1</v>
      </c>
    </row>
    <row r="898" spans="1:13" x14ac:dyDescent="0.25">
      <c r="A898" s="3" t="s">
        <v>1320</v>
      </c>
      <c r="B898" t="s">
        <v>424</v>
      </c>
      <c r="C898" s="1">
        <v>45094</v>
      </c>
      <c r="D898" s="1" t="str">
        <f t="shared" si="53"/>
        <v>Q2 2023</v>
      </c>
      <c r="E898" s="1" t="str">
        <f t="shared" si="54"/>
        <v>June</v>
      </c>
      <c r="F898" s="8">
        <f t="shared" si="55"/>
        <v>6</v>
      </c>
      <c r="G898" t="s">
        <v>56</v>
      </c>
      <c r="H898" t="s">
        <v>19</v>
      </c>
      <c r="I898" t="s">
        <v>13</v>
      </c>
      <c r="J898" s="2">
        <v>385</v>
      </c>
      <c r="K898" s="2">
        <f t="shared" si="56"/>
        <v>115.5</v>
      </c>
      <c r="L898" s="2">
        <f>Table1[[#This Row],[cost]]-Table1[[#This Row],[profit]]</f>
        <v>269.5</v>
      </c>
      <c r="M898" s="9">
        <v>1</v>
      </c>
    </row>
    <row r="899" spans="1:13" x14ac:dyDescent="0.25">
      <c r="A899" s="3" t="s">
        <v>1321</v>
      </c>
      <c r="B899" t="s">
        <v>107</v>
      </c>
      <c r="C899" s="1">
        <v>45095</v>
      </c>
      <c r="D899" s="1" t="str">
        <f t="shared" si="53"/>
        <v>Q2 2023</v>
      </c>
      <c r="E899" s="1" t="str">
        <f t="shared" si="54"/>
        <v>June</v>
      </c>
      <c r="F899" s="8">
        <f t="shared" si="55"/>
        <v>6</v>
      </c>
      <c r="G899" t="s">
        <v>27</v>
      </c>
      <c r="H899" t="s">
        <v>24</v>
      </c>
      <c r="I899" t="s">
        <v>13</v>
      </c>
      <c r="J899" s="2">
        <v>873</v>
      </c>
      <c r="K899" s="2">
        <f t="shared" si="56"/>
        <v>261.89999999999998</v>
      </c>
      <c r="L899" s="2">
        <f>Table1[[#This Row],[cost]]-Table1[[#This Row],[profit]]</f>
        <v>611.1</v>
      </c>
      <c r="M899" s="9">
        <v>1</v>
      </c>
    </row>
    <row r="900" spans="1:13" x14ac:dyDescent="0.25">
      <c r="A900" s="3" t="s">
        <v>1322</v>
      </c>
      <c r="B900" t="s">
        <v>196</v>
      </c>
      <c r="C900" s="1">
        <v>45096</v>
      </c>
      <c r="D900" s="1" t="str">
        <f t="shared" ref="D900:D963" si="57">"Q" &amp; ROUNDUP(MONTH(C900)/3,0) &amp; " " &amp; YEAR((C900))</f>
        <v>Q2 2023</v>
      </c>
      <c r="E900" s="1" t="str">
        <f t="shared" ref="E900:E963" si="58">TEXT(C900,"mmmm")</f>
        <v>June</v>
      </c>
      <c r="F900" s="8">
        <f t="shared" ref="F900:F963" si="59">MONTH(C900)</f>
        <v>6</v>
      </c>
      <c r="G900" t="s">
        <v>56</v>
      </c>
      <c r="H900" t="s">
        <v>24</v>
      </c>
      <c r="I900" t="s">
        <v>9</v>
      </c>
      <c r="J900" s="2">
        <v>368</v>
      </c>
      <c r="K900" s="2">
        <f t="shared" ref="K900:K963" si="60">J900  * 0.3</f>
        <v>110.39999999999999</v>
      </c>
      <c r="L900" s="2">
        <f>Table1[[#This Row],[cost]]-Table1[[#This Row],[profit]]</f>
        <v>257.60000000000002</v>
      </c>
      <c r="M900" s="9">
        <v>1</v>
      </c>
    </row>
    <row r="901" spans="1:13" x14ac:dyDescent="0.25">
      <c r="A901" s="3" t="s">
        <v>1323</v>
      </c>
      <c r="B901" t="s">
        <v>624</v>
      </c>
      <c r="C901" s="1">
        <v>45097</v>
      </c>
      <c r="D901" s="1" t="str">
        <f t="shared" si="57"/>
        <v>Q2 2023</v>
      </c>
      <c r="E901" s="1" t="str">
        <f t="shared" si="58"/>
        <v>June</v>
      </c>
      <c r="F901" s="8">
        <f t="shared" si="59"/>
        <v>6</v>
      </c>
      <c r="G901" t="s">
        <v>56</v>
      </c>
      <c r="H901" t="s">
        <v>19</v>
      </c>
      <c r="I901" t="s">
        <v>13</v>
      </c>
      <c r="J901" s="2">
        <v>100</v>
      </c>
      <c r="K901" s="2">
        <f t="shared" si="60"/>
        <v>30</v>
      </c>
      <c r="L901" s="2">
        <f>Table1[[#This Row],[cost]]-Table1[[#This Row],[profit]]</f>
        <v>70</v>
      </c>
      <c r="M901" s="9">
        <v>1</v>
      </c>
    </row>
    <row r="902" spans="1:13" x14ac:dyDescent="0.25">
      <c r="A902" s="3" t="s">
        <v>1324</v>
      </c>
      <c r="B902" t="s">
        <v>847</v>
      </c>
      <c r="C902" s="1">
        <v>45098</v>
      </c>
      <c r="D902" s="1" t="str">
        <f t="shared" si="57"/>
        <v>Q2 2023</v>
      </c>
      <c r="E902" s="1" t="str">
        <f t="shared" si="58"/>
        <v>June</v>
      </c>
      <c r="F902" s="8">
        <f t="shared" si="59"/>
        <v>6</v>
      </c>
      <c r="G902" t="s">
        <v>56</v>
      </c>
      <c r="H902" t="s">
        <v>8</v>
      </c>
      <c r="I902" t="s">
        <v>9</v>
      </c>
      <c r="J902" s="2">
        <v>390</v>
      </c>
      <c r="K902" s="2">
        <f t="shared" si="60"/>
        <v>117</v>
      </c>
      <c r="L902" s="2">
        <f>Table1[[#This Row],[cost]]-Table1[[#This Row],[profit]]</f>
        <v>273</v>
      </c>
      <c r="M902" s="9">
        <v>1</v>
      </c>
    </row>
    <row r="903" spans="1:13" x14ac:dyDescent="0.25">
      <c r="A903" s="3" t="s">
        <v>1325</v>
      </c>
      <c r="B903" t="s">
        <v>1326</v>
      </c>
      <c r="C903" s="1">
        <v>45099</v>
      </c>
      <c r="D903" s="1" t="str">
        <f t="shared" si="57"/>
        <v>Q2 2023</v>
      </c>
      <c r="E903" s="1" t="str">
        <f t="shared" si="58"/>
        <v>June</v>
      </c>
      <c r="F903" s="8">
        <f t="shared" si="59"/>
        <v>6</v>
      </c>
      <c r="G903" t="s">
        <v>56</v>
      </c>
      <c r="H903" t="s">
        <v>12</v>
      </c>
      <c r="I903" t="s">
        <v>13</v>
      </c>
      <c r="J903" s="2">
        <v>480</v>
      </c>
      <c r="K903" s="2">
        <f t="shared" si="60"/>
        <v>144</v>
      </c>
      <c r="L903" s="2">
        <f>Table1[[#This Row],[cost]]-Table1[[#This Row],[profit]]</f>
        <v>336</v>
      </c>
      <c r="M903" s="9">
        <v>1</v>
      </c>
    </row>
    <row r="904" spans="1:13" x14ac:dyDescent="0.25">
      <c r="A904" s="3" t="s">
        <v>1327</v>
      </c>
      <c r="B904" t="s">
        <v>587</v>
      </c>
      <c r="C904" s="1">
        <v>45100</v>
      </c>
      <c r="D904" s="1" t="str">
        <f t="shared" si="57"/>
        <v>Q2 2023</v>
      </c>
      <c r="E904" s="1" t="str">
        <f t="shared" si="58"/>
        <v>June</v>
      </c>
      <c r="F904" s="8">
        <f t="shared" si="59"/>
        <v>6</v>
      </c>
      <c r="G904" t="s">
        <v>27</v>
      </c>
      <c r="H904" t="s">
        <v>24</v>
      </c>
      <c r="I904" t="s">
        <v>9</v>
      </c>
      <c r="J904" s="2">
        <v>997</v>
      </c>
      <c r="K904" s="2">
        <f t="shared" si="60"/>
        <v>299.09999999999997</v>
      </c>
      <c r="L904" s="2">
        <f>Table1[[#This Row],[cost]]-Table1[[#This Row],[profit]]</f>
        <v>697.90000000000009</v>
      </c>
      <c r="M904" s="9">
        <v>1</v>
      </c>
    </row>
    <row r="905" spans="1:13" x14ac:dyDescent="0.25">
      <c r="A905" s="3" t="s">
        <v>1328</v>
      </c>
      <c r="B905" t="s">
        <v>660</v>
      </c>
      <c r="C905" s="1">
        <v>45101</v>
      </c>
      <c r="D905" s="1" t="str">
        <f t="shared" si="57"/>
        <v>Q2 2023</v>
      </c>
      <c r="E905" s="1" t="str">
        <f t="shared" si="58"/>
        <v>June</v>
      </c>
      <c r="F905" s="8">
        <f t="shared" si="59"/>
        <v>6</v>
      </c>
      <c r="G905" t="s">
        <v>7</v>
      </c>
      <c r="H905" t="s">
        <v>24</v>
      </c>
      <c r="I905" t="s">
        <v>13</v>
      </c>
      <c r="J905" s="2">
        <v>1373</v>
      </c>
      <c r="K905" s="2">
        <f t="shared" si="60"/>
        <v>411.9</v>
      </c>
      <c r="L905" s="2">
        <f>Table1[[#This Row],[cost]]-Table1[[#This Row],[profit]]</f>
        <v>961.1</v>
      </c>
      <c r="M905" s="9">
        <v>1</v>
      </c>
    </row>
    <row r="906" spans="1:13" x14ac:dyDescent="0.25">
      <c r="A906" s="3" t="s">
        <v>1329</v>
      </c>
      <c r="B906" t="s">
        <v>955</v>
      </c>
      <c r="C906" s="1">
        <v>45102</v>
      </c>
      <c r="D906" s="1" t="str">
        <f t="shared" si="57"/>
        <v>Q2 2023</v>
      </c>
      <c r="E906" s="1" t="str">
        <f t="shared" si="58"/>
        <v>June</v>
      </c>
      <c r="F906" s="8">
        <f t="shared" si="59"/>
        <v>6</v>
      </c>
      <c r="G906" t="s">
        <v>27</v>
      </c>
      <c r="H906" t="s">
        <v>12</v>
      </c>
      <c r="I906" t="s">
        <v>13</v>
      </c>
      <c r="J906" s="2">
        <v>619</v>
      </c>
      <c r="K906" s="2">
        <f t="shared" si="60"/>
        <v>185.7</v>
      </c>
      <c r="L906" s="2">
        <f>Table1[[#This Row],[cost]]-Table1[[#This Row],[profit]]</f>
        <v>433.3</v>
      </c>
      <c r="M906" s="9">
        <v>1</v>
      </c>
    </row>
    <row r="907" spans="1:13" x14ac:dyDescent="0.25">
      <c r="A907" s="3" t="s">
        <v>1330</v>
      </c>
      <c r="B907" t="s">
        <v>410</v>
      </c>
      <c r="C907" s="1">
        <v>45103</v>
      </c>
      <c r="D907" s="1" t="str">
        <f t="shared" si="57"/>
        <v>Q2 2023</v>
      </c>
      <c r="E907" s="1" t="str">
        <f t="shared" si="58"/>
        <v>June</v>
      </c>
      <c r="F907" s="8">
        <f t="shared" si="59"/>
        <v>6</v>
      </c>
      <c r="G907" t="s">
        <v>7</v>
      </c>
      <c r="H907" t="s">
        <v>19</v>
      </c>
      <c r="I907" t="s">
        <v>13</v>
      </c>
      <c r="J907" s="2">
        <v>1545</v>
      </c>
      <c r="K907" s="2">
        <f t="shared" si="60"/>
        <v>463.5</v>
      </c>
      <c r="L907" s="2">
        <f>Table1[[#This Row],[cost]]-Table1[[#This Row],[profit]]</f>
        <v>1081.5</v>
      </c>
      <c r="M907" s="9">
        <v>1</v>
      </c>
    </row>
    <row r="908" spans="1:13" x14ac:dyDescent="0.25">
      <c r="A908" s="3" t="s">
        <v>1331</v>
      </c>
      <c r="B908" t="s">
        <v>802</v>
      </c>
      <c r="C908" s="1">
        <v>45104</v>
      </c>
      <c r="D908" s="1" t="str">
        <f t="shared" si="57"/>
        <v>Q2 2023</v>
      </c>
      <c r="E908" s="1" t="str">
        <f t="shared" si="58"/>
        <v>June</v>
      </c>
      <c r="F908" s="8">
        <f t="shared" si="59"/>
        <v>6</v>
      </c>
      <c r="G908" t="s">
        <v>16</v>
      </c>
      <c r="H908" t="s">
        <v>19</v>
      </c>
      <c r="I908" t="s">
        <v>9</v>
      </c>
      <c r="J908" s="2">
        <v>1175</v>
      </c>
      <c r="K908" s="2">
        <f t="shared" si="60"/>
        <v>352.5</v>
      </c>
      <c r="L908" s="2">
        <f>Table1[[#This Row],[cost]]-Table1[[#This Row],[profit]]</f>
        <v>822.5</v>
      </c>
      <c r="M908" s="9">
        <v>1</v>
      </c>
    </row>
    <row r="909" spans="1:13" x14ac:dyDescent="0.25">
      <c r="A909" s="3" t="s">
        <v>1332</v>
      </c>
      <c r="B909" t="s">
        <v>202</v>
      </c>
      <c r="C909" s="1">
        <v>45105</v>
      </c>
      <c r="D909" s="1" t="str">
        <f t="shared" si="57"/>
        <v>Q2 2023</v>
      </c>
      <c r="E909" s="1" t="str">
        <f t="shared" si="58"/>
        <v>June</v>
      </c>
      <c r="F909" s="8">
        <f t="shared" si="59"/>
        <v>6</v>
      </c>
      <c r="G909" t="s">
        <v>27</v>
      </c>
      <c r="H909" t="s">
        <v>19</v>
      </c>
      <c r="I909" t="s">
        <v>13</v>
      </c>
      <c r="J909" s="2">
        <v>793</v>
      </c>
      <c r="K909" s="2">
        <f t="shared" si="60"/>
        <v>237.89999999999998</v>
      </c>
      <c r="L909" s="2">
        <f>Table1[[#This Row],[cost]]-Table1[[#This Row],[profit]]</f>
        <v>555.1</v>
      </c>
      <c r="M909" s="9">
        <v>1</v>
      </c>
    </row>
    <row r="910" spans="1:13" x14ac:dyDescent="0.25">
      <c r="A910" s="3" t="s">
        <v>1333</v>
      </c>
      <c r="B910" t="s">
        <v>857</v>
      </c>
      <c r="C910" s="1">
        <v>45106</v>
      </c>
      <c r="D910" s="1" t="str">
        <f t="shared" si="57"/>
        <v>Q2 2023</v>
      </c>
      <c r="E910" s="1" t="str">
        <f t="shared" si="58"/>
        <v>June</v>
      </c>
      <c r="F910" s="8">
        <f t="shared" si="59"/>
        <v>6</v>
      </c>
      <c r="G910" t="s">
        <v>35</v>
      </c>
      <c r="H910" t="s">
        <v>8</v>
      </c>
      <c r="I910" t="s">
        <v>9</v>
      </c>
      <c r="J910" s="2">
        <v>356</v>
      </c>
      <c r="K910" s="2">
        <f t="shared" si="60"/>
        <v>106.8</v>
      </c>
      <c r="L910" s="2">
        <f>Table1[[#This Row],[cost]]-Table1[[#This Row],[profit]]</f>
        <v>249.2</v>
      </c>
      <c r="M910" s="9">
        <v>1</v>
      </c>
    </row>
    <row r="911" spans="1:13" x14ac:dyDescent="0.25">
      <c r="A911" s="3" t="s">
        <v>1334</v>
      </c>
      <c r="B911" t="s">
        <v>391</v>
      </c>
      <c r="C911" s="1">
        <v>45107</v>
      </c>
      <c r="D911" s="1" t="str">
        <f t="shared" si="57"/>
        <v>Q2 2023</v>
      </c>
      <c r="E911" s="1" t="str">
        <f t="shared" si="58"/>
        <v>June</v>
      </c>
      <c r="F911" s="8">
        <f t="shared" si="59"/>
        <v>6</v>
      </c>
      <c r="G911" t="s">
        <v>16</v>
      </c>
      <c r="H911" t="s">
        <v>8</v>
      </c>
      <c r="I911" t="s">
        <v>13</v>
      </c>
      <c r="J911" s="2">
        <v>1451</v>
      </c>
      <c r="K911" s="2">
        <f t="shared" si="60"/>
        <v>435.3</v>
      </c>
      <c r="L911" s="2">
        <f>Table1[[#This Row],[cost]]-Table1[[#This Row],[profit]]</f>
        <v>1015.7</v>
      </c>
      <c r="M911" s="9">
        <v>1</v>
      </c>
    </row>
    <row r="912" spans="1:13" x14ac:dyDescent="0.25">
      <c r="A912" s="3" t="s">
        <v>1335</v>
      </c>
      <c r="B912" t="s">
        <v>857</v>
      </c>
      <c r="C912" s="1">
        <v>45108</v>
      </c>
      <c r="D912" s="1" t="str">
        <f t="shared" si="57"/>
        <v>Q3 2023</v>
      </c>
      <c r="E912" s="1" t="str">
        <f t="shared" si="58"/>
        <v>July</v>
      </c>
      <c r="F912" s="8">
        <f t="shared" si="59"/>
        <v>7</v>
      </c>
      <c r="G912" t="s">
        <v>56</v>
      </c>
      <c r="H912" t="s">
        <v>24</v>
      </c>
      <c r="I912" t="s">
        <v>9</v>
      </c>
      <c r="J912" s="2">
        <v>251</v>
      </c>
      <c r="K912" s="2">
        <f t="shared" si="60"/>
        <v>75.3</v>
      </c>
      <c r="L912" s="2">
        <f>Table1[[#This Row],[cost]]-Table1[[#This Row],[profit]]</f>
        <v>175.7</v>
      </c>
      <c r="M912" s="9">
        <v>1</v>
      </c>
    </row>
    <row r="913" spans="1:13" x14ac:dyDescent="0.25">
      <c r="A913" s="3" t="s">
        <v>1336</v>
      </c>
      <c r="B913" t="s">
        <v>744</v>
      </c>
      <c r="C913" s="1">
        <v>45109</v>
      </c>
      <c r="D913" s="1" t="str">
        <f t="shared" si="57"/>
        <v>Q3 2023</v>
      </c>
      <c r="E913" s="1" t="str">
        <f t="shared" si="58"/>
        <v>July</v>
      </c>
      <c r="F913" s="8">
        <f t="shared" si="59"/>
        <v>7</v>
      </c>
      <c r="G913" t="s">
        <v>7</v>
      </c>
      <c r="H913" t="s">
        <v>19</v>
      </c>
      <c r="I913" t="s">
        <v>9</v>
      </c>
      <c r="J913" s="2">
        <v>1842</v>
      </c>
      <c r="K913" s="2">
        <f t="shared" si="60"/>
        <v>552.6</v>
      </c>
      <c r="L913" s="2">
        <f>Table1[[#This Row],[cost]]-Table1[[#This Row],[profit]]</f>
        <v>1289.4000000000001</v>
      </c>
      <c r="M913" s="9">
        <v>1</v>
      </c>
    </row>
    <row r="914" spans="1:13" x14ac:dyDescent="0.25">
      <c r="A914" s="3" t="s">
        <v>1337</v>
      </c>
      <c r="B914" t="s">
        <v>1338</v>
      </c>
      <c r="C914" s="1">
        <v>45110</v>
      </c>
      <c r="D914" s="1" t="str">
        <f t="shared" si="57"/>
        <v>Q3 2023</v>
      </c>
      <c r="E914" s="1" t="str">
        <f t="shared" si="58"/>
        <v>July</v>
      </c>
      <c r="F914" s="8">
        <f t="shared" si="59"/>
        <v>7</v>
      </c>
      <c r="G914" t="s">
        <v>56</v>
      </c>
      <c r="H914" t="s">
        <v>12</v>
      </c>
      <c r="I914" t="s">
        <v>9</v>
      </c>
      <c r="J914" s="2">
        <v>563</v>
      </c>
      <c r="K914" s="2">
        <f t="shared" si="60"/>
        <v>168.9</v>
      </c>
      <c r="L914" s="2">
        <f>Table1[[#This Row],[cost]]-Table1[[#This Row],[profit]]</f>
        <v>394.1</v>
      </c>
      <c r="M914" s="9">
        <v>1</v>
      </c>
    </row>
    <row r="915" spans="1:13" x14ac:dyDescent="0.25">
      <c r="A915" s="3" t="s">
        <v>1339</v>
      </c>
      <c r="B915" t="s">
        <v>1340</v>
      </c>
      <c r="C915" s="1">
        <v>45111</v>
      </c>
      <c r="D915" s="1" t="str">
        <f t="shared" si="57"/>
        <v>Q3 2023</v>
      </c>
      <c r="E915" s="1" t="str">
        <f t="shared" si="58"/>
        <v>July</v>
      </c>
      <c r="F915" s="8">
        <f t="shared" si="59"/>
        <v>7</v>
      </c>
      <c r="G915" t="s">
        <v>35</v>
      </c>
      <c r="H915" t="s">
        <v>24</v>
      </c>
      <c r="I915" t="s">
        <v>9</v>
      </c>
      <c r="J915" s="2">
        <v>600</v>
      </c>
      <c r="K915" s="2">
        <f t="shared" si="60"/>
        <v>180</v>
      </c>
      <c r="L915" s="2">
        <f>Table1[[#This Row],[cost]]-Table1[[#This Row],[profit]]</f>
        <v>420</v>
      </c>
      <c r="M915" s="9">
        <v>1</v>
      </c>
    </row>
    <row r="916" spans="1:13" x14ac:dyDescent="0.25">
      <c r="A916" s="3" t="s">
        <v>1341</v>
      </c>
      <c r="B916" t="s">
        <v>1342</v>
      </c>
      <c r="C916" s="1">
        <v>45112</v>
      </c>
      <c r="D916" s="1" t="str">
        <f t="shared" si="57"/>
        <v>Q3 2023</v>
      </c>
      <c r="E916" s="1" t="str">
        <f t="shared" si="58"/>
        <v>July</v>
      </c>
      <c r="F916" s="8">
        <f t="shared" si="59"/>
        <v>7</v>
      </c>
      <c r="G916" t="s">
        <v>27</v>
      </c>
      <c r="H916" t="s">
        <v>12</v>
      </c>
      <c r="I916" t="s">
        <v>9</v>
      </c>
      <c r="J916" s="2">
        <v>1019</v>
      </c>
      <c r="K916" s="2">
        <f t="shared" si="60"/>
        <v>305.7</v>
      </c>
      <c r="L916" s="2">
        <f>Table1[[#This Row],[cost]]-Table1[[#This Row],[profit]]</f>
        <v>713.3</v>
      </c>
      <c r="M916" s="9">
        <v>1</v>
      </c>
    </row>
    <row r="917" spans="1:13" x14ac:dyDescent="0.25">
      <c r="A917" s="3" t="s">
        <v>1343</v>
      </c>
      <c r="B917" t="s">
        <v>469</v>
      </c>
      <c r="C917" s="1">
        <v>45113</v>
      </c>
      <c r="D917" s="1" t="str">
        <f t="shared" si="57"/>
        <v>Q3 2023</v>
      </c>
      <c r="E917" s="1" t="str">
        <f t="shared" si="58"/>
        <v>July</v>
      </c>
      <c r="F917" s="8">
        <f t="shared" si="59"/>
        <v>7</v>
      </c>
      <c r="G917" t="s">
        <v>16</v>
      </c>
      <c r="H917" t="s">
        <v>24</v>
      </c>
      <c r="I917" t="s">
        <v>9</v>
      </c>
      <c r="J917" s="2">
        <v>1343</v>
      </c>
      <c r="K917" s="2">
        <f t="shared" si="60"/>
        <v>402.9</v>
      </c>
      <c r="L917" s="2">
        <f>Table1[[#This Row],[cost]]-Table1[[#This Row],[profit]]</f>
        <v>940.1</v>
      </c>
      <c r="M917" s="9">
        <v>1</v>
      </c>
    </row>
    <row r="918" spans="1:13" x14ac:dyDescent="0.25">
      <c r="A918" s="3" t="s">
        <v>1344</v>
      </c>
      <c r="B918" t="s">
        <v>228</v>
      </c>
      <c r="C918" s="1">
        <v>45114</v>
      </c>
      <c r="D918" s="1" t="str">
        <f t="shared" si="57"/>
        <v>Q3 2023</v>
      </c>
      <c r="E918" s="1" t="str">
        <f t="shared" si="58"/>
        <v>July</v>
      </c>
      <c r="F918" s="8">
        <f t="shared" si="59"/>
        <v>7</v>
      </c>
      <c r="G918" t="s">
        <v>56</v>
      </c>
      <c r="H918" t="s">
        <v>8</v>
      </c>
      <c r="I918" t="s">
        <v>9</v>
      </c>
      <c r="J918" s="2">
        <v>452</v>
      </c>
      <c r="K918" s="2">
        <f t="shared" si="60"/>
        <v>135.6</v>
      </c>
      <c r="L918" s="2">
        <f>Table1[[#This Row],[cost]]-Table1[[#This Row],[profit]]</f>
        <v>316.39999999999998</v>
      </c>
      <c r="M918" s="9">
        <v>1</v>
      </c>
    </row>
    <row r="919" spans="1:13" x14ac:dyDescent="0.25">
      <c r="A919" s="3" t="s">
        <v>1345</v>
      </c>
      <c r="B919" t="s">
        <v>530</v>
      </c>
      <c r="C919" s="1">
        <v>45115</v>
      </c>
      <c r="D919" s="1" t="str">
        <f t="shared" si="57"/>
        <v>Q3 2023</v>
      </c>
      <c r="E919" s="1" t="str">
        <f t="shared" si="58"/>
        <v>July</v>
      </c>
      <c r="F919" s="8">
        <f t="shared" si="59"/>
        <v>7</v>
      </c>
      <c r="G919" t="s">
        <v>7</v>
      </c>
      <c r="H919" t="s">
        <v>24</v>
      </c>
      <c r="I919" t="s">
        <v>13</v>
      </c>
      <c r="J919" s="2">
        <v>1724</v>
      </c>
      <c r="K919" s="2">
        <f t="shared" si="60"/>
        <v>517.19999999999993</v>
      </c>
      <c r="L919" s="2">
        <f>Table1[[#This Row],[cost]]-Table1[[#This Row],[profit]]</f>
        <v>1206.8000000000002</v>
      </c>
      <c r="M919" s="9">
        <v>1</v>
      </c>
    </row>
    <row r="920" spans="1:13" x14ac:dyDescent="0.25">
      <c r="A920" s="3" t="s">
        <v>1346</v>
      </c>
      <c r="B920" t="s">
        <v>223</v>
      </c>
      <c r="C920" s="1">
        <v>45116</v>
      </c>
      <c r="D920" s="1" t="str">
        <f t="shared" si="57"/>
        <v>Q3 2023</v>
      </c>
      <c r="E920" s="1" t="str">
        <f t="shared" si="58"/>
        <v>July</v>
      </c>
      <c r="F920" s="8">
        <f t="shared" si="59"/>
        <v>7</v>
      </c>
      <c r="G920" t="s">
        <v>27</v>
      </c>
      <c r="H920" t="s">
        <v>8</v>
      </c>
      <c r="I920" t="s">
        <v>13</v>
      </c>
      <c r="J920" s="2">
        <v>903</v>
      </c>
      <c r="K920" s="2">
        <f t="shared" si="60"/>
        <v>270.89999999999998</v>
      </c>
      <c r="L920" s="2">
        <f>Table1[[#This Row],[cost]]-Table1[[#This Row],[profit]]</f>
        <v>632.1</v>
      </c>
      <c r="M920" s="9">
        <v>1</v>
      </c>
    </row>
    <row r="921" spans="1:13" x14ac:dyDescent="0.25">
      <c r="A921" s="3" t="s">
        <v>1347</v>
      </c>
      <c r="B921" t="s">
        <v>952</v>
      </c>
      <c r="C921" s="1">
        <v>45117</v>
      </c>
      <c r="D921" s="1" t="str">
        <f t="shared" si="57"/>
        <v>Q3 2023</v>
      </c>
      <c r="E921" s="1" t="str">
        <f t="shared" si="58"/>
        <v>July</v>
      </c>
      <c r="F921" s="8">
        <f t="shared" si="59"/>
        <v>7</v>
      </c>
      <c r="G921" t="s">
        <v>27</v>
      </c>
      <c r="H921" t="s">
        <v>24</v>
      </c>
      <c r="I921" t="s">
        <v>9</v>
      </c>
      <c r="J921" s="2">
        <v>764</v>
      </c>
      <c r="K921" s="2">
        <f t="shared" si="60"/>
        <v>229.2</v>
      </c>
      <c r="L921" s="2">
        <f>Table1[[#This Row],[cost]]-Table1[[#This Row],[profit]]</f>
        <v>534.79999999999995</v>
      </c>
      <c r="M921" s="9">
        <v>1</v>
      </c>
    </row>
    <row r="922" spans="1:13" x14ac:dyDescent="0.25">
      <c r="A922" s="3" t="s">
        <v>1348</v>
      </c>
      <c r="B922" t="s">
        <v>1141</v>
      </c>
      <c r="C922" s="1">
        <v>45118</v>
      </c>
      <c r="D922" s="1" t="str">
        <f t="shared" si="57"/>
        <v>Q3 2023</v>
      </c>
      <c r="E922" s="1" t="str">
        <f t="shared" si="58"/>
        <v>July</v>
      </c>
      <c r="F922" s="8">
        <f t="shared" si="59"/>
        <v>7</v>
      </c>
      <c r="G922" t="s">
        <v>7</v>
      </c>
      <c r="H922" t="s">
        <v>19</v>
      </c>
      <c r="I922" t="s">
        <v>9</v>
      </c>
      <c r="J922" s="2">
        <v>1516</v>
      </c>
      <c r="K922" s="2">
        <f t="shared" si="60"/>
        <v>454.8</v>
      </c>
      <c r="L922" s="2">
        <f>Table1[[#This Row],[cost]]-Table1[[#This Row],[profit]]</f>
        <v>1061.2</v>
      </c>
      <c r="M922" s="9">
        <v>1</v>
      </c>
    </row>
    <row r="923" spans="1:13" x14ac:dyDescent="0.25">
      <c r="A923" s="3" t="s">
        <v>1349</v>
      </c>
      <c r="B923" t="s">
        <v>331</v>
      </c>
      <c r="C923" s="1">
        <v>45119</v>
      </c>
      <c r="D923" s="1" t="str">
        <f t="shared" si="57"/>
        <v>Q3 2023</v>
      </c>
      <c r="E923" s="1" t="str">
        <f t="shared" si="58"/>
        <v>July</v>
      </c>
      <c r="F923" s="8">
        <f t="shared" si="59"/>
        <v>7</v>
      </c>
      <c r="G923" t="s">
        <v>27</v>
      </c>
      <c r="H923" t="s">
        <v>12</v>
      </c>
      <c r="I923" t="s">
        <v>9</v>
      </c>
      <c r="J923" s="2">
        <v>779</v>
      </c>
      <c r="K923" s="2">
        <f t="shared" si="60"/>
        <v>233.7</v>
      </c>
      <c r="L923" s="2">
        <f>Table1[[#This Row],[cost]]-Table1[[#This Row],[profit]]</f>
        <v>545.29999999999995</v>
      </c>
      <c r="M923" s="9">
        <v>1</v>
      </c>
    </row>
    <row r="924" spans="1:13" x14ac:dyDescent="0.25">
      <c r="A924" s="3" t="s">
        <v>1350</v>
      </c>
      <c r="B924" t="s">
        <v>577</v>
      </c>
      <c r="C924" s="1">
        <v>45120</v>
      </c>
      <c r="D924" s="1" t="str">
        <f t="shared" si="57"/>
        <v>Q3 2023</v>
      </c>
      <c r="E924" s="1" t="str">
        <f t="shared" si="58"/>
        <v>July</v>
      </c>
      <c r="F924" s="8">
        <f t="shared" si="59"/>
        <v>7</v>
      </c>
      <c r="G924" t="s">
        <v>7</v>
      </c>
      <c r="H924" t="s">
        <v>19</v>
      </c>
      <c r="I924" t="s">
        <v>9</v>
      </c>
      <c r="J924" s="2">
        <v>1499</v>
      </c>
      <c r="K924" s="2">
        <f t="shared" si="60"/>
        <v>449.7</v>
      </c>
      <c r="L924" s="2">
        <f>Table1[[#This Row],[cost]]-Table1[[#This Row],[profit]]</f>
        <v>1049.3</v>
      </c>
      <c r="M924" s="9">
        <v>1</v>
      </c>
    </row>
    <row r="925" spans="1:13" x14ac:dyDescent="0.25">
      <c r="A925" s="3" t="s">
        <v>1351</v>
      </c>
      <c r="B925" t="s">
        <v>859</v>
      </c>
      <c r="C925" s="1">
        <v>45121</v>
      </c>
      <c r="D925" s="1" t="str">
        <f t="shared" si="57"/>
        <v>Q3 2023</v>
      </c>
      <c r="E925" s="1" t="str">
        <f t="shared" si="58"/>
        <v>July</v>
      </c>
      <c r="F925" s="8">
        <f t="shared" si="59"/>
        <v>7</v>
      </c>
      <c r="G925" t="s">
        <v>7</v>
      </c>
      <c r="H925" t="s">
        <v>24</v>
      </c>
      <c r="I925" t="s">
        <v>13</v>
      </c>
      <c r="J925" s="2">
        <v>2022</v>
      </c>
      <c r="K925" s="2">
        <f t="shared" si="60"/>
        <v>606.6</v>
      </c>
      <c r="L925" s="2">
        <f>Table1[[#This Row],[cost]]-Table1[[#This Row],[profit]]</f>
        <v>1415.4</v>
      </c>
      <c r="M925" s="9">
        <v>1</v>
      </c>
    </row>
    <row r="926" spans="1:13" x14ac:dyDescent="0.25">
      <c r="A926" s="3" t="s">
        <v>1352</v>
      </c>
      <c r="B926" t="s">
        <v>408</v>
      </c>
      <c r="C926" s="1">
        <v>45122</v>
      </c>
      <c r="D926" s="1" t="str">
        <f t="shared" si="57"/>
        <v>Q3 2023</v>
      </c>
      <c r="E926" s="1" t="str">
        <f t="shared" si="58"/>
        <v>July</v>
      </c>
      <c r="F926" s="8">
        <f t="shared" si="59"/>
        <v>7</v>
      </c>
      <c r="G926" t="s">
        <v>7</v>
      </c>
      <c r="H926" t="s">
        <v>24</v>
      </c>
      <c r="I926" t="s">
        <v>13</v>
      </c>
      <c r="J926" s="2">
        <v>1770</v>
      </c>
      <c r="K926" s="2">
        <f t="shared" si="60"/>
        <v>531</v>
      </c>
      <c r="L926" s="2">
        <f>Table1[[#This Row],[cost]]-Table1[[#This Row],[profit]]</f>
        <v>1239</v>
      </c>
      <c r="M926" s="9">
        <v>1</v>
      </c>
    </row>
    <row r="927" spans="1:13" x14ac:dyDescent="0.25">
      <c r="A927" s="3" t="s">
        <v>1353</v>
      </c>
      <c r="B927" t="s">
        <v>198</v>
      </c>
      <c r="C927" s="1">
        <v>45123</v>
      </c>
      <c r="D927" s="1" t="str">
        <f t="shared" si="57"/>
        <v>Q3 2023</v>
      </c>
      <c r="E927" s="1" t="str">
        <f t="shared" si="58"/>
        <v>July</v>
      </c>
      <c r="F927" s="8">
        <f t="shared" si="59"/>
        <v>7</v>
      </c>
      <c r="G927" t="s">
        <v>35</v>
      </c>
      <c r="H927" t="s">
        <v>24</v>
      </c>
      <c r="I927" t="s">
        <v>9</v>
      </c>
      <c r="J927" s="2">
        <v>691</v>
      </c>
      <c r="K927" s="2">
        <f t="shared" si="60"/>
        <v>207.29999999999998</v>
      </c>
      <c r="L927" s="2">
        <f>Table1[[#This Row],[cost]]-Table1[[#This Row],[profit]]</f>
        <v>483.70000000000005</v>
      </c>
      <c r="M927" s="9">
        <v>1</v>
      </c>
    </row>
    <row r="928" spans="1:13" x14ac:dyDescent="0.25">
      <c r="A928" s="3" t="s">
        <v>1354</v>
      </c>
      <c r="B928" t="s">
        <v>925</v>
      </c>
      <c r="C928" s="1">
        <v>45124</v>
      </c>
      <c r="D928" s="1" t="str">
        <f t="shared" si="57"/>
        <v>Q3 2023</v>
      </c>
      <c r="E928" s="1" t="str">
        <f t="shared" si="58"/>
        <v>July</v>
      </c>
      <c r="F928" s="8">
        <f t="shared" si="59"/>
        <v>7</v>
      </c>
      <c r="G928" t="s">
        <v>27</v>
      </c>
      <c r="H928" t="s">
        <v>8</v>
      </c>
      <c r="I928" t="s">
        <v>9</v>
      </c>
      <c r="J928" s="2">
        <v>806</v>
      </c>
      <c r="K928" s="2">
        <f t="shared" si="60"/>
        <v>241.79999999999998</v>
      </c>
      <c r="L928" s="2">
        <f>Table1[[#This Row],[cost]]-Table1[[#This Row],[profit]]</f>
        <v>564.20000000000005</v>
      </c>
      <c r="M928" s="9">
        <v>1</v>
      </c>
    </row>
    <row r="929" spans="1:13" x14ac:dyDescent="0.25">
      <c r="A929" s="3" t="s">
        <v>1355</v>
      </c>
      <c r="B929" t="s">
        <v>443</v>
      </c>
      <c r="C929" s="1">
        <v>45125</v>
      </c>
      <c r="D929" s="1" t="str">
        <f t="shared" si="57"/>
        <v>Q3 2023</v>
      </c>
      <c r="E929" s="1" t="str">
        <f t="shared" si="58"/>
        <v>July</v>
      </c>
      <c r="F929" s="8">
        <f t="shared" si="59"/>
        <v>7</v>
      </c>
      <c r="G929" t="s">
        <v>35</v>
      </c>
      <c r="H929" t="s">
        <v>12</v>
      </c>
      <c r="I929" t="s">
        <v>9</v>
      </c>
      <c r="J929" s="2">
        <v>603</v>
      </c>
      <c r="K929" s="2">
        <f t="shared" si="60"/>
        <v>180.9</v>
      </c>
      <c r="L929" s="2">
        <f>Table1[[#This Row],[cost]]-Table1[[#This Row],[profit]]</f>
        <v>422.1</v>
      </c>
      <c r="M929" s="9">
        <v>1</v>
      </c>
    </row>
    <row r="930" spans="1:13" x14ac:dyDescent="0.25">
      <c r="A930" s="3" t="s">
        <v>1356</v>
      </c>
      <c r="B930" t="s">
        <v>896</v>
      </c>
      <c r="C930" s="1">
        <v>45126</v>
      </c>
      <c r="D930" s="1" t="str">
        <f t="shared" si="57"/>
        <v>Q3 2023</v>
      </c>
      <c r="E930" s="1" t="str">
        <f t="shared" si="58"/>
        <v>July</v>
      </c>
      <c r="F930" s="8">
        <f t="shared" si="59"/>
        <v>7</v>
      </c>
      <c r="G930" t="s">
        <v>27</v>
      </c>
      <c r="H930" t="s">
        <v>12</v>
      </c>
      <c r="I930" t="s">
        <v>13</v>
      </c>
      <c r="J930" s="2">
        <v>606</v>
      </c>
      <c r="K930" s="2">
        <f t="shared" si="60"/>
        <v>181.79999999999998</v>
      </c>
      <c r="L930" s="2">
        <f>Table1[[#This Row],[cost]]-Table1[[#This Row],[profit]]</f>
        <v>424.20000000000005</v>
      </c>
      <c r="M930" s="9">
        <v>1</v>
      </c>
    </row>
    <row r="931" spans="1:13" x14ac:dyDescent="0.25">
      <c r="A931" s="3" t="s">
        <v>1357</v>
      </c>
      <c r="B931" t="s">
        <v>144</v>
      </c>
      <c r="C931" s="1">
        <v>45127</v>
      </c>
      <c r="D931" s="1" t="str">
        <f t="shared" si="57"/>
        <v>Q3 2023</v>
      </c>
      <c r="E931" s="1" t="str">
        <f t="shared" si="58"/>
        <v>July</v>
      </c>
      <c r="F931" s="8">
        <f t="shared" si="59"/>
        <v>7</v>
      </c>
      <c r="G931" t="s">
        <v>27</v>
      </c>
      <c r="H931" t="s">
        <v>24</v>
      </c>
      <c r="I931" t="s">
        <v>13</v>
      </c>
      <c r="J931" s="2">
        <v>755</v>
      </c>
      <c r="K931" s="2">
        <f t="shared" si="60"/>
        <v>226.5</v>
      </c>
      <c r="L931" s="2">
        <f>Table1[[#This Row],[cost]]-Table1[[#This Row],[profit]]</f>
        <v>528.5</v>
      </c>
      <c r="M931" s="9">
        <v>1</v>
      </c>
    </row>
    <row r="932" spans="1:13" x14ac:dyDescent="0.25">
      <c r="A932" s="3" t="s">
        <v>1358</v>
      </c>
      <c r="B932" t="s">
        <v>381</v>
      </c>
      <c r="C932" s="1">
        <v>45128</v>
      </c>
      <c r="D932" s="1" t="str">
        <f t="shared" si="57"/>
        <v>Q3 2023</v>
      </c>
      <c r="E932" s="1" t="str">
        <f t="shared" si="58"/>
        <v>July</v>
      </c>
      <c r="F932" s="8">
        <f t="shared" si="59"/>
        <v>7</v>
      </c>
      <c r="G932" t="s">
        <v>27</v>
      </c>
      <c r="H932" t="s">
        <v>24</v>
      </c>
      <c r="I932" t="s">
        <v>9</v>
      </c>
      <c r="J932" s="2">
        <v>909</v>
      </c>
      <c r="K932" s="2">
        <f t="shared" si="60"/>
        <v>272.7</v>
      </c>
      <c r="L932" s="2">
        <f>Table1[[#This Row],[cost]]-Table1[[#This Row],[profit]]</f>
        <v>636.29999999999995</v>
      </c>
      <c r="M932" s="9">
        <v>1</v>
      </c>
    </row>
    <row r="933" spans="1:13" x14ac:dyDescent="0.25">
      <c r="A933" s="3" t="s">
        <v>1359</v>
      </c>
      <c r="B933" t="s">
        <v>606</v>
      </c>
      <c r="C933" s="1">
        <v>45129</v>
      </c>
      <c r="D933" s="1" t="str">
        <f t="shared" si="57"/>
        <v>Q3 2023</v>
      </c>
      <c r="E933" s="1" t="str">
        <f t="shared" si="58"/>
        <v>July</v>
      </c>
      <c r="F933" s="8">
        <f t="shared" si="59"/>
        <v>7</v>
      </c>
      <c r="G933" t="s">
        <v>27</v>
      </c>
      <c r="H933" t="s">
        <v>8</v>
      </c>
      <c r="I933" t="s">
        <v>9</v>
      </c>
      <c r="J933" s="2">
        <v>798</v>
      </c>
      <c r="K933" s="2">
        <f t="shared" si="60"/>
        <v>239.39999999999998</v>
      </c>
      <c r="L933" s="2">
        <f>Table1[[#This Row],[cost]]-Table1[[#This Row],[profit]]</f>
        <v>558.6</v>
      </c>
      <c r="M933" s="9">
        <v>1</v>
      </c>
    </row>
    <row r="934" spans="1:13" x14ac:dyDescent="0.25">
      <c r="A934" s="3" t="s">
        <v>1360</v>
      </c>
      <c r="B934" t="s">
        <v>967</v>
      </c>
      <c r="C934" s="1">
        <v>45130</v>
      </c>
      <c r="D934" s="1" t="str">
        <f t="shared" si="57"/>
        <v>Q3 2023</v>
      </c>
      <c r="E934" s="1" t="str">
        <f t="shared" si="58"/>
        <v>July</v>
      </c>
      <c r="F934" s="8">
        <f t="shared" si="59"/>
        <v>7</v>
      </c>
      <c r="G934" t="s">
        <v>7</v>
      </c>
      <c r="H934" t="s">
        <v>19</v>
      </c>
      <c r="I934" t="s">
        <v>13</v>
      </c>
      <c r="J934" s="2">
        <v>1840</v>
      </c>
      <c r="K934" s="2">
        <f t="shared" si="60"/>
        <v>552</v>
      </c>
      <c r="L934" s="2">
        <f>Table1[[#This Row],[cost]]-Table1[[#This Row],[profit]]</f>
        <v>1288</v>
      </c>
      <c r="M934" s="9">
        <v>1</v>
      </c>
    </row>
    <row r="935" spans="1:13" x14ac:dyDescent="0.25">
      <c r="A935" s="3" t="s">
        <v>1361</v>
      </c>
      <c r="B935" t="s">
        <v>45</v>
      </c>
      <c r="C935" s="1">
        <v>45131</v>
      </c>
      <c r="D935" s="1" t="str">
        <f t="shared" si="57"/>
        <v>Q3 2023</v>
      </c>
      <c r="E935" s="1" t="str">
        <f t="shared" si="58"/>
        <v>July</v>
      </c>
      <c r="F935" s="8">
        <f t="shared" si="59"/>
        <v>7</v>
      </c>
      <c r="G935" t="s">
        <v>16</v>
      </c>
      <c r="H935" t="s">
        <v>19</v>
      </c>
      <c r="I935" t="s">
        <v>13</v>
      </c>
      <c r="J935" s="2">
        <v>1046</v>
      </c>
      <c r="K935" s="2">
        <f t="shared" si="60"/>
        <v>313.8</v>
      </c>
      <c r="L935" s="2">
        <f>Table1[[#This Row],[cost]]-Table1[[#This Row],[profit]]</f>
        <v>732.2</v>
      </c>
      <c r="M935" s="9">
        <v>1</v>
      </c>
    </row>
    <row r="936" spans="1:13" x14ac:dyDescent="0.25">
      <c r="A936" s="3" t="s">
        <v>1362</v>
      </c>
      <c r="B936" t="s">
        <v>186</v>
      </c>
      <c r="C936" s="1">
        <v>45132</v>
      </c>
      <c r="D936" s="1" t="str">
        <f t="shared" si="57"/>
        <v>Q3 2023</v>
      </c>
      <c r="E936" s="1" t="str">
        <f t="shared" si="58"/>
        <v>July</v>
      </c>
      <c r="F936" s="8">
        <f t="shared" si="59"/>
        <v>7</v>
      </c>
      <c r="G936" t="s">
        <v>7</v>
      </c>
      <c r="H936" t="s">
        <v>12</v>
      </c>
      <c r="I936" t="s">
        <v>9</v>
      </c>
      <c r="J936" s="2">
        <v>1749</v>
      </c>
      <c r="K936" s="2">
        <f t="shared" si="60"/>
        <v>524.69999999999993</v>
      </c>
      <c r="L936" s="2">
        <f>Table1[[#This Row],[cost]]-Table1[[#This Row],[profit]]</f>
        <v>1224.3000000000002</v>
      </c>
      <c r="M936" s="9">
        <v>1</v>
      </c>
    </row>
    <row r="937" spans="1:13" x14ac:dyDescent="0.25">
      <c r="A937" s="3" t="s">
        <v>1363</v>
      </c>
      <c r="B937" t="s">
        <v>469</v>
      </c>
      <c r="C937" s="1">
        <v>45133</v>
      </c>
      <c r="D937" s="1" t="str">
        <f t="shared" si="57"/>
        <v>Q3 2023</v>
      </c>
      <c r="E937" s="1" t="str">
        <f t="shared" si="58"/>
        <v>July</v>
      </c>
      <c r="F937" s="8">
        <f t="shared" si="59"/>
        <v>7</v>
      </c>
      <c r="G937" t="s">
        <v>16</v>
      </c>
      <c r="H937" t="s">
        <v>8</v>
      </c>
      <c r="I937" t="s">
        <v>9</v>
      </c>
      <c r="J937" s="2">
        <v>1329</v>
      </c>
      <c r="K937" s="2">
        <f t="shared" si="60"/>
        <v>398.7</v>
      </c>
      <c r="L937" s="2">
        <f>Table1[[#This Row],[cost]]-Table1[[#This Row],[profit]]</f>
        <v>930.3</v>
      </c>
      <c r="M937" s="9">
        <v>1</v>
      </c>
    </row>
    <row r="938" spans="1:13" x14ac:dyDescent="0.25">
      <c r="A938" s="3" t="s">
        <v>1364</v>
      </c>
      <c r="B938" t="s">
        <v>445</v>
      </c>
      <c r="C938" s="1">
        <v>45134</v>
      </c>
      <c r="D938" s="1" t="str">
        <f t="shared" si="57"/>
        <v>Q3 2023</v>
      </c>
      <c r="E938" s="1" t="str">
        <f t="shared" si="58"/>
        <v>July</v>
      </c>
      <c r="F938" s="8">
        <f t="shared" si="59"/>
        <v>7</v>
      </c>
      <c r="G938" t="s">
        <v>16</v>
      </c>
      <c r="H938" t="s">
        <v>24</v>
      </c>
      <c r="I938" t="s">
        <v>9</v>
      </c>
      <c r="J938" s="2">
        <v>1075</v>
      </c>
      <c r="K938" s="2">
        <f t="shared" si="60"/>
        <v>322.5</v>
      </c>
      <c r="L938" s="2">
        <f>Table1[[#This Row],[cost]]-Table1[[#This Row],[profit]]</f>
        <v>752.5</v>
      </c>
      <c r="M938" s="9">
        <v>1</v>
      </c>
    </row>
    <row r="939" spans="1:13" x14ac:dyDescent="0.25">
      <c r="A939" s="3" t="s">
        <v>1365</v>
      </c>
      <c r="B939" t="s">
        <v>554</v>
      </c>
      <c r="C939" s="1">
        <v>45135</v>
      </c>
      <c r="D939" s="1" t="str">
        <f t="shared" si="57"/>
        <v>Q3 2023</v>
      </c>
      <c r="E939" s="1" t="str">
        <f t="shared" si="58"/>
        <v>July</v>
      </c>
      <c r="F939" s="8">
        <f t="shared" si="59"/>
        <v>7</v>
      </c>
      <c r="G939" t="s">
        <v>7</v>
      </c>
      <c r="H939" t="s">
        <v>12</v>
      </c>
      <c r="I939" t="s">
        <v>9</v>
      </c>
      <c r="J939" s="2">
        <v>1831</v>
      </c>
      <c r="K939" s="2">
        <f t="shared" si="60"/>
        <v>549.29999999999995</v>
      </c>
      <c r="L939" s="2">
        <f>Table1[[#This Row],[cost]]-Table1[[#This Row],[profit]]</f>
        <v>1281.7</v>
      </c>
      <c r="M939" s="9">
        <v>1</v>
      </c>
    </row>
    <row r="940" spans="1:13" x14ac:dyDescent="0.25">
      <c r="A940" s="3" t="s">
        <v>1366</v>
      </c>
      <c r="B940" t="s">
        <v>786</v>
      </c>
      <c r="C940" s="1">
        <v>45136</v>
      </c>
      <c r="D940" s="1" t="str">
        <f t="shared" si="57"/>
        <v>Q3 2023</v>
      </c>
      <c r="E940" s="1" t="str">
        <f t="shared" si="58"/>
        <v>July</v>
      </c>
      <c r="F940" s="8">
        <f t="shared" si="59"/>
        <v>7</v>
      </c>
      <c r="G940" t="s">
        <v>7</v>
      </c>
      <c r="H940" t="s">
        <v>8</v>
      </c>
      <c r="I940" t="s">
        <v>9</v>
      </c>
      <c r="J940" s="2">
        <v>1464</v>
      </c>
      <c r="K940" s="2">
        <f t="shared" si="60"/>
        <v>439.2</v>
      </c>
      <c r="L940" s="2">
        <f>Table1[[#This Row],[cost]]-Table1[[#This Row],[profit]]</f>
        <v>1024.8</v>
      </c>
      <c r="M940" s="9">
        <v>1</v>
      </c>
    </row>
    <row r="941" spans="1:13" x14ac:dyDescent="0.25">
      <c r="A941" s="3" t="s">
        <v>1367</v>
      </c>
      <c r="B941" t="s">
        <v>408</v>
      </c>
      <c r="C941" s="1">
        <v>45137</v>
      </c>
      <c r="D941" s="1" t="str">
        <f t="shared" si="57"/>
        <v>Q3 2023</v>
      </c>
      <c r="E941" s="1" t="str">
        <f t="shared" si="58"/>
        <v>July</v>
      </c>
      <c r="F941" s="8">
        <f t="shared" si="59"/>
        <v>7</v>
      </c>
      <c r="G941" t="s">
        <v>56</v>
      </c>
      <c r="H941" t="s">
        <v>19</v>
      </c>
      <c r="I941" t="s">
        <v>9</v>
      </c>
      <c r="J941" s="2">
        <v>349</v>
      </c>
      <c r="K941" s="2">
        <f t="shared" si="60"/>
        <v>104.7</v>
      </c>
      <c r="L941" s="2">
        <f>Table1[[#This Row],[cost]]-Table1[[#This Row],[profit]]</f>
        <v>244.3</v>
      </c>
      <c r="M941" s="9">
        <v>1</v>
      </c>
    </row>
    <row r="942" spans="1:13" x14ac:dyDescent="0.25">
      <c r="A942" s="3" t="s">
        <v>1368</v>
      </c>
      <c r="B942" t="s">
        <v>41</v>
      </c>
      <c r="C942" s="1">
        <v>45138</v>
      </c>
      <c r="D942" s="1" t="str">
        <f t="shared" si="57"/>
        <v>Q3 2023</v>
      </c>
      <c r="E942" s="1" t="str">
        <f t="shared" si="58"/>
        <v>July</v>
      </c>
      <c r="F942" s="8">
        <f t="shared" si="59"/>
        <v>7</v>
      </c>
      <c r="G942" t="s">
        <v>27</v>
      </c>
      <c r="H942" t="s">
        <v>8</v>
      </c>
      <c r="I942" t="s">
        <v>9</v>
      </c>
      <c r="J942" s="2">
        <v>592</v>
      </c>
      <c r="K942" s="2">
        <f t="shared" si="60"/>
        <v>177.6</v>
      </c>
      <c r="L942" s="2">
        <f>Table1[[#This Row],[cost]]-Table1[[#This Row],[profit]]</f>
        <v>414.4</v>
      </c>
      <c r="M942" s="9">
        <v>1</v>
      </c>
    </row>
    <row r="943" spans="1:13" x14ac:dyDescent="0.25">
      <c r="A943" s="3" t="s">
        <v>1369</v>
      </c>
      <c r="B943" t="s">
        <v>1100</v>
      </c>
      <c r="C943" s="1">
        <v>45139</v>
      </c>
      <c r="D943" s="1" t="str">
        <f t="shared" si="57"/>
        <v>Q3 2023</v>
      </c>
      <c r="E943" s="1" t="str">
        <f t="shared" si="58"/>
        <v>August</v>
      </c>
      <c r="F943" s="8">
        <f t="shared" si="59"/>
        <v>8</v>
      </c>
      <c r="G943" t="s">
        <v>7</v>
      </c>
      <c r="H943" t="s">
        <v>19</v>
      </c>
      <c r="I943" t="s">
        <v>9</v>
      </c>
      <c r="J943" s="2">
        <v>1366</v>
      </c>
      <c r="K943" s="2">
        <f t="shared" si="60"/>
        <v>409.8</v>
      </c>
      <c r="L943" s="2">
        <f>Table1[[#This Row],[cost]]-Table1[[#This Row],[profit]]</f>
        <v>956.2</v>
      </c>
      <c r="M943" s="9">
        <v>1</v>
      </c>
    </row>
    <row r="944" spans="1:13" x14ac:dyDescent="0.25">
      <c r="A944" s="3" t="s">
        <v>1370</v>
      </c>
      <c r="B944" t="s">
        <v>1092</v>
      </c>
      <c r="C944" s="1">
        <v>45140</v>
      </c>
      <c r="D944" s="1" t="str">
        <f t="shared" si="57"/>
        <v>Q3 2023</v>
      </c>
      <c r="E944" s="1" t="str">
        <f t="shared" si="58"/>
        <v>August</v>
      </c>
      <c r="F944" s="8">
        <f t="shared" si="59"/>
        <v>8</v>
      </c>
      <c r="G944" t="s">
        <v>35</v>
      </c>
      <c r="H944" t="s">
        <v>8</v>
      </c>
      <c r="I944" t="s">
        <v>13</v>
      </c>
      <c r="J944" s="2">
        <v>654</v>
      </c>
      <c r="K944" s="2">
        <f t="shared" si="60"/>
        <v>196.2</v>
      </c>
      <c r="L944" s="2">
        <f>Table1[[#This Row],[cost]]-Table1[[#This Row],[profit]]</f>
        <v>457.8</v>
      </c>
      <c r="M944" s="9">
        <v>1</v>
      </c>
    </row>
    <row r="945" spans="1:13" x14ac:dyDescent="0.25">
      <c r="A945" s="3" t="s">
        <v>1371</v>
      </c>
      <c r="B945" t="s">
        <v>508</v>
      </c>
      <c r="C945" s="1">
        <v>45141</v>
      </c>
      <c r="D945" s="1" t="str">
        <f t="shared" si="57"/>
        <v>Q3 2023</v>
      </c>
      <c r="E945" s="1" t="str">
        <f t="shared" si="58"/>
        <v>August</v>
      </c>
      <c r="F945" s="8">
        <f t="shared" si="59"/>
        <v>8</v>
      </c>
      <c r="G945" t="s">
        <v>7</v>
      </c>
      <c r="H945" t="s">
        <v>12</v>
      </c>
      <c r="I945" t="s">
        <v>9</v>
      </c>
      <c r="J945" s="2">
        <v>1819</v>
      </c>
      <c r="K945" s="2">
        <f t="shared" si="60"/>
        <v>545.69999999999993</v>
      </c>
      <c r="L945" s="2">
        <f>Table1[[#This Row],[cost]]-Table1[[#This Row],[profit]]</f>
        <v>1273.3000000000002</v>
      </c>
      <c r="M945" s="9">
        <v>1</v>
      </c>
    </row>
    <row r="946" spans="1:13" x14ac:dyDescent="0.25">
      <c r="A946" s="3" t="s">
        <v>1372</v>
      </c>
      <c r="B946" t="s">
        <v>984</v>
      </c>
      <c r="C946" s="1">
        <v>45142</v>
      </c>
      <c r="D946" s="1" t="str">
        <f t="shared" si="57"/>
        <v>Q3 2023</v>
      </c>
      <c r="E946" s="1" t="str">
        <f t="shared" si="58"/>
        <v>August</v>
      </c>
      <c r="F946" s="8">
        <f t="shared" si="59"/>
        <v>8</v>
      </c>
      <c r="G946" t="s">
        <v>16</v>
      </c>
      <c r="H946" t="s">
        <v>19</v>
      </c>
      <c r="I946" t="s">
        <v>9</v>
      </c>
      <c r="J946" s="2">
        <v>831</v>
      </c>
      <c r="K946" s="2">
        <f t="shared" si="60"/>
        <v>249.29999999999998</v>
      </c>
      <c r="L946" s="2">
        <f>Table1[[#This Row],[cost]]-Table1[[#This Row],[profit]]</f>
        <v>581.70000000000005</v>
      </c>
      <c r="M946" s="9">
        <v>1</v>
      </c>
    </row>
    <row r="947" spans="1:13" x14ac:dyDescent="0.25">
      <c r="A947" s="3" t="s">
        <v>1373</v>
      </c>
      <c r="B947" t="s">
        <v>218</v>
      </c>
      <c r="C947" s="1">
        <v>45143</v>
      </c>
      <c r="D947" s="1" t="str">
        <f t="shared" si="57"/>
        <v>Q3 2023</v>
      </c>
      <c r="E947" s="1" t="str">
        <f t="shared" si="58"/>
        <v>August</v>
      </c>
      <c r="F947" s="8">
        <f t="shared" si="59"/>
        <v>8</v>
      </c>
      <c r="G947" t="s">
        <v>35</v>
      </c>
      <c r="H947" t="s">
        <v>12</v>
      </c>
      <c r="I947" t="s">
        <v>9</v>
      </c>
      <c r="J947" s="2">
        <v>528</v>
      </c>
      <c r="K947" s="2">
        <f t="shared" si="60"/>
        <v>158.4</v>
      </c>
      <c r="L947" s="2">
        <f>Table1[[#This Row],[cost]]-Table1[[#This Row],[profit]]</f>
        <v>369.6</v>
      </c>
      <c r="M947" s="9">
        <v>1</v>
      </c>
    </row>
    <row r="948" spans="1:13" x14ac:dyDescent="0.25">
      <c r="A948" s="3" t="s">
        <v>1374</v>
      </c>
      <c r="B948" t="s">
        <v>1375</v>
      </c>
      <c r="C948" s="1">
        <v>45144</v>
      </c>
      <c r="D948" s="1" t="str">
        <f t="shared" si="57"/>
        <v>Q3 2023</v>
      </c>
      <c r="E948" s="1" t="str">
        <f t="shared" si="58"/>
        <v>August</v>
      </c>
      <c r="F948" s="8">
        <f t="shared" si="59"/>
        <v>8</v>
      </c>
      <c r="G948" t="s">
        <v>7</v>
      </c>
      <c r="H948" t="s">
        <v>12</v>
      </c>
      <c r="I948" t="s">
        <v>9</v>
      </c>
      <c r="J948" s="2">
        <v>1504</v>
      </c>
      <c r="K948" s="2">
        <f t="shared" si="60"/>
        <v>451.2</v>
      </c>
      <c r="L948" s="2">
        <f>Table1[[#This Row],[cost]]-Table1[[#This Row],[profit]]</f>
        <v>1052.8</v>
      </c>
      <c r="M948" s="9">
        <v>1</v>
      </c>
    </row>
    <row r="949" spans="1:13" x14ac:dyDescent="0.25">
      <c r="A949" s="3" t="s">
        <v>1376</v>
      </c>
      <c r="B949" t="s">
        <v>80</v>
      </c>
      <c r="C949" s="1">
        <v>45145</v>
      </c>
      <c r="D949" s="1" t="str">
        <f t="shared" si="57"/>
        <v>Q3 2023</v>
      </c>
      <c r="E949" s="1" t="str">
        <f t="shared" si="58"/>
        <v>August</v>
      </c>
      <c r="F949" s="8">
        <f t="shared" si="59"/>
        <v>8</v>
      </c>
      <c r="G949" t="s">
        <v>7</v>
      </c>
      <c r="H949" t="s">
        <v>19</v>
      </c>
      <c r="I949" t="s">
        <v>13</v>
      </c>
      <c r="J949" s="2">
        <v>1819</v>
      </c>
      <c r="K949" s="2">
        <f t="shared" si="60"/>
        <v>545.69999999999993</v>
      </c>
      <c r="L949" s="2">
        <f>Table1[[#This Row],[cost]]-Table1[[#This Row],[profit]]</f>
        <v>1273.3000000000002</v>
      </c>
      <c r="M949" s="9">
        <v>1</v>
      </c>
    </row>
    <row r="950" spans="1:13" x14ac:dyDescent="0.25">
      <c r="A950" s="3" t="s">
        <v>1377</v>
      </c>
      <c r="B950" t="s">
        <v>652</v>
      </c>
      <c r="C950" s="1">
        <v>45146</v>
      </c>
      <c r="D950" s="1" t="str">
        <f t="shared" si="57"/>
        <v>Q3 2023</v>
      </c>
      <c r="E950" s="1" t="str">
        <f t="shared" si="58"/>
        <v>August</v>
      </c>
      <c r="F950" s="8">
        <f t="shared" si="59"/>
        <v>8</v>
      </c>
      <c r="G950" t="s">
        <v>7</v>
      </c>
      <c r="H950" t="s">
        <v>19</v>
      </c>
      <c r="I950" t="s">
        <v>9</v>
      </c>
      <c r="J950" s="2">
        <v>1822</v>
      </c>
      <c r="K950" s="2">
        <f t="shared" si="60"/>
        <v>546.6</v>
      </c>
      <c r="L950" s="2">
        <f>Table1[[#This Row],[cost]]-Table1[[#This Row],[profit]]</f>
        <v>1275.4000000000001</v>
      </c>
      <c r="M950" s="9">
        <v>1</v>
      </c>
    </row>
    <row r="951" spans="1:13" x14ac:dyDescent="0.25">
      <c r="A951" s="3" t="s">
        <v>1378</v>
      </c>
      <c r="B951" t="s">
        <v>1379</v>
      </c>
      <c r="C951" s="1">
        <v>45147</v>
      </c>
      <c r="D951" s="1" t="str">
        <f t="shared" si="57"/>
        <v>Q3 2023</v>
      </c>
      <c r="E951" s="1" t="str">
        <f t="shared" si="58"/>
        <v>August</v>
      </c>
      <c r="F951" s="8">
        <f t="shared" si="59"/>
        <v>8</v>
      </c>
      <c r="G951" t="s">
        <v>27</v>
      </c>
      <c r="H951" t="s">
        <v>24</v>
      </c>
      <c r="I951" t="s">
        <v>9</v>
      </c>
      <c r="J951" s="2">
        <v>1163</v>
      </c>
      <c r="K951" s="2">
        <f t="shared" si="60"/>
        <v>348.9</v>
      </c>
      <c r="L951" s="2">
        <f>Table1[[#This Row],[cost]]-Table1[[#This Row],[profit]]</f>
        <v>814.1</v>
      </c>
      <c r="M951" s="9">
        <v>1</v>
      </c>
    </row>
    <row r="952" spans="1:13" x14ac:dyDescent="0.25">
      <c r="A952" s="3" t="s">
        <v>1380</v>
      </c>
      <c r="B952" t="s">
        <v>45</v>
      </c>
      <c r="C952" s="1">
        <v>45148</v>
      </c>
      <c r="D952" s="1" t="str">
        <f t="shared" si="57"/>
        <v>Q3 2023</v>
      </c>
      <c r="E952" s="1" t="str">
        <f t="shared" si="58"/>
        <v>August</v>
      </c>
      <c r="F952" s="8">
        <f t="shared" si="59"/>
        <v>8</v>
      </c>
      <c r="G952" t="s">
        <v>7</v>
      </c>
      <c r="H952" t="s">
        <v>24</v>
      </c>
      <c r="I952" t="s">
        <v>13</v>
      </c>
      <c r="J952" s="2">
        <v>1631</v>
      </c>
      <c r="K952" s="2">
        <f t="shared" si="60"/>
        <v>489.29999999999995</v>
      </c>
      <c r="L952" s="2">
        <f>Table1[[#This Row],[cost]]-Table1[[#This Row],[profit]]</f>
        <v>1141.7</v>
      </c>
      <c r="M952" s="9">
        <v>1</v>
      </c>
    </row>
    <row r="953" spans="1:13" x14ac:dyDescent="0.25">
      <c r="A953" s="3" t="s">
        <v>1381</v>
      </c>
      <c r="B953" t="s">
        <v>1382</v>
      </c>
      <c r="C953" s="1">
        <v>45149</v>
      </c>
      <c r="D953" s="1" t="str">
        <f t="shared" si="57"/>
        <v>Q3 2023</v>
      </c>
      <c r="E953" s="1" t="str">
        <f t="shared" si="58"/>
        <v>August</v>
      </c>
      <c r="F953" s="8">
        <f t="shared" si="59"/>
        <v>8</v>
      </c>
      <c r="G953" t="s">
        <v>16</v>
      </c>
      <c r="H953" t="s">
        <v>24</v>
      </c>
      <c r="I953" t="s">
        <v>9</v>
      </c>
      <c r="J953" s="2">
        <v>1576</v>
      </c>
      <c r="K953" s="2">
        <f t="shared" si="60"/>
        <v>472.79999999999995</v>
      </c>
      <c r="L953" s="2">
        <f>Table1[[#This Row],[cost]]-Table1[[#This Row],[profit]]</f>
        <v>1103.2</v>
      </c>
      <c r="M953" s="9">
        <v>1</v>
      </c>
    </row>
    <row r="954" spans="1:13" x14ac:dyDescent="0.25">
      <c r="A954" s="3" t="s">
        <v>1383</v>
      </c>
      <c r="B954" t="s">
        <v>32</v>
      </c>
      <c r="C954" s="1">
        <v>45150</v>
      </c>
      <c r="D954" s="1" t="str">
        <f t="shared" si="57"/>
        <v>Q3 2023</v>
      </c>
      <c r="E954" s="1" t="str">
        <f t="shared" si="58"/>
        <v>August</v>
      </c>
      <c r="F954" s="8">
        <f t="shared" si="59"/>
        <v>8</v>
      </c>
      <c r="G954" t="s">
        <v>7</v>
      </c>
      <c r="H954" t="s">
        <v>12</v>
      </c>
      <c r="I954" t="s">
        <v>13</v>
      </c>
      <c r="J954" s="2">
        <v>1526</v>
      </c>
      <c r="K954" s="2">
        <f t="shared" si="60"/>
        <v>457.8</v>
      </c>
      <c r="L954" s="2">
        <f>Table1[[#This Row],[cost]]-Table1[[#This Row],[profit]]</f>
        <v>1068.2</v>
      </c>
      <c r="M954" s="9">
        <v>1</v>
      </c>
    </row>
    <row r="955" spans="1:13" x14ac:dyDescent="0.25">
      <c r="A955" s="3" t="s">
        <v>1384</v>
      </c>
      <c r="B955" t="s">
        <v>424</v>
      </c>
      <c r="C955" s="1">
        <v>45151</v>
      </c>
      <c r="D955" s="1" t="str">
        <f t="shared" si="57"/>
        <v>Q3 2023</v>
      </c>
      <c r="E955" s="1" t="str">
        <f t="shared" si="58"/>
        <v>August</v>
      </c>
      <c r="F955" s="8">
        <f t="shared" si="59"/>
        <v>8</v>
      </c>
      <c r="G955" t="s">
        <v>27</v>
      </c>
      <c r="H955" t="s">
        <v>12</v>
      </c>
      <c r="I955" t="s">
        <v>9</v>
      </c>
      <c r="J955" s="2">
        <v>748</v>
      </c>
      <c r="K955" s="2">
        <f t="shared" si="60"/>
        <v>224.4</v>
      </c>
      <c r="L955" s="2">
        <f>Table1[[#This Row],[cost]]-Table1[[#This Row],[profit]]</f>
        <v>523.6</v>
      </c>
      <c r="M955" s="9">
        <v>1</v>
      </c>
    </row>
    <row r="956" spans="1:13" x14ac:dyDescent="0.25">
      <c r="A956" s="3" t="s">
        <v>1385</v>
      </c>
      <c r="B956" t="s">
        <v>1141</v>
      </c>
      <c r="C956" s="1">
        <v>45152</v>
      </c>
      <c r="D956" s="1" t="str">
        <f t="shared" si="57"/>
        <v>Q3 2023</v>
      </c>
      <c r="E956" s="1" t="str">
        <f t="shared" si="58"/>
        <v>August</v>
      </c>
      <c r="F956" s="8">
        <f t="shared" si="59"/>
        <v>8</v>
      </c>
      <c r="G956" t="s">
        <v>35</v>
      </c>
      <c r="H956" t="s">
        <v>24</v>
      </c>
      <c r="I956" t="s">
        <v>9</v>
      </c>
      <c r="J956" s="2">
        <v>494</v>
      </c>
      <c r="K956" s="2">
        <f t="shared" si="60"/>
        <v>148.19999999999999</v>
      </c>
      <c r="L956" s="2">
        <f>Table1[[#This Row],[cost]]-Table1[[#This Row],[profit]]</f>
        <v>345.8</v>
      </c>
      <c r="M956" s="9">
        <v>1</v>
      </c>
    </row>
    <row r="957" spans="1:13" x14ac:dyDescent="0.25">
      <c r="A957" s="3" t="s">
        <v>1386</v>
      </c>
      <c r="B957" t="s">
        <v>1112</v>
      </c>
      <c r="C957" s="1">
        <v>45153</v>
      </c>
      <c r="D957" s="1" t="str">
        <f t="shared" si="57"/>
        <v>Q3 2023</v>
      </c>
      <c r="E957" s="1" t="str">
        <f t="shared" si="58"/>
        <v>August</v>
      </c>
      <c r="F957" s="8">
        <f t="shared" si="59"/>
        <v>8</v>
      </c>
      <c r="G957" t="s">
        <v>56</v>
      </c>
      <c r="H957" t="s">
        <v>12</v>
      </c>
      <c r="I957" t="s">
        <v>9</v>
      </c>
      <c r="J957" s="2">
        <v>583</v>
      </c>
      <c r="K957" s="2">
        <f t="shared" si="60"/>
        <v>174.9</v>
      </c>
      <c r="L957" s="2">
        <f>Table1[[#This Row],[cost]]-Table1[[#This Row],[profit]]</f>
        <v>408.1</v>
      </c>
      <c r="M957" s="9">
        <v>1</v>
      </c>
    </row>
    <row r="958" spans="1:13" x14ac:dyDescent="0.25">
      <c r="A958" s="3" t="s">
        <v>1387</v>
      </c>
      <c r="B958" t="s">
        <v>269</v>
      </c>
      <c r="C958" s="1">
        <v>45154</v>
      </c>
      <c r="D958" s="1" t="str">
        <f t="shared" si="57"/>
        <v>Q3 2023</v>
      </c>
      <c r="E958" s="1" t="str">
        <f t="shared" si="58"/>
        <v>August</v>
      </c>
      <c r="F958" s="8">
        <f t="shared" si="59"/>
        <v>8</v>
      </c>
      <c r="G958" t="s">
        <v>16</v>
      </c>
      <c r="H958" t="s">
        <v>12</v>
      </c>
      <c r="I958" t="s">
        <v>9</v>
      </c>
      <c r="J958" s="2">
        <v>1360</v>
      </c>
      <c r="K958" s="2">
        <f t="shared" si="60"/>
        <v>408</v>
      </c>
      <c r="L958" s="2">
        <f>Table1[[#This Row],[cost]]-Table1[[#This Row],[profit]]</f>
        <v>952</v>
      </c>
      <c r="M958" s="9">
        <v>1</v>
      </c>
    </row>
    <row r="959" spans="1:13" x14ac:dyDescent="0.25">
      <c r="A959" s="3" t="s">
        <v>1388</v>
      </c>
      <c r="B959" t="s">
        <v>886</v>
      </c>
      <c r="C959" s="1">
        <v>45155</v>
      </c>
      <c r="D959" s="1" t="str">
        <f t="shared" si="57"/>
        <v>Q3 2023</v>
      </c>
      <c r="E959" s="1" t="str">
        <f t="shared" si="58"/>
        <v>August</v>
      </c>
      <c r="F959" s="8">
        <f t="shared" si="59"/>
        <v>8</v>
      </c>
      <c r="G959" t="s">
        <v>27</v>
      </c>
      <c r="H959" t="s">
        <v>19</v>
      </c>
      <c r="I959" t="s">
        <v>13</v>
      </c>
      <c r="J959" s="2">
        <v>971</v>
      </c>
      <c r="K959" s="2">
        <f t="shared" si="60"/>
        <v>291.3</v>
      </c>
      <c r="L959" s="2">
        <f>Table1[[#This Row],[cost]]-Table1[[#This Row],[profit]]</f>
        <v>679.7</v>
      </c>
      <c r="M959" s="9">
        <v>1</v>
      </c>
    </row>
    <row r="960" spans="1:13" x14ac:dyDescent="0.25">
      <c r="A960" s="3" t="s">
        <v>1389</v>
      </c>
      <c r="B960" t="s">
        <v>142</v>
      </c>
      <c r="C960" s="1">
        <v>45156</v>
      </c>
      <c r="D960" s="1" t="str">
        <f t="shared" si="57"/>
        <v>Q3 2023</v>
      </c>
      <c r="E960" s="1" t="str">
        <f t="shared" si="58"/>
        <v>August</v>
      </c>
      <c r="F960" s="8">
        <f t="shared" si="59"/>
        <v>8</v>
      </c>
      <c r="G960" t="s">
        <v>16</v>
      </c>
      <c r="H960" t="s">
        <v>19</v>
      </c>
      <c r="I960" t="s">
        <v>13</v>
      </c>
      <c r="J960" s="2">
        <v>1229</v>
      </c>
      <c r="K960" s="2">
        <f t="shared" si="60"/>
        <v>368.7</v>
      </c>
      <c r="L960" s="2">
        <f>Table1[[#This Row],[cost]]-Table1[[#This Row],[profit]]</f>
        <v>860.3</v>
      </c>
      <c r="M960" s="9">
        <v>1</v>
      </c>
    </row>
    <row r="961" spans="1:13" x14ac:dyDescent="0.25">
      <c r="A961" s="3" t="s">
        <v>1390</v>
      </c>
      <c r="B961" t="s">
        <v>1075</v>
      </c>
      <c r="C961" s="1">
        <v>45157</v>
      </c>
      <c r="D961" s="1" t="str">
        <f t="shared" si="57"/>
        <v>Q3 2023</v>
      </c>
      <c r="E961" s="1" t="str">
        <f t="shared" si="58"/>
        <v>August</v>
      </c>
      <c r="F961" s="8">
        <f t="shared" si="59"/>
        <v>8</v>
      </c>
      <c r="G961" t="s">
        <v>27</v>
      </c>
      <c r="H961" t="s">
        <v>12</v>
      </c>
      <c r="I961" t="s">
        <v>9</v>
      </c>
      <c r="J961" s="2">
        <v>835</v>
      </c>
      <c r="K961" s="2">
        <f t="shared" si="60"/>
        <v>250.5</v>
      </c>
      <c r="L961" s="2">
        <f>Table1[[#This Row],[cost]]-Table1[[#This Row],[profit]]</f>
        <v>584.5</v>
      </c>
      <c r="M961" s="9">
        <v>1</v>
      </c>
    </row>
    <row r="962" spans="1:13" x14ac:dyDescent="0.25">
      <c r="A962" s="3" t="s">
        <v>1391</v>
      </c>
      <c r="B962" t="s">
        <v>297</v>
      </c>
      <c r="C962" s="1">
        <v>45158</v>
      </c>
      <c r="D962" s="1" t="str">
        <f t="shared" si="57"/>
        <v>Q3 2023</v>
      </c>
      <c r="E962" s="1" t="str">
        <f t="shared" si="58"/>
        <v>August</v>
      </c>
      <c r="F962" s="8">
        <f t="shared" si="59"/>
        <v>8</v>
      </c>
      <c r="G962" t="s">
        <v>27</v>
      </c>
      <c r="H962" t="s">
        <v>24</v>
      </c>
      <c r="I962" t="s">
        <v>9</v>
      </c>
      <c r="J962" s="2">
        <v>862</v>
      </c>
      <c r="K962" s="2">
        <f t="shared" si="60"/>
        <v>258.59999999999997</v>
      </c>
      <c r="L962" s="2">
        <f>Table1[[#This Row],[cost]]-Table1[[#This Row],[profit]]</f>
        <v>603.40000000000009</v>
      </c>
      <c r="M962" s="9">
        <v>1</v>
      </c>
    </row>
    <row r="963" spans="1:13" x14ac:dyDescent="0.25">
      <c r="A963" s="3" t="s">
        <v>1392</v>
      </c>
      <c r="B963" t="s">
        <v>502</v>
      </c>
      <c r="C963" s="1">
        <v>45159</v>
      </c>
      <c r="D963" s="1" t="str">
        <f t="shared" si="57"/>
        <v>Q3 2023</v>
      </c>
      <c r="E963" s="1" t="str">
        <f t="shared" si="58"/>
        <v>August</v>
      </c>
      <c r="F963" s="8">
        <f t="shared" si="59"/>
        <v>8</v>
      </c>
      <c r="G963" t="s">
        <v>7</v>
      </c>
      <c r="H963" t="s">
        <v>8</v>
      </c>
      <c r="I963" t="s">
        <v>13</v>
      </c>
      <c r="J963" s="2">
        <v>1047</v>
      </c>
      <c r="K963" s="2">
        <f t="shared" si="60"/>
        <v>314.09999999999997</v>
      </c>
      <c r="L963" s="2">
        <f>Table1[[#This Row],[cost]]-Table1[[#This Row],[profit]]</f>
        <v>732.90000000000009</v>
      </c>
      <c r="M963" s="9">
        <v>1</v>
      </c>
    </row>
    <row r="964" spans="1:13" x14ac:dyDescent="0.25">
      <c r="A964" s="3" t="s">
        <v>1393</v>
      </c>
      <c r="B964" t="s">
        <v>1036</v>
      </c>
      <c r="C964" s="1">
        <v>45160</v>
      </c>
      <c r="D964" s="1" t="str">
        <f t="shared" ref="D964:D1027" si="61">"Q" &amp; ROUNDUP(MONTH(C964)/3,0) &amp; " " &amp; YEAR((C964))</f>
        <v>Q3 2023</v>
      </c>
      <c r="E964" s="1" t="str">
        <f t="shared" ref="E964:E1027" si="62">TEXT(C964,"mmmm")</f>
        <v>August</v>
      </c>
      <c r="F964" s="8">
        <f t="shared" ref="F964:F1027" si="63">MONTH(C964)</f>
        <v>8</v>
      </c>
      <c r="G964" t="s">
        <v>56</v>
      </c>
      <c r="H964" t="s">
        <v>24</v>
      </c>
      <c r="I964" t="s">
        <v>13</v>
      </c>
      <c r="J964" s="2">
        <v>242</v>
      </c>
      <c r="K964" s="2">
        <f t="shared" ref="K964:K1027" si="64">J964  * 0.3</f>
        <v>72.599999999999994</v>
      </c>
      <c r="L964" s="2">
        <f>Table1[[#This Row],[cost]]-Table1[[#This Row],[profit]]</f>
        <v>169.4</v>
      </c>
      <c r="M964" s="9">
        <v>1</v>
      </c>
    </row>
    <row r="965" spans="1:13" x14ac:dyDescent="0.25">
      <c r="A965" s="3" t="s">
        <v>1394</v>
      </c>
      <c r="B965" t="s">
        <v>250</v>
      </c>
      <c r="C965" s="1">
        <v>45161</v>
      </c>
      <c r="D965" s="1" t="str">
        <f t="shared" si="61"/>
        <v>Q3 2023</v>
      </c>
      <c r="E965" s="1" t="str">
        <f t="shared" si="62"/>
        <v>August</v>
      </c>
      <c r="F965" s="8">
        <f t="shared" si="63"/>
        <v>8</v>
      </c>
      <c r="G965" t="s">
        <v>27</v>
      </c>
      <c r="H965" t="s">
        <v>8</v>
      </c>
      <c r="I965" t="s">
        <v>9</v>
      </c>
      <c r="J965" s="2">
        <v>1072</v>
      </c>
      <c r="K965" s="2">
        <f t="shared" si="64"/>
        <v>321.59999999999997</v>
      </c>
      <c r="L965" s="2">
        <f>Table1[[#This Row],[cost]]-Table1[[#This Row],[profit]]</f>
        <v>750.40000000000009</v>
      </c>
      <c r="M965" s="9">
        <v>1</v>
      </c>
    </row>
    <row r="966" spans="1:13" x14ac:dyDescent="0.25">
      <c r="A966" s="3" t="s">
        <v>1395</v>
      </c>
      <c r="B966" t="s">
        <v>1396</v>
      </c>
      <c r="C966" s="1">
        <v>45162</v>
      </c>
      <c r="D966" s="1" t="str">
        <f t="shared" si="61"/>
        <v>Q3 2023</v>
      </c>
      <c r="E966" s="1" t="str">
        <f t="shared" si="62"/>
        <v>August</v>
      </c>
      <c r="F966" s="8">
        <f t="shared" si="63"/>
        <v>8</v>
      </c>
      <c r="G966" t="s">
        <v>7</v>
      </c>
      <c r="H966" t="s">
        <v>24</v>
      </c>
      <c r="I966" t="s">
        <v>9</v>
      </c>
      <c r="J966" s="2">
        <v>1768</v>
      </c>
      <c r="K966" s="2">
        <f t="shared" si="64"/>
        <v>530.4</v>
      </c>
      <c r="L966" s="2">
        <f>Table1[[#This Row],[cost]]-Table1[[#This Row],[profit]]</f>
        <v>1237.5999999999999</v>
      </c>
      <c r="M966" s="9">
        <v>1</v>
      </c>
    </row>
    <row r="967" spans="1:13" x14ac:dyDescent="0.25">
      <c r="A967" s="3" t="s">
        <v>1397</v>
      </c>
      <c r="B967" t="s">
        <v>72</v>
      </c>
      <c r="C967" s="1">
        <v>45163</v>
      </c>
      <c r="D967" s="1" t="str">
        <f t="shared" si="61"/>
        <v>Q3 2023</v>
      </c>
      <c r="E967" s="1" t="str">
        <f t="shared" si="62"/>
        <v>August</v>
      </c>
      <c r="F967" s="8">
        <f t="shared" si="63"/>
        <v>8</v>
      </c>
      <c r="G967" t="s">
        <v>27</v>
      </c>
      <c r="H967" t="s">
        <v>19</v>
      </c>
      <c r="I967" t="s">
        <v>9</v>
      </c>
      <c r="J967" s="2">
        <v>891</v>
      </c>
      <c r="K967" s="2">
        <f t="shared" si="64"/>
        <v>267.3</v>
      </c>
      <c r="L967" s="2">
        <f>Table1[[#This Row],[cost]]-Table1[[#This Row],[profit]]</f>
        <v>623.70000000000005</v>
      </c>
      <c r="M967" s="9">
        <v>1</v>
      </c>
    </row>
    <row r="968" spans="1:13" x14ac:dyDescent="0.25">
      <c r="A968" s="3" t="s">
        <v>1398</v>
      </c>
      <c r="B968" t="s">
        <v>451</v>
      </c>
      <c r="C968" s="1">
        <v>45164</v>
      </c>
      <c r="D968" s="1" t="str">
        <f t="shared" si="61"/>
        <v>Q3 2023</v>
      </c>
      <c r="E968" s="1" t="str">
        <f t="shared" si="62"/>
        <v>August</v>
      </c>
      <c r="F968" s="8">
        <f t="shared" si="63"/>
        <v>8</v>
      </c>
      <c r="G968" t="s">
        <v>27</v>
      </c>
      <c r="H968" t="s">
        <v>12</v>
      </c>
      <c r="I968" t="s">
        <v>13</v>
      </c>
      <c r="J968" s="2">
        <v>809</v>
      </c>
      <c r="K968" s="2">
        <f t="shared" si="64"/>
        <v>242.7</v>
      </c>
      <c r="L968" s="2">
        <f>Table1[[#This Row],[cost]]-Table1[[#This Row],[profit]]</f>
        <v>566.29999999999995</v>
      </c>
      <c r="M968" s="9">
        <v>1</v>
      </c>
    </row>
    <row r="969" spans="1:13" x14ac:dyDescent="0.25">
      <c r="A969" s="3" t="s">
        <v>1399</v>
      </c>
      <c r="B969" t="s">
        <v>881</v>
      </c>
      <c r="C969" s="1">
        <v>45165</v>
      </c>
      <c r="D969" s="1" t="str">
        <f t="shared" si="61"/>
        <v>Q3 2023</v>
      </c>
      <c r="E969" s="1" t="str">
        <f t="shared" si="62"/>
        <v>August</v>
      </c>
      <c r="F969" s="8">
        <f t="shared" si="63"/>
        <v>8</v>
      </c>
      <c r="G969" t="s">
        <v>56</v>
      </c>
      <c r="H969" t="s">
        <v>12</v>
      </c>
      <c r="I969" t="s">
        <v>9</v>
      </c>
      <c r="J969" s="2">
        <v>374</v>
      </c>
      <c r="K969" s="2">
        <f t="shared" si="64"/>
        <v>112.2</v>
      </c>
      <c r="L969" s="2">
        <f>Table1[[#This Row],[cost]]-Table1[[#This Row],[profit]]</f>
        <v>261.8</v>
      </c>
      <c r="M969" s="9">
        <v>1</v>
      </c>
    </row>
    <row r="970" spans="1:13" x14ac:dyDescent="0.25">
      <c r="A970" s="3" t="s">
        <v>1400</v>
      </c>
      <c r="B970" t="s">
        <v>941</v>
      </c>
      <c r="C970" s="1">
        <v>45166</v>
      </c>
      <c r="D970" s="1" t="str">
        <f t="shared" si="61"/>
        <v>Q3 2023</v>
      </c>
      <c r="E970" s="1" t="str">
        <f t="shared" si="62"/>
        <v>August</v>
      </c>
      <c r="F970" s="8">
        <f t="shared" si="63"/>
        <v>8</v>
      </c>
      <c r="G970" t="s">
        <v>16</v>
      </c>
      <c r="H970" t="s">
        <v>19</v>
      </c>
      <c r="I970" t="s">
        <v>9</v>
      </c>
      <c r="J970" s="2">
        <v>1049</v>
      </c>
      <c r="K970" s="2">
        <f t="shared" si="64"/>
        <v>314.7</v>
      </c>
      <c r="L970" s="2">
        <f>Table1[[#This Row],[cost]]-Table1[[#This Row],[profit]]</f>
        <v>734.3</v>
      </c>
      <c r="M970" s="9">
        <v>1</v>
      </c>
    </row>
    <row r="971" spans="1:13" x14ac:dyDescent="0.25">
      <c r="A971" s="3" t="s">
        <v>1401</v>
      </c>
      <c r="B971" t="s">
        <v>300</v>
      </c>
      <c r="C971" s="1">
        <v>45167</v>
      </c>
      <c r="D971" s="1" t="str">
        <f t="shared" si="61"/>
        <v>Q3 2023</v>
      </c>
      <c r="E971" s="1" t="str">
        <f t="shared" si="62"/>
        <v>August</v>
      </c>
      <c r="F971" s="8">
        <f t="shared" si="63"/>
        <v>8</v>
      </c>
      <c r="G971" t="s">
        <v>56</v>
      </c>
      <c r="H971" t="s">
        <v>8</v>
      </c>
      <c r="I971" t="s">
        <v>13</v>
      </c>
      <c r="J971" s="2">
        <v>408</v>
      </c>
      <c r="K971" s="2">
        <f t="shared" si="64"/>
        <v>122.39999999999999</v>
      </c>
      <c r="L971" s="2">
        <f>Table1[[#This Row],[cost]]-Table1[[#This Row],[profit]]</f>
        <v>285.60000000000002</v>
      </c>
      <c r="M971" s="9">
        <v>1</v>
      </c>
    </row>
    <row r="972" spans="1:13" x14ac:dyDescent="0.25">
      <c r="A972" s="3" t="s">
        <v>1402</v>
      </c>
      <c r="B972" t="s">
        <v>587</v>
      </c>
      <c r="C972" s="1">
        <v>45168</v>
      </c>
      <c r="D972" s="1" t="str">
        <f t="shared" si="61"/>
        <v>Q3 2023</v>
      </c>
      <c r="E972" s="1" t="str">
        <f t="shared" si="62"/>
        <v>August</v>
      </c>
      <c r="F972" s="8">
        <f t="shared" si="63"/>
        <v>8</v>
      </c>
      <c r="G972" t="s">
        <v>7</v>
      </c>
      <c r="H972" t="s">
        <v>8</v>
      </c>
      <c r="I972" t="s">
        <v>9</v>
      </c>
      <c r="J972" s="2">
        <v>1717</v>
      </c>
      <c r="K972" s="2">
        <f t="shared" si="64"/>
        <v>515.1</v>
      </c>
      <c r="L972" s="2">
        <f>Table1[[#This Row],[cost]]-Table1[[#This Row],[profit]]</f>
        <v>1201.9000000000001</v>
      </c>
      <c r="M972" s="9">
        <v>1</v>
      </c>
    </row>
    <row r="973" spans="1:13" x14ac:dyDescent="0.25">
      <c r="A973" s="3" t="s">
        <v>1403</v>
      </c>
      <c r="B973" t="s">
        <v>1404</v>
      </c>
      <c r="C973" s="1">
        <v>45169</v>
      </c>
      <c r="D973" s="1" t="str">
        <f t="shared" si="61"/>
        <v>Q3 2023</v>
      </c>
      <c r="E973" s="1" t="str">
        <f t="shared" si="62"/>
        <v>August</v>
      </c>
      <c r="F973" s="8">
        <f t="shared" si="63"/>
        <v>8</v>
      </c>
      <c r="G973" t="s">
        <v>27</v>
      </c>
      <c r="H973" t="s">
        <v>8</v>
      </c>
      <c r="I973" t="s">
        <v>9</v>
      </c>
      <c r="J973" s="2">
        <v>967</v>
      </c>
      <c r="K973" s="2">
        <f t="shared" si="64"/>
        <v>290.09999999999997</v>
      </c>
      <c r="L973" s="2">
        <f>Table1[[#This Row],[cost]]-Table1[[#This Row],[profit]]</f>
        <v>676.90000000000009</v>
      </c>
      <c r="M973" s="9">
        <v>1</v>
      </c>
    </row>
    <row r="974" spans="1:13" x14ac:dyDescent="0.25">
      <c r="A974" s="3" t="s">
        <v>1405</v>
      </c>
      <c r="B974" t="s">
        <v>360</v>
      </c>
      <c r="C974" s="1">
        <v>45170</v>
      </c>
      <c r="D974" s="1" t="str">
        <f t="shared" si="61"/>
        <v>Q3 2023</v>
      </c>
      <c r="E974" s="1" t="str">
        <f t="shared" si="62"/>
        <v>September</v>
      </c>
      <c r="F974" s="8">
        <f t="shared" si="63"/>
        <v>9</v>
      </c>
      <c r="G974" t="s">
        <v>27</v>
      </c>
      <c r="H974" t="s">
        <v>19</v>
      </c>
      <c r="I974" t="s">
        <v>9</v>
      </c>
      <c r="J974" s="2">
        <v>963</v>
      </c>
      <c r="K974" s="2">
        <f t="shared" si="64"/>
        <v>288.89999999999998</v>
      </c>
      <c r="L974" s="2">
        <f>Table1[[#This Row],[cost]]-Table1[[#This Row],[profit]]</f>
        <v>674.1</v>
      </c>
      <c r="M974" s="9">
        <v>1</v>
      </c>
    </row>
    <row r="975" spans="1:13" x14ac:dyDescent="0.25">
      <c r="A975" s="3" t="s">
        <v>1406</v>
      </c>
      <c r="B975" t="s">
        <v>502</v>
      </c>
      <c r="C975" s="1">
        <v>45171</v>
      </c>
      <c r="D975" s="1" t="str">
        <f t="shared" si="61"/>
        <v>Q3 2023</v>
      </c>
      <c r="E975" s="1" t="str">
        <f t="shared" si="62"/>
        <v>September</v>
      </c>
      <c r="F975" s="8">
        <f t="shared" si="63"/>
        <v>9</v>
      </c>
      <c r="G975" t="s">
        <v>7</v>
      </c>
      <c r="H975" t="s">
        <v>8</v>
      </c>
      <c r="I975" t="s">
        <v>9</v>
      </c>
      <c r="J975" s="2">
        <v>1853</v>
      </c>
      <c r="K975" s="2">
        <f t="shared" si="64"/>
        <v>555.9</v>
      </c>
      <c r="L975" s="2">
        <f>Table1[[#This Row],[cost]]-Table1[[#This Row],[profit]]</f>
        <v>1297.0999999999999</v>
      </c>
      <c r="M975" s="9">
        <v>1</v>
      </c>
    </row>
    <row r="976" spans="1:13" x14ac:dyDescent="0.25">
      <c r="A976" s="3" t="s">
        <v>1407</v>
      </c>
      <c r="B976" t="s">
        <v>552</v>
      </c>
      <c r="C976" s="1">
        <v>45172</v>
      </c>
      <c r="D976" s="1" t="str">
        <f t="shared" si="61"/>
        <v>Q3 2023</v>
      </c>
      <c r="E976" s="1" t="str">
        <f t="shared" si="62"/>
        <v>September</v>
      </c>
      <c r="F976" s="8">
        <f t="shared" si="63"/>
        <v>9</v>
      </c>
      <c r="G976" t="s">
        <v>7</v>
      </c>
      <c r="H976" t="s">
        <v>19</v>
      </c>
      <c r="I976" t="s">
        <v>9</v>
      </c>
      <c r="J976" s="2">
        <v>1788</v>
      </c>
      <c r="K976" s="2">
        <f t="shared" si="64"/>
        <v>536.4</v>
      </c>
      <c r="L976" s="2">
        <f>Table1[[#This Row],[cost]]-Table1[[#This Row],[profit]]</f>
        <v>1251.5999999999999</v>
      </c>
      <c r="M976" s="9">
        <v>1</v>
      </c>
    </row>
    <row r="977" spans="1:13" x14ac:dyDescent="0.25">
      <c r="A977" s="3" t="s">
        <v>1408</v>
      </c>
      <c r="B977" t="s">
        <v>1132</v>
      </c>
      <c r="C977" s="1">
        <v>45173</v>
      </c>
      <c r="D977" s="1" t="str">
        <f t="shared" si="61"/>
        <v>Q3 2023</v>
      </c>
      <c r="E977" s="1" t="str">
        <f t="shared" si="62"/>
        <v>September</v>
      </c>
      <c r="F977" s="8">
        <f t="shared" si="63"/>
        <v>9</v>
      </c>
      <c r="G977" t="s">
        <v>56</v>
      </c>
      <c r="H977" t="s">
        <v>24</v>
      </c>
      <c r="I977" t="s">
        <v>9</v>
      </c>
      <c r="J977" s="2">
        <v>217</v>
      </c>
      <c r="K977" s="2">
        <f t="shared" si="64"/>
        <v>65.099999999999994</v>
      </c>
      <c r="L977" s="2">
        <f>Table1[[#This Row],[cost]]-Table1[[#This Row],[profit]]</f>
        <v>151.9</v>
      </c>
      <c r="M977" s="9">
        <v>1</v>
      </c>
    </row>
    <row r="978" spans="1:13" x14ac:dyDescent="0.25">
      <c r="A978" s="3" t="s">
        <v>1409</v>
      </c>
      <c r="B978" t="s">
        <v>1098</v>
      </c>
      <c r="C978" s="1">
        <v>45174</v>
      </c>
      <c r="D978" s="1" t="str">
        <f t="shared" si="61"/>
        <v>Q3 2023</v>
      </c>
      <c r="E978" s="1" t="str">
        <f t="shared" si="62"/>
        <v>September</v>
      </c>
      <c r="F978" s="8">
        <f t="shared" si="63"/>
        <v>9</v>
      </c>
      <c r="G978" t="s">
        <v>7</v>
      </c>
      <c r="H978" t="s">
        <v>24</v>
      </c>
      <c r="I978" t="s">
        <v>9</v>
      </c>
      <c r="J978" s="2">
        <v>1445</v>
      </c>
      <c r="K978" s="2">
        <f t="shared" si="64"/>
        <v>433.5</v>
      </c>
      <c r="L978" s="2">
        <f>Table1[[#This Row],[cost]]-Table1[[#This Row],[profit]]</f>
        <v>1011.5</v>
      </c>
      <c r="M978" s="9">
        <v>1</v>
      </c>
    </row>
    <row r="979" spans="1:13" x14ac:dyDescent="0.25">
      <c r="A979" s="3" t="s">
        <v>1410</v>
      </c>
      <c r="B979" t="s">
        <v>759</v>
      </c>
      <c r="C979" s="1">
        <v>45175</v>
      </c>
      <c r="D979" s="1" t="str">
        <f t="shared" si="61"/>
        <v>Q3 2023</v>
      </c>
      <c r="E979" s="1" t="str">
        <f t="shared" si="62"/>
        <v>September</v>
      </c>
      <c r="F979" s="8">
        <f t="shared" si="63"/>
        <v>9</v>
      </c>
      <c r="G979" t="s">
        <v>27</v>
      </c>
      <c r="H979" t="s">
        <v>19</v>
      </c>
      <c r="I979" t="s">
        <v>9</v>
      </c>
      <c r="J979" s="2">
        <v>692</v>
      </c>
      <c r="K979" s="2">
        <f t="shared" si="64"/>
        <v>207.6</v>
      </c>
      <c r="L979" s="2">
        <f>Table1[[#This Row],[cost]]-Table1[[#This Row],[profit]]</f>
        <v>484.4</v>
      </c>
      <c r="M979" s="9">
        <v>1</v>
      </c>
    </row>
    <row r="980" spans="1:13" x14ac:dyDescent="0.25">
      <c r="A980" s="3" t="s">
        <v>1411</v>
      </c>
      <c r="B980" t="s">
        <v>170</v>
      </c>
      <c r="C980" s="1">
        <v>45176</v>
      </c>
      <c r="D980" s="1" t="str">
        <f t="shared" si="61"/>
        <v>Q3 2023</v>
      </c>
      <c r="E980" s="1" t="str">
        <f t="shared" si="62"/>
        <v>September</v>
      </c>
      <c r="F980" s="8">
        <f t="shared" si="63"/>
        <v>9</v>
      </c>
      <c r="G980" t="s">
        <v>7</v>
      </c>
      <c r="H980" t="s">
        <v>12</v>
      </c>
      <c r="I980" t="s">
        <v>13</v>
      </c>
      <c r="J980" s="2">
        <v>2145</v>
      </c>
      <c r="K980" s="2">
        <f t="shared" si="64"/>
        <v>643.5</v>
      </c>
      <c r="L980" s="2">
        <f>Table1[[#This Row],[cost]]-Table1[[#This Row],[profit]]</f>
        <v>1501.5</v>
      </c>
      <c r="M980" s="9">
        <v>1</v>
      </c>
    </row>
    <row r="981" spans="1:13" x14ac:dyDescent="0.25">
      <c r="A981" s="3" t="s">
        <v>1412</v>
      </c>
      <c r="B981" t="s">
        <v>86</v>
      </c>
      <c r="C981" s="1">
        <v>45177</v>
      </c>
      <c r="D981" s="1" t="str">
        <f t="shared" si="61"/>
        <v>Q3 2023</v>
      </c>
      <c r="E981" s="1" t="str">
        <f t="shared" si="62"/>
        <v>September</v>
      </c>
      <c r="F981" s="8">
        <f t="shared" si="63"/>
        <v>9</v>
      </c>
      <c r="G981" t="s">
        <v>7</v>
      </c>
      <c r="H981" t="s">
        <v>24</v>
      </c>
      <c r="I981" t="s">
        <v>13</v>
      </c>
      <c r="J981" s="2">
        <v>1716</v>
      </c>
      <c r="K981" s="2">
        <f t="shared" si="64"/>
        <v>514.79999999999995</v>
      </c>
      <c r="L981" s="2">
        <f>Table1[[#This Row],[cost]]-Table1[[#This Row],[profit]]</f>
        <v>1201.2</v>
      </c>
      <c r="M981" s="9">
        <v>1</v>
      </c>
    </row>
    <row r="982" spans="1:13" x14ac:dyDescent="0.25">
      <c r="A982" s="3" t="s">
        <v>1413</v>
      </c>
      <c r="B982" t="s">
        <v>184</v>
      </c>
      <c r="C982" s="1">
        <v>45178</v>
      </c>
      <c r="D982" s="1" t="str">
        <f t="shared" si="61"/>
        <v>Q3 2023</v>
      </c>
      <c r="E982" s="1" t="str">
        <f t="shared" si="62"/>
        <v>September</v>
      </c>
      <c r="F982" s="8">
        <f t="shared" si="63"/>
        <v>9</v>
      </c>
      <c r="G982" t="s">
        <v>7</v>
      </c>
      <c r="H982" t="s">
        <v>8</v>
      </c>
      <c r="I982" t="s">
        <v>9</v>
      </c>
      <c r="J982" s="2">
        <v>1627</v>
      </c>
      <c r="K982" s="2">
        <f t="shared" si="64"/>
        <v>488.09999999999997</v>
      </c>
      <c r="L982" s="2">
        <f>Table1[[#This Row],[cost]]-Table1[[#This Row],[profit]]</f>
        <v>1138.9000000000001</v>
      </c>
      <c r="M982" s="9">
        <v>1</v>
      </c>
    </row>
    <row r="983" spans="1:13" x14ac:dyDescent="0.25">
      <c r="A983" s="3" t="s">
        <v>1414</v>
      </c>
      <c r="B983" t="s">
        <v>1415</v>
      </c>
      <c r="C983" s="1">
        <v>45179</v>
      </c>
      <c r="D983" s="1" t="str">
        <f t="shared" si="61"/>
        <v>Q3 2023</v>
      </c>
      <c r="E983" s="1" t="str">
        <f t="shared" si="62"/>
        <v>September</v>
      </c>
      <c r="F983" s="8">
        <f t="shared" si="63"/>
        <v>9</v>
      </c>
      <c r="G983" t="s">
        <v>35</v>
      </c>
      <c r="H983" t="s">
        <v>19</v>
      </c>
      <c r="I983" t="s">
        <v>9</v>
      </c>
      <c r="J983" s="2">
        <v>673</v>
      </c>
      <c r="K983" s="2">
        <f t="shared" si="64"/>
        <v>201.9</v>
      </c>
      <c r="L983" s="2">
        <f>Table1[[#This Row],[cost]]-Table1[[#This Row],[profit]]</f>
        <v>471.1</v>
      </c>
      <c r="M983" s="9">
        <v>1</v>
      </c>
    </row>
    <row r="984" spans="1:13" x14ac:dyDescent="0.25">
      <c r="A984" s="3" t="s">
        <v>1416</v>
      </c>
      <c r="B984" t="s">
        <v>709</v>
      </c>
      <c r="C984" s="1">
        <v>45180</v>
      </c>
      <c r="D984" s="1" t="str">
        <f t="shared" si="61"/>
        <v>Q3 2023</v>
      </c>
      <c r="E984" s="1" t="str">
        <f t="shared" si="62"/>
        <v>September</v>
      </c>
      <c r="F984" s="8">
        <f t="shared" si="63"/>
        <v>9</v>
      </c>
      <c r="G984" t="s">
        <v>56</v>
      </c>
      <c r="H984" t="s">
        <v>8</v>
      </c>
      <c r="I984" t="s">
        <v>9</v>
      </c>
      <c r="J984" s="2">
        <v>513</v>
      </c>
      <c r="K984" s="2">
        <f t="shared" si="64"/>
        <v>153.9</v>
      </c>
      <c r="L984" s="2">
        <f>Table1[[#This Row],[cost]]-Table1[[#This Row],[profit]]</f>
        <v>359.1</v>
      </c>
      <c r="M984" s="9">
        <v>1</v>
      </c>
    </row>
    <row r="985" spans="1:13" x14ac:dyDescent="0.25">
      <c r="A985" s="3" t="s">
        <v>1417</v>
      </c>
      <c r="B985" t="s">
        <v>789</v>
      </c>
      <c r="C985" s="1">
        <v>45181</v>
      </c>
      <c r="D985" s="1" t="str">
        <f t="shared" si="61"/>
        <v>Q3 2023</v>
      </c>
      <c r="E985" s="1" t="str">
        <f t="shared" si="62"/>
        <v>September</v>
      </c>
      <c r="F985" s="8">
        <f t="shared" si="63"/>
        <v>9</v>
      </c>
      <c r="G985" t="s">
        <v>35</v>
      </c>
      <c r="H985" t="s">
        <v>8</v>
      </c>
      <c r="I985" t="s">
        <v>9</v>
      </c>
      <c r="J985" s="2">
        <v>503</v>
      </c>
      <c r="K985" s="2">
        <f t="shared" si="64"/>
        <v>150.9</v>
      </c>
      <c r="L985" s="2">
        <f>Table1[[#This Row],[cost]]-Table1[[#This Row],[profit]]</f>
        <v>352.1</v>
      </c>
      <c r="M985" s="9">
        <v>1</v>
      </c>
    </row>
    <row r="986" spans="1:13" x14ac:dyDescent="0.25">
      <c r="A986" s="3" t="s">
        <v>1418</v>
      </c>
      <c r="B986" t="s">
        <v>1419</v>
      </c>
      <c r="C986" s="1">
        <v>45182</v>
      </c>
      <c r="D986" s="1" t="str">
        <f t="shared" si="61"/>
        <v>Q3 2023</v>
      </c>
      <c r="E986" s="1" t="str">
        <f t="shared" si="62"/>
        <v>September</v>
      </c>
      <c r="F986" s="8">
        <f t="shared" si="63"/>
        <v>9</v>
      </c>
      <c r="G986" t="s">
        <v>27</v>
      </c>
      <c r="H986" t="s">
        <v>12</v>
      </c>
      <c r="I986" t="s">
        <v>9</v>
      </c>
      <c r="J986" s="2">
        <v>705</v>
      </c>
      <c r="K986" s="2">
        <f t="shared" si="64"/>
        <v>211.5</v>
      </c>
      <c r="L986" s="2">
        <f>Table1[[#This Row],[cost]]-Table1[[#This Row],[profit]]</f>
        <v>493.5</v>
      </c>
      <c r="M986" s="9">
        <v>1</v>
      </c>
    </row>
    <row r="987" spans="1:13" x14ac:dyDescent="0.25">
      <c r="A987" s="3" t="s">
        <v>1420</v>
      </c>
      <c r="B987" t="s">
        <v>1338</v>
      </c>
      <c r="C987" s="1">
        <v>45183</v>
      </c>
      <c r="D987" s="1" t="str">
        <f t="shared" si="61"/>
        <v>Q3 2023</v>
      </c>
      <c r="E987" s="1" t="str">
        <f t="shared" si="62"/>
        <v>September</v>
      </c>
      <c r="F987" s="8">
        <f t="shared" si="63"/>
        <v>9</v>
      </c>
      <c r="G987" t="s">
        <v>7</v>
      </c>
      <c r="H987" t="s">
        <v>8</v>
      </c>
      <c r="I987" t="s">
        <v>13</v>
      </c>
      <c r="J987" s="2">
        <v>1662</v>
      </c>
      <c r="K987" s="2">
        <f t="shared" si="64"/>
        <v>498.59999999999997</v>
      </c>
      <c r="L987" s="2">
        <f>Table1[[#This Row],[cost]]-Table1[[#This Row],[profit]]</f>
        <v>1163.4000000000001</v>
      </c>
      <c r="M987" s="9">
        <v>1</v>
      </c>
    </row>
    <row r="988" spans="1:13" x14ac:dyDescent="0.25">
      <c r="A988" s="3" t="s">
        <v>1421</v>
      </c>
      <c r="B988" t="s">
        <v>847</v>
      </c>
      <c r="C988" s="1">
        <v>45184</v>
      </c>
      <c r="D988" s="1" t="str">
        <f t="shared" si="61"/>
        <v>Q3 2023</v>
      </c>
      <c r="E988" s="1" t="str">
        <f t="shared" si="62"/>
        <v>September</v>
      </c>
      <c r="F988" s="8">
        <f t="shared" si="63"/>
        <v>9</v>
      </c>
      <c r="G988" t="s">
        <v>27</v>
      </c>
      <c r="H988" t="s">
        <v>12</v>
      </c>
      <c r="I988" t="s">
        <v>9</v>
      </c>
      <c r="J988" s="2">
        <v>712</v>
      </c>
      <c r="K988" s="2">
        <f t="shared" si="64"/>
        <v>213.6</v>
      </c>
      <c r="L988" s="2">
        <f>Table1[[#This Row],[cost]]-Table1[[#This Row],[profit]]</f>
        <v>498.4</v>
      </c>
      <c r="M988" s="9">
        <v>1</v>
      </c>
    </row>
    <row r="989" spans="1:13" x14ac:dyDescent="0.25">
      <c r="A989" s="3" t="s">
        <v>1422</v>
      </c>
      <c r="B989" t="s">
        <v>817</v>
      </c>
      <c r="C989" s="1">
        <v>45185</v>
      </c>
      <c r="D989" s="1" t="str">
        <f t="shared" si="61"/>
        <v>Q3 2023</v>
      </c>
      <c r="E989" s="1" t="str">
        <f t="shared" si="62"/>
        <v>September</v>
      </c>
      <c r="F989" s="8">
        <f t="shared" si="63"/>
        <v>9</v>
      </c>
      <c r="G989" t="s">
        <v>27</v>
      </c>
      <c r="H989" t="s">
        <v>24</v>
      </c>
      <c r="I989" t="s">
        <v>9</v>
      </c>
      <c r="J989" s="2">
        <v>865</v>
      </c>
      <c r="K989" s="2">
        <f t="shared" si="64"/>
        <v>259.5</v>
      </c>
      <c r="L989" s="2">
        <f>Table1[[#This Row],[cost]]-Table1[[#This Row],[profit]]</f>
        <v>605.5</v>
      </c>
      <c r="M989" s="9">
        <v>1</v>
      </c>
    </row>
    <row r="990" spans="1:13" x14ac:dyDescent="0.25">
      <c r="A990" s="3" t="s">
        <v>1423</v>
      </c>
      <c r="B990" t="s">
        <v>1042</v>
      </c>
      <c r="C990" s="1">
        <v>45186</v>
      </c>
      <c r="D990" s="1" t="str">
        <f t="shared" si="61"/>
        <v>Q3 2023</v>
      </c>
      <c r="E990" s="1" t="str">
        <f t="shared" si="62"/>
        <v>September</v>
      </c>
      <c r="F990" s="8">
        <f t="shared" si="63"/>
        <v>9</v>
      </c>
      <c r="G990" t="s">
        <v>56</v>
      </c>
      <c r="H990" t="s">
        <v>19</v>
      </c>
      <c r="I990" t="s">
        <v>9</v>
      </c>
      <c r="J990" s="2">
        <v>349</v>
      </c>
      <c r="K990" s="2">
        <f t="shared" si="64"/>
        <v>104.7</v>
      </c>
      <c r="L990" s="2">
        <f>Table1[[#This Row],[cost]]-Table1[[#This Row],[profit]]</f>
        <v>244.3</v>
      </c>
      <c r="M990" s="9">
        <v>1</v>
      </c>
    </row>
    <row r="991" spans="1:13" x14ac:dyDescent="0.25">
      <c r="A991" s="3" t="s">
        <v>1424</v>
      </c>
      <c r="B991" t="s">
        <v>1326</v>
      </c>
      <c r="C991" s="1">
        <v>45187</v>
      </c>
      <c r="D991" s="1" t="str">
        <f t="shared" si="61"/>
        <v>Q3 2023</v>
      </c>
      <c r="E991" s="1" t="str">
        <f t="shared" si="62"/>
        <v>September</v>
      </c>
      <c r="F991" s="8">
        <f t="shared" si="63"/>
        <v>9</v>
      </c>
      <c r="G991" t="s">
        <v>7</v>
      </c>
      <c r="H991" t="s">
        <v>8</v>
      </c>
      <c r="I991" t="s">
        <v>13</v>
      </c>
      <c r="J991" s="2">
        <v>1928</v>
      </c>
      <c r="K991" s="2">
        <f t="shared" si="64"/>
        <v>578.4</v>
      </c>
      <c r="L991" s="2">
        <f>Table1[[#This Row],[cost]]-Table1[[#This Row],[profit]]</f>
        <v>1349.6</v>
      </c>
      <c r="M991" s="9">
        <v>1</v>
      </c>
    </row>
    <row r="992" spans="1:13" x14ac:dyDescent="0.25">
      <c r="A992" s="3" t="s">
        <v>1425</v>
      </c>
      <c r="B992" t="s">
        <v>418</v>
      </c>
      <c r="C992" s="1">
        <v>45188</v>
      </c>
      <c r="D992" s="1" t="str">
        <f t="shared" si="61"/>
        <v>Q3 2023</v>
      </c>
      <c r="E992" s="1" t="str">
        <f t="shared" si="62"/>
        <v>September</v>
      </c>
      <c r="F992" s="8">
        <f t="shared" si="63"/>
        <v>9</v>
      </c>
      <c r="G992" t="s">
        <v>27</v>
      </c>
      <c r="H992" t="s">
        <v>19</v>
      </c>
      <c r="I992" t="s">
        <v>9</v>
      </c>
      <c r="J992" s="2">
        <v>1026</v>
      </c>
      <c r="K992" s="2">
        <f t="shared" si="64"/>
        <v>307.8</v>
      </c>
      <c r="L992" s="2">
        <f>Table1[[#This Row],[cost]]-Table1[[#This Row],[profit]]</f>
        <v>718.2</v>
      </c>
      <c r="M992" s="9">
        <v>1</v>
      </c>
    </row>
    <row r="993" spans="1:13" x14ac:dyDescent="0.25">
      <c r="A993" s="3" t="s">
        <v>1426</v>
      </c>
      <c r="B993" t="s">
        <v>146</v>
      </c>
      <c r="C993" s="1">
        <v>45189</v>
      </c>
      <c r="D993" s="1" t="str">
        <f t="shared" si="61"/>
        <v>Q3 2023</v>
      </c>
      <c r="E993" s="1" t="str">
        <f t="shared" si="62"/>
        <v>September</v>
      </c>
      <c r="F993" s="8">
        <f t="shared" si="63"/>
        <v>9</v>
      </c>
      <c r="G993" t="s">
        <v>7</v>
      </c>
      <c r="H993" t="s">
        <v>8</v>
      </c>
      <c r="I993" t="s">
        <v>13</v>
      </c>
      <c r="J993" s="2">
        <v>1583</v>
      </c>
      <c r="K993" s="2">
        <f t="shared" si="64"/>
        <v>474.9</v>
      </c>
      <c r="L993" s="2">
        <f>Table1[[#This Row],[cost]]-Table1[[#This Row],[profit]]</f>
        <v>1108.0999999999999</v>
      </c>
      <c r="M993" s="9">
        <v>1</v>
      </c>
    </row>
    <row r="994" spans="1:13" x14ac:dyDescent="0.25">
      <c r="A994" s="3" t="s">
        <v>1427</v>
      </c>
      <c r="B994" t="s">
        <v>1428</v>
      </c>
      <c r="C994" s="1">
        <v>45190</v>
      </c>
      <c r="D994" s="1" t="str">
        <f t="shared" si="61"/>
        <v>Q3 2023</v>
      </c>
      <c r="E994" s="1" t="str">
        <f t="shared" si="62"/>
        <v>September</v>
      </c>
      <c r="F994" s="8">
        <f t="shared" si="63"/>
        <v>9</v>
      </c>
      <c r="G994" t="s">
        <v>27</v>
      </c>
      <c r="H994" t="s">
        <v>19</v>
      </c>
      <c r="I994" t="s">
        <v>9</v>
      </c>
      <c r="J994" s="2">
        <v>859</v>
      </c>
      <c r="K994" s="2">
        <f t="shared" si="64"/>
        <v>257.7</v>
      </c>
      <c r="L994" s="2">
        <f>Table1[[#This Row],[cost]]-Table1[[#This Row],[profit]]</f>
        <v>601.29999999999995</v>
      </c>
      <c r="M994" s="9">
        <v>1</v>
      </c>
    </row>
    <row r="995" spans="1:13" x14ac:dyDescent="0.25">
      <c r="A995" s="3" t="s">
        <v>1429</v>
      </c>
      <c r="B995" t="s">
        <v>723</v>
      </c>
      <c r="C995" s="1">
        <v>45191</v>
      </c>
      <c r="D995" s="1" t="str">
        <f t="shared" si="61"/>
        <v>Q3 2023</v>
      </c>
      <c r="E995" s="1" t="str">
        <f t="shared" si="62"/>
        <v>September</v>
      </c>
      <c r="F995" s="8">
        <f t="shared" si="63"/>
        <v>9</v>
      </c>
      <c r="G995" t="s">
        <v>16</v>
      </c>
      <c r="H995" t="s">
        <v>8</v>
      </c>
      <c r="I995" t="s">
        <v>13</v>
      </c>
      <c r="J995" s="2">
        <v>1249</v>
      </c>
      <c r="K995" s="2">
        <f t="shared" si="64"/>
        <v>374.7</v>
      </c>
      <c r="L995" s="2">
        <f>Table1[[#This Row],[cost]]-Table1[[#This Row],[profit]]</f>
        <v>874.3</v>
      </c>
      <c r="M995" s="9">
        <v>1</v>
      </c>
    </row>
    <row r="996" spans="1:13" x14ac:dyDescent="0.25">
      <c r="A996" s="3" t="s">
        <v>1430</v>
      </c>
      <c r="B996" t="s">
        <v>340</v>
      </c>
      <c r="C996" s="1">
        <v>45192</v>
      </c>
      <c r="D996" s="1" t="str">
        <f t="shared" si="61"/>
        <v>Q3 2023</v>
      </c>
      <c r="E996" s="1" t="str">
        <f t="shared" si="62"/>
        <v>September</v>
      </c>
      <c r="F996" s="8">
        <f t="shared" si="63"/>
        <v>9</v>
      </c>
      <c r="G996" t="s">
        <v>27</v>
      </c>
      <c r="H996" t="s">
        <v>8</v>
      </c>
      <c r="I996" t="s">
        <v>13</v>
      </c>
      <c r="J996" s="2">
        <v>751</v>
      </c>
      <c r="K996" s="2">
        <f t="shared" si="64"/>
        <v>225.29999999999998</v>
      </c>
      <c r="L996" s="2">
        <f>Table1[[#This Row],[cost]]-Table1[[#This Row],[profit]]</f>
        <v>525.70000000000005</v>
      </c>
      <c r="M996" s="9">
        <v>1</v>
      </c>
    </row>
    <row r="997" spans="1:13" x14ac:dyDescent="0.25">
      <c r="A997" s="3" t="s">
        <v>1431</v>
      </c>
      <c r="B997" t="s">
        <v>1432</v>
      </c>
      <c r="C997" s="1">
        <v>45193</v>
      </c>
      <c r="D997" s="1" t="str">
        <f t="shared" si="61"/>
        <v>Q3 2023</v>
      </c>
      <c r="E997" s="1" t="str">
        <f t="shared" si="62"/>
        <v>September</v>
      </c>
      <c r="F997" s="8">
        <f t="shared" si="63"/>
        <v>9</v>
      </c>
      <c r="G997" t="s">
        <v>27</v>
      </c>
      <c r="H997" t="s">
        <v>8</v>
      </c>
      <c r="I997" t="s">
        <v>9</v>
      </c>
      <c r="J997" s="2">
        <v>929</v>
      </c>
      <c r="K997" s="2">
        <f t="shared" si="64"/>
        <v>278.7</v>
      </c>
      <c r="L997" s="2">
        <f>Table1[[#This Row],[cost]]-Table1[[#This Row],[profit]]</f>
        <v>650.29999999999995</v>
      </c>
      <c r="M997" s="9">
        <v>1</v>
      </c>
    </row>
    <row r="998" spans="1:13" x14ac:dyDescent="0.25">
      <c r="A998" s="3" t="s">
        <v>1433</v>
      </c>
      <c r="B998" t="s">
        <v>286</v>
      </c>
      <c r="C998" s="1">
        <v>45194</v>
      </c>
      <c r="D998" s="1" t="str">
        <f t="shared" si="61"/>
        <v>Q3 2023</v>
      </c>
      <c r="E998" s="1" t="str">
        <f t="shared" si="62"/>
        <v>September</v>
      </c>
      <c r="F998" s="8">
        <f t="shared" si="63"/>
        <v>9</v>
      </c>
      <c r="G998" t="s">
        <v>27</v>
      </c>
      <c r="H998" t="s">
        <v>8</v>
      </c>
      <c r="I998" t="s">
        <v>9</v>
      </c>
      <c r="J998" s="2">
        <v>871</v>
      </c>
      <c r="K998" s="2">
        <f t="shared" si="64"/>
        <v>261.3</v>
      </c>
      <c r="L998" s="2">
        <f>Table1[[#This Row],[cost]]-Table1[[#This Row],[profit]]</f>
        <v>609.70000000000005</v>
      </c>
      <c r="M998" s="9">
        <v>1</v>
      </c>
    </row>
    <row r="999" spans="1:13" x14ac:dyDescent="0.25">
      <c r="A999" s="3" t="s">
        <v>1434</v>
      </c>
      <c r="B999" t="s">
        <v>469</v>
      </c>
      <c r="C999" s="1">
        <v>45195</v>
      </c>
      <c r="D999" s="1" t="str">
        <f t="shared" si="61"/>
        <v>Q3 2023</v>
      </c>
      <c r="E999" s="1" t="str">
        <f t="shared" si="62"/>
        <v>September</v>
      </c>
      <c r="F999" s="8">
        <f t="shared" si="63"/>
        <v>9</v>
      </c>
      <c r="G999" t="s">
        <v>27</v>
      </c>
      <c r="H999" t="s">
        <v>8</v>
      </c>
      <c r="I999" t="s">
        <v>9</v>
      </c>
      <c r="J999" s="2">
        <v>788</v>
      </c>
      <c r="K999" s="2">
        <f t="shared" si="64"/>
        <v>236.39999999999998</v>
      </c>
      <c r="L999" s="2">
        <f>Table1[[#This Row],[cost]]-Table1[[#This Row],[profit]]</f>
        <v>551.6</v>
      </c>
      <c r="M999" s="9">
        <v>1</v>
      </c>
    </row>
    <row r="1000" spans="1:13" x14ac:dyDescent="0.25">
      <c r="A1000" s="3" t="s">
        <v>1435</v>
      </c>
      <c r="B1000" t="s">
        <v>258</v>
      </c>
      <c r="C1000" s="1">
        <v>45196</v>
      </c>
      <c r="D1000" s="1" t="str">
        <f t="shared" si="61"/>
        <v>Q3 2023</v>
      </c>
      <c r="E1000" s="1" t="str">
        <f t="shared" si="62"/>
        <v>September</v>
      </c>
      <c r="F1000" s="8">
        <f t="shared" si="63"/>
        <v>9</v>
      </c>
      <c r="G1000" t="s">
        <v>56</v>
      </c>
      <c r="H1000" t="s">
        <v>8</v>
      </c>
      <c r="I1000" t="s">
        <v>9</v>
      </c>
      <c r="J1000" s="2">
        <v>546</v>
      </c>
      <c r="K1000" s="2">
        <f t="shared" si="64"/>
        <v>163.79999999999998</v>
      </c>
      <c r="L1000" s="2">
        <f>Table1[[#This Row],[cost]]-Table1[[#This Row],[profit]]</f>
        <v>382.20000000000005</v>
      </c>
      <c r="M1000" s="9">
        <v>1</v>
      </c>
    </row>
    <row r="1001" spans="1:13" x14ac:dyDescent="0.25">
      <c r="A1001" s="3" t="s">
        <v>1436</v>
      </c>
      <c r="B1001" t="s">
        <v>1243</v>
      </c>
      <c r="C1001" s="1">
        <v>45197</v>
      </c>
      <c r="D1001" s="1" t="str">
        <f t="shared" si="61"/>
        <v>Q3 2023</v>
      </c>
      <c r="E1001" s="1" t="str">
        <f t="shared" si="62"/>
        <v>September</v>
      </c>
      <c r="F1001" s="8">
        <f t="shared" si="63"/>
        <v>9</v>
      </c>
      <c r="G1001" t="s">
        <v>56</v>
      </c>
      <c r="H1001" t="s">
        <v>8</v>
      </c>
      <c r="I1001" t="s">
        <v>13</v>
      </c>
      <c r="J1001" s="2">
        <v>388</v>
      </c>
      <c r="K1001" s="2">
        <f t="shared" si="64"/>
        <v>116.39999999999999</v>
      </c>
      <c r="L1001" s="2">
        <f>Table1[[#This Row],[cost]]-Table1[[#This Row],[profit]]</f>
        <v>271.60000000000002</v>
      </c>
      <c r="M1001" s="9">
        <v>1</v>
      </c>
    </row>
    <row r="1002" spans="1:13" x14ac:dyDescent="0.25">
      <c r="A1002" s="3" t="s">
        <v>1437</v>
      </c>
      <c r="B1002" t="s">
        <v>508</v>
      </c>
      <c r="C1002" s="1">
        <v>45198</v>
      </c>
      <c r="D1002" s="1" t="str">
        <f t="shared" si="61"/>
        <v>Q3 2023</v>
      </c>
      <c r="E1002" s="1" t="str">
        <f t="shared" si="62"/>
        <v>September</v>
      </c>
      <c r="F1002" s="8">
        <f t="shared" si="63"/>
        <v>9</v>
      </c>
      <c r="G1002" t="s">
        <v>35</v>
      </c>
      <c r="H1002" t="s">
        <v>8</v>
      </c>
      <c r="I1002" t="s">
        <v>13</v>
      </c>
      <c r="J1002" s="2">
        <v>722</v>
      </c>
      <c r="K1002" s="2">
        <f t="shared" si="64"/>
        <v>216.6</v>
      </c>
      <c r="L1002" s="2">
        <f>Table1[[#This Row],[cost]]-Table1[[#This Row],[profit]]</f>
        <v>505.4</v>
      </c>
      <c r="M1002" s="9">
        <v>1</v>
      </c>
    </row>
    <row r="1003" spans="1:13" x14ac:dyDescent="0.25">
      <c r="A1003" s="3" t="s">
        <v>1438</v>
      </c>
      <c r="B1003" t="s">
        <v>969</v>
      </c>
      <c r="C1003" s="1">
        <v>45199</v>
      </c>
      <c r="D1003" s="1" t="str">
        <f t="shared" si="61"/>
        <v>Q3 2023</v>
      </c>
      <c r="E1003" s="1" t="str">
        <f t="shared" si="62"/>
        <v>September</v>
      </c>
      <c r="F1003" s="8">
        <f t="shared" si="63"/>
        <v>9</v>
      </c>
      <c r="G1003" t="s">
        <v>56</v>
      </c>
      <c r="H1003" t="s">
        <v>8</v>
      </c>
      <c r="I1003" t="s">
        <v>13</v>
      </c>
      <c r="J1003" s="2">
        <v>474</v>
      </c>
      <c r="K1003" s="2">
        <f t="shared" si="64"/>
        <v>142.19999999999999</v>
      </c>
      <c r="L1003" s="2">
        <f>Table1[[#This Row],[cost]]-Table1[[#This Row],[profit]]</f>
        <v>331.8</v>
      </c>
      <c r="M1003" s="9">
        <v>1</v>
      </c>
    </row>
    <row r="1004" spans="1:13" x14ac:dyDescent="0.25">
      <c r="A1004" s="3" t="s">
        <v>1439</v>
      </c>
      <c r="B1004" t="s">
        <v>1150</v>
      </c>
      <c r="C1004" s="1">
        <v>45200</v>
      </c>
      <c r="D1004" s="1" t="str">
        <f t="shared" si="61"/>
        <v>Q4 2023</v>
      </c>
      <c r="E1004" s="1" t="str">
        <f t="shared" si="62"/>
        <v>October</v>
      </c>
      <c r="F1004" s="8">
        <f t="shared" si="63"/>
        <v>10</v>
      </c>
      <c r="G1004" t="s">
        <v>27</v>
      </c>
      <c r="H1004" t="s">
        <v>19</v>
      </c>
      <c r="I1004" t="s">
        <v>13</v>
      </c>
      <c r="J1004" s="2">
        <v>931</v>
      </c>
      <c r="K1004" s="2">
        <f t="shared" si="64"/>
        <v>279.3</v>
      </c>
      <c r="L1004" s="2">
        <f>Table1[[#This Row],[cost]]-Table1[[#This Row],[profit]]</f>
        <v>651.70000000000005</v>
      </c>
      <c r="M1004" s="9">
        <v>1</v>
      </c>
    </row>
    <row r="1005" spans="1:13" x14ac:dyDescent="0.25">
      <c r="A1005" s="3" t="s">
        <v>1440</v>
      </c>
      <c r="B1005" t="s">
        <v>597</v>
      </c>
      <c r="C1005" s="1">
        <v>45201</v>
      </c>
      <c r="D1005" s="1" t="str">
        <f t="shared" si="61"/>
        <v>Q4 2023</v>
      </c>
      <c r="E1005" s="1" t="str">
        <f t="shared" si="62"/>
        <v>October</v>
      </c>
      <c r="F1005" s="8">
        <f t="shared" si="63"/>
        <v>10</v>
      </c>
      <c r="G1005" t="s">
        <v>16</v>
      </c>
      <c r="H1005" t="s">
        <v>12</v>
      </c>
      <c r="I1005" t="s">
        <v>9</v>
      </c>
      <c r="J1005" s="2">
        <v>687</v>
      </c>
      <c r="K1005" s="2">
        <f t="shared" si="64"/>
        <v>206.1</v>
      </c>
      <c r="L1005" s="2">
        <f>Table1[[#This Row],[cost]]-Table1[[#This Row],[profit]]</f>
        <v>480.9</v>
      </c>
      <c r="M1005" s="9">
        <v>1</v>
      </c>
    </row>
    <row r="1006" spans="1:13" x14ac:dyDescent="0.25">
      <c r="A1006" s="3" t="s">
        <v>1441</v>
      </c>
      <c r="B1006" t="s">
        <v>1029</v>
      </c>
      <c r="C1006" s="1">
        <v>45202</v>
      </c>
      <c r="D1006" s="1" t="str">
        <f t="shared" si="61"/>
        <v>Q4 2023</v>
      </c>
      <c r="E1006" s="1" t="str">
        <f t="shared" si="62"/>
        <v>October</v>
      </c>
      <c r="F1006" s="8">
        <f t="shared" si="63"/>
        <v>10</v>
      </c>
      <c r="G1006" t="s">
        <v>27</v>
      </c>
      <c r="H1006" t="s">
        <v>8</v>
      </c>
      <c r="I1006" t="s">
        <v>9</v>
      </c>
      <c r="J1006" s="2">
        <v>844</v>
      </c>
      <c r="K1006" s="2">
        <f t="shared" si="64"/>
        <v>253.2</v>
      </c>
      <c r="L1006" s="2">
        <f>Table1[[#This Row],[cost]]-Table1[[#This Row],[profit]]</f>
        <v>590.79999999999995</v>
      </c>
      <c r="M1006" s="9">
        <v>1</v>
      </c>
    </row>
    <row r="1007" spans="1:13" x14ac:dyDescent="0.25">
      <c r="A1007" s="3" t="s">
        <v>1442</v>
      </c>
      <c r="B1007" t="s">
        <v>1443</v>
      </c>
      <c r="C1007" s="1">
        <v>45203</v>
      </c>
      <c r="D1007" s="1" t="str">
        <f t="shared" si="61"/>
        <v>Q4 2023</v>
      </c>
      <c r="E1007" s="1" t="str">
        <f t="shared" si="62"/>
        <v>October</v>
      </c>
      <c r="F1007" s="8">
        <f t="shared" si="63"/>
        <v>10</v>
      </c>
      <c r="G1007" t="s">
        <v>7</v>
      </c>
      <c r="H1007" t="s">
        <v>12</v>
      </c>
      <c r="I1007" t="s">
        <v>13</v>
      </c>
      <c r="J1007" s="2">
        <v>1754</v>
      </c>
      <c r="K1007" s="2">
        <f t="shared" si="64"/>
        <v>526.19999999999993</v>
      </c>
      <c r="L1007" s="2">
        <f>Table1[[#This Row],[cost]]-Table1[[#This Row],[profit]]</f>
        <v>1227.8000000000002</v>
      </c>
      <c r="M1007" s="9">
        <v>1</v>
      </c>
    </row>
    <row r="1008" spans="1:13" x14ac:dyDescent="0.25">
      <c r="A1008" s="3" t="s">
        <v>1444</v>
      </c>
      <c r="B1008" t="s">
        <v>273</v>
      </c>
      <c r="C1008" s="1">
        <v>45204</v>
      </c>
      <c r="D1008" s="1" t="str">
        <f t="shared" si="61"/>
        <v>Q4 2023</v>
      </c>
      <c r="E1008" s="1" t="str">
        <f t="shared" si="62"/>
        <v>October</v>
      </c>
      <c r="F1008" s="8">
        <f t="shared" si="63"/>
        <v>10</v>
      </c>
      <c r="G1008" t="s">
        <v>56</v>
      </c>
      <c r="H1008" t="s">
        <v>8</v>
      </c>
      <c r="I1008" t="s">
        <v>9</v>
      </c>
      <c r="J1008" s="2">
        <v>548</v>
      </c>
      <c r="K1008" s="2">
        <f t="shared" si="64"/>
        <v>164.4</v>
      </c>
      <c r="L1008" s="2">
        <f>Table1[[#This Row],[cost]]-Table1[[#This Row],[profit]]</f>
        <v>383.6</v>
      </c>
      <c r="M1008" s="9">
        <v>1</v>
      </c>
    </row>
    <row r="1009" spans="1:13" x14ac:dyDescent="0.25">
      <c r="A1009" s="3" t="s">
        <v>1445</v>
      </c>
      <c r="B1009" t="s">
        <v>242</v>
      </c>
      <c r="C1009" s="1">
        <v>45205</v>
      </c>
      <c r="D1009" s="1" t="str">
        <f t="shared" si="61"/>
        <v>Q4 2023</v>
      </c>
      <c r="E1009" s="1" t="str">
        <f t="shared" si="62"/>
        <v>October</v>
      </c>
      <c r="F1009" s="8">
        <f t="shared" si="63"/>
        <v>10</v>
      </c>
      <c r="G1009" t="s">
        <v>7</v>
      </c>
      <c r="H1009" t="s">
        <v>8</v>
      </c>
      <c r="I1009" t="s">
        <v>13</v>
      </c>
      <c r="J1009" s="2">
        <v>1644</v>
      </c>
      <c r="K1009" s="2">
        <f t="shared" si="64"/>
        <v>493.2</v>
      </c>
      <c r="L1009" s="2">
        <f>Table1[[#This Row],[cost]]-Table1[[#This Row],[profit]]</f>
        <v>1150.8</v>
      </c>
      <c r="M1009" s="9">
        <v>1</v>
      </c>
    </row>
    <row r="1010" spans="1:13" x14ac:dyDescent="0.25">
      <c r="A1010" s="3" t="s">
        <v>1446</v>
      </c>
      <c r="B1010" t="s">
        <v>814</v>
      </c>
      <c r="C1010" s="1">
        <v>45206</v>
      </c>
      <c r="D1010" s="1" t="str">
        <f t="shared" si="61"/>
        <v>Q4 2023</v>
      </c>
      <c r="E1010" s="1" t="str">
        <f t="shared" si="62"/>
        <v>October</v>
      </c>
      <c r="F1010" s="8">
        <f t="shared" si="63"/>
        <v>10</v>
      </c>
      <c r="G1010" t="s">
        <v>35</v>
      </c>
      <c r="H1010" t="s">
        <v>19</v>
      </c>
      <c r="I1010" t="s">
        <v>9</v>
      </c>
      <c r="J1010" s="2">
        <v>654</v>
      </c>
      <c r="K1010" s="2">
        <f t="shared" si="64"/>
        <v>196.2</v>
      </c>
      <c r="L1010" s="2">
        <f>Table1[[#This Row],[cost]]-Table1[[#This Row],[profit]]</f>
        <v>457.8</v>
      </c>
      <c r="M1010" s="9">
        <v>1</v>
      </c>
    </row>
    <row r="1011" spans="1:13" x14ac:dyDescent="0.25">
      <c r="A1011" s="3" t="s">
        <v>1447</v>
      </c>
      <c r="B1011" t="s">
        <v>467</v>
      </c>
      <c r="C1011" s="1">
        <v>45207</v>
      </c>
      <c r="D1011" s="1" t="str">
        <f t="shared" si="61"/>
        <v>Q4 2023</v>
      </c>
      <c r="E1011" s="1" t="str">
        <f t="shared" si="62"/>
        <v>October</v>
      </c>
      <c r="F1011" s="8">
        <f t="shared" si="63"/>
        <v>10</v>
      </c>
      <c r="G1011" t="s">
        <v>27</v>
      </c>
      <c r="H1011" t="s">
        <v>24</v>
      </c>
      <c r="I1011" t="s">
        <v>9</v>
      </c>
      <c r="J1011" s="2">
        <v>727</v>
      </c>
      <c r="K1011" s="2">
        <f t="shared" si="64"/>
        <v>218.1</v>
      </c>
      <c r="L1011" s="2">
        <f>Table1[[#This Row],[cost]]-Table1[[#This Row],[profit]]</f>
        <v>508.9</v>
      </c>
      <c r="M1011" s="9">
        <v>1</v>
      </c>
    </row>
    <row r="1012" spans="1:13" x14ac:dyDescent="0.25">
      <c r="A1012" s="3" t="s">
        <v>1448</v>
      </c>
      <c r="B1012" t="s">
        <v>349</v>
      </c>
      <c r="C1012" s="1">
        <v>45208</v>
      </c>
      <c r="D1012" s="1" t="str">
        <f t="shared" si="61"/>
        <v>Q4 2023</v>
      </c>
      <c r="E1012" s="1" t="str">
        <f t="shared" si="62"/>
        <v>October</v>
      </c>
      <c r="F1012" s="8">
        <f t="shared" si="63"/>
        <v>10</v>
      </c>
      <c r="G1012" t="s">
        <v>16</v>
      </c>
      <c r="H1012" t="s">
        <v>24</v>
      </c>
      <c r="I1012" t="s">
        <v>13</v>
      </c>
      <c r="J1012" s="2">
        <v>1091</v>
      </c>
      <c r="K1012" s="2">
        <f t="shared" si="64"/>
        <v>327.3</v>
      </c>
      <c r="L1012" s="2">
        <f>Table1[[#This Row],[cost]]-Table1[[#This Row],[profit]]</f>
        <v>763.7</v>
      </c>
      <c r="M1012" s="9">
        <v>1</v>
      </c>
    </row>
    <row r="1013" spans="1:13" x14ac:dyDescent="0.25">
      <c r="A1013" s="3" t="s">
        <v>1449</v>
      </c>
      <c r="B1013" t="s">
        <v>1150</v>
      </c>
      <c r="C1013" s="1">
        <v>45209</v>
      </c>
      <c r="D1013" s="1" t="str">
        <f t="shared" si="61"/>
        <v>Q4 2023</v>
      </c>
      <c r="E1013" s="1" t="str">
        <f t="shared" si="62"/>
        <v>October</v>
      </c>
      <c r="F1013" s="8">
        <f t="shared" si="63"/>
        <v>10</v>
      </c>
      <c r="G1013" t="s">
        <v>16</v>
      </c>
      <c r="H1013" t="s">
        <v>19</v>
      </c>
      <c r="I1013" t="s">
        <v>9</v>
      </c>
      <c r="J1013" s="2">
        <v>1462</v>
      </c>
      <c r="K1013" s="2">
        <f t="shared" si="64"/>
        <v>438.59999999999997</v>
      </c>
      <c r="L1013" s="2">
        <f>Table1[[#This Row],[cost]]-Table1[[#This Row],[profit]]</f>
        <v>1023.4000000000001</v>
      </c>
      <c r="M1013" s="9">
        <v>1</v>
      </c>
    </row>
    <row r="1014" spans="1:13" x14ac:dyDescent="0.25">
      <c r="A1014" s="3" t="s">
        <v>1450</v>
      </c>
      <c r="B1014" t="s">
        <v>360</v>
      </c>
      <c r="C1014" s="1">
        <v>45210</v>
      </c>
      <c r="D1014" s="1" t="str">
        <f t="shared" si="61"/>
        <v>Q4 2023</v>
      </c>
      <c r="E1014" s="1" t="str">
        <f t="shared" si="62"/>
        <v>October</v>
      </c>
      <c r="F1014" s="8">
        <f t="shared" si="63"/>
        <v>10</v>
      </c>
      <c r="G1014" t="s">
        <v>56</v>
      </c>
      <c r="H1014" t="s">
        <v>12</v>
      </c>
      <c r="I1014" t="s">
        <v>13</v>
      </c>
      <c r="J1014" s="2">
        <v>345</v>
      </c>
      <c r="K1014" s="2">
        <f t="shared" si="64"/>
        <v>103.5</v>
      </c>
      <c r="L1014" s="2">
        <f>Table1[[#This Row],[cost]]-Table1[[#This Row],[profit]]</f>
        <v>241.5</v>
      </c>
      <c r="M1014" s="9">
        <v>1</v>
      </c>
    </row>
    <row r="1015" spans="1:13" x14ac:dyDescent="0.25">
      <c r="A1015" s="3" t="s">
        <v>1451</v>
      </c>
      <c r="B1015" t="s">
        <v>587</v>
      </c>
      <c r="C1015" s="1">
        <v>45211</v>
      </c>
      <c r="D1015" s="1" t="str">
        <f t="shared" si="61"/>
        <v>Q4 2023</v>
      </c>
      <c r="E1015" s="1" t="str">
        <f t="shared" si="62"/>
        <v>October</v>
      </c>
      <c r="F1015" s="8">
        <f t="shared" si="63"/>
        <v>10</v>
      </c>
      <c r="G1015" t="s">
        <v>16</v>
      </c>
      <c r="H1015" t="s">
        <v>24</v>
      </c>
      <c r="I1015" t="s">
        <v>13</v>
      </c>
      <c r="J1015" s="2">
        <v>1192</v>
      </c>
      <c r="K1015" s="2">
        <f t="shared" si="64"/>
        <v>357.59999999999997</v>
      </c>
      <c r="L1015" s="2">
        <f>Table1[[#This Row],[cost]]-Table1[[#This Row],[profit]]</f>
        <v>834.40000000000009</v>
      </c>
      <c r="M1015" s="9">
        <v>1</v>
      </c>
    </row>
    <row r="1016" spans="1:13" x14ac:dyDescent="0.25">
      <c r="A1016" s="3" t="s">
        <v>1452</v>
      </c>
      <c r="B1016" t="s">
        <v>545</v>
      </c>
      <c r="C1016" s="1">
        <v>45212</v>
      </c>
      <c r="D1016" s="1" t="str">
        <f t="shared" si="61"/>
        <v>Q4 2023</v>
      </c>
      <c r="E1016" s="1" t="str">
        <f t="shared" si="62"/>
        <v>October</v>
      </c>
      <c r="F1016" s="8">
        <f t="shared" si="63"/>
        <v>10</v>
      </c>
      <c r="G1016" t="s">
        <v>16</v>
      </c>
      <c r="H1016" t="s">
        <v>19</v>
      </c>
      <c r="I1016" t="s">
        <v>13</v>
      </c>
      <c r="J1016" s="2">
        <v>1604</v>
      </c>
      <c r="K1016" s="2">
        <f t="shared" si="64"/>
        <v>481.2</v>
      </c>
      <c r="L1016" s="2">
        <f>Table1[[#This Row],[cost]]-Table1[[#This Row],[profit]]</f>
        <v>1122.8</v>
      </c>
      <c r="M1016" s="9">
        <v>1</v>
      </c>
    </row>
    <row r="1017" spans="1:13" x14ac:dyDescent="0.25">
      <c r="A1017" s="3" t="s">
        <v>1453</v>
      </c>
      <c r="B1017" t="s">
        <v>1124</v>
      </c>
      <c r="C1017" s="1">
        <v>45213</v>
      </c>
      <c r="D1017" s="1" t="str">
        <f t="shared" si="61"/>
        <v>Q4 2023</v>
      </c>
      <c r="E1017" s="1" t="str">
        <f t="shared" si="62"/>
        <v>October</v>
      </c>
      <c r="F1017" s="8">
        <f t="shared" si="63"/>
        <v>10</v>
      </c>
      <c r="G1017" t="s">
        <v>7</v>
      </c>
      <c r="H1017" t="s">
        <v>19</v>
      </c>
      <c r="I1017" t="s">
        <v>13</v>
      </c>
      <c r="J1017" s="2">
        <v>1653</v>
      </c>
      <c r="K1017" s="2">
        <f t="shared" si="64"/>
        <v>495.9</v>
      </c>
      <c r="L1017" s="2">
        <f>Table1[[#This Row],[cost]]-Table1[[#This Row],[profit]]</f>
        <v>1157.0999999999999</v>
      </c>
      <c r="M1017" s="9">
        <v>1</v>
      </c>
    </row>
    <row r="1018" spans="1:13" x14ac:dyDescent="0.25">
      <c r="A1018" s="3" t="s">
        <v>1454</v>
      </c>
      <c r="B1018" t="s">
        <v>320</v>
      </c>
      <c r="C1018" s="1">
        <v>45214</v>
      </c>
      <c r="D1018" s="1" t="str">
        <f t="shared" si="61"/>
        <v>Q4 2023</v>
      </c>
      <c r="E1018" s="1" t="str">
        <f t="shared" si="62"/>
        <v>October</v>
      </c>
      <c r="F1018" s="8">
        <f t="shared" si="63"/>
        <v>10</v>
      </c>
      <c r="G1018" t="s">
        <v>27</v>
      </c>
      <c r="H1018" t="s">
        <v>24</v>
      </c>
      <c r="I1018" t="s">
        <v>9</v>
      </c>
      <c r="J1018" s="2">
        <v>962</v>
      </c>
      <c r="K1018" s="2">
        <f t="shared" si="64"/>
        <v>288.59999999999997</v>
      </c>
      <c r="L1018" s="2">
        <f>Table1[[#This Row],[cost]]-Table1[[#This Row],[profit]]</f>
        <v>673.40000000000009</v>
      </c>
      <c r="M1018" s="9">
        <v>1</v>
      </c>
    </row>
    <row r="1019" spans="1:13" x14ac:dyDescent="0.25">
      <c r="A1019" s="3" t="s">
        <v>1455</v>
      </c>
      <c r="B1019" t="s">
        <v>432</v>
      </c>
      <c r="C1019" s="1">
        <v>45215</v>
      </c>
      <c r="D1019" s="1" t="str">
        <f t="shared" si="61"/>
        <v>Q4 2023</v>
      </c>
      <c r="E1019" s="1" t="str">
        <f t="shared" si="62"/>
        <v>October</v>
      </c>
      <c r="F1019" s="8">
        <f t="shared" si="63"/>
        <v>10</v>
      </c>
      <c r="G1019" t="s">
        <v>7</v>
      </c>
      <c r="H1019" t="s">
        <v>12</v>
      </c>
      <c r="I1019" t="s">
        <v>13</v>
      </c>
      <c r="J1019" s="2">
        <v>2114</v>
      </c>
      <c r="K1019" s="2">
        <f t="shared" si="64"/>
        <v>634.19999999999993</v>
      </c>
      <c r="L1019" s="2">
        <f>Table1[[#This Row],[cost]]-Table1[[#This Row],[profit]]</f>
        <v>1479.8000000000002</v>
      </c>
      <c r="M1019" s="9">
        <v>1</v>
      </c>
    </row>
    <row r="1020" spans="1:13" x14ac:dyDescent="0.25">
      <c r="A1020" s="3" t="s">
        <v>1456</v>
      </c>
      <c r="B1020" t="s">
        <v>1457</v>
      </c>
      <c r="C1020" s="1">
        <v>45216</v>
      </c>
      <c r="D1020" s="1" t="str">
        <f t="shared" si="61"/>
        <v>Q4 2023</v>
      </c>
      <c r="E1020" s="1" t="str">
        <f t="shared" si="62"/>
        <v>October</v>
      </c>
      <c r="F1020" s="8">
        <f t="shared" si="63"/>
        <v>10</v>
      </c>
      <c r="G1020" t="s">
        <v>16</v>
      </c>
      <c r="H1020" t="s">
        <v>19</v>
      </c>
      <c r="I1020" t="s">
        <v>9</v>
      </c>
      <c r="J1020" s="2">
        <v>1141</v>
      </c>
      <c r="K1020" s="2">
        <f t="shared" si="64"/>
        <v>342.3</v>
      </c>
      <c r="L1020" s="2">
        <f>Table1[[#This Row],[cost]]-Table1[[#This Row],[profit]]</f>
        <v>798.7</v>
      </c>
      <c r="M1020" s="9">
        <v>1</v>
      </c>
    </row>
    <row r="1021" spans="1:13" x14ac:dyDescent="0.25">
      <c r="A1021" s="3" t="s">
        <v>1458</v>
      </c>
      <c r="B1021" t="s">
        <v>1153</v>
      </c>
      <c r="C1021" s="1">
        <v>45217</v>
      </c>
      <c r="D1021" s="1" t="str">
        <f t="shared" si="61"/>
        <v>Q4 2023</v>
      </c>
      <c r="E1021" s="1" t="str">
        <f t="shared" si="62"/>
        <v>October</v>
      </c>
      <c r="F1021" s="8">
        <f t="shared" si="63"/>
        <v>10</v>
      </c>
      <c r="G1021" t="s">
        <v>27</v>
      </c>
      <c r="H1021" t="s">
        <v>8</v>
      </c>
      <c r="I1021" t="s">
        <v>9</v>
      </c>
      <c r="J1021" s="2">
        <v>922</v>
      </c>
      <c r="K1021" s="2">
        <f t="shared" si="64"/>
        <v>276.59999999999997</v>
      </c>
      <c r="L1021" s="2">
        <f>Table1[[#This Row],[cost]]-Table1[[#This Row],[profit]]</f>
        <v>645.40000000000009</v>
      </c>
      <c r="M1021" s="9">
        <v>1</v>
      </c>
    </row>
    <row r="1022" spans="1:13" x14ac:dyDescent="0.25">
      <c r="A1022" s="3" t="s">
        <v>1459</v>
      </c>
      <c r="B1022" t="s">
        <v>928</v>
      </c>
      <c r="C1022" s="1">
        <v>45218</v>
      </c>
      <c r="D1022" s="1" t="str">
        <f t="shared" si="61"/>
        <v>Q4 2023</v>
      </c>
      <c r="E1022" s="1" t="str">
        <f t="shared" si="62"/>
        <v>October</v>
      </c>
      <c r="F1022" s="8">
        <f t="shared" si="63"/>
        <v>10</v>
      </c>
      <c r="G1022" t="s">
        <v>16</v>
      </c>
      <c r="H1022" t="s">
        <v>12</v>
      </c>
      <c r="I1022" t="s">
        <v>13</v>
      </c>
      <c r="J1022" s="2">
        <v>1135</v>
      </c>
      <c r="K1022" s="2">
        <f t="shared" si="64"/>
        <v>340.5</v>
      </c>
      <c r="L1022" s="2">
        <f>Table1[[#This Row],[cost]]-Table1[[#This Row],[profit]]</f>
        <v>794.5</v>
      </c>
      <c r="M1022" s="9">
        <v>1</v>
      </c>
    </row>
    <row r="1023" spans="1:13" x14ac:dyDescent="0.25">
      <c r="A1023" s="3" t="s">
        <v>1460</v>
      </c>
      <c r="B1023" t="s">
        <v>762</v>
      </c>
      <c r="C1023" s="1">
        <v>45219</v>
      </c>
      <c r="D1023" s="1" t="str">
        <f t="shared" si="61"/>
        <v>Q4 2023</v>
      </c>
      <c r="E1023" s="1" t="str">
        <f t="shared" si="62"/>
        <v>October</v>
      </c>
      <c r="F1023" s="8">
        <f t="shared" si="63"/>
        <v>10</v>
      </c>
      <c r="G1023" t="s">
        <v>7</v>
      </c>
      <c r="H1023" t="s">
        <v>12</v>
      </c>
      <c r="I1023" t="s">
        <v>9</v>
      </c>
      <c r="J1023" s="2">
        <v>1964</v>
      </c>
      <c r="K1023" s="2">
        <f t="shared" si="64"/>
        <v>589.19999999999993</v>
      </c>
      <c r="L1023" s="2">
        <f>Table1[[#This Row],[cost]]-Table1[[#This Row],[profit]]</f>
        <v>1374.8000000000002</v>
      </c>
      <c r="M1023" s="9">
        <v>1</v>
      </c>
    </row>
    <row r="1024" spans="1:13" x14ac:dyDescent="0.25">
      <c r="A1024" s="3" t="s">
        <v>1461</v>
      </c>
      <c r="B1024" t="s">
        <v>100</v>
      </c>
      <c r="C1024" s="1">
        <v>45220</v>
      </c>
      <c r="D1024" s="1" t="str">
        <f t="shared" si="61"/>
        <v>Q4 2023</v>
      </c>
      <c r="E1024" s="1" t="str">
        <f t="shared" si="62"/>
        <v>October</v>
      </c>
      <c r="F1024" s="8">
        <f t="shared" si="63"/>
        <v>10</v>
      </c>
      <c r="G1024" t="s">
        <v>7</v>
      </c>
      <c r="H1024" t="s">
        <v>24</v>
      </c>
      <c r="I1024" t="s">
        <v>9</v>
      </c>
      <c r="J1024" s="2">
        <v>1479</v>
      </c>
      <c r="K1024" s="2">
        <f t="shared" si="64"/>
        <v>443.7</v>
      </c>
      <c r="L1024" s="2">
        <f>Table1[[#This Row],[cost]]-Table1[[#This Row],[profit]]</f>
        <v>1035.3</v>
      </c>
      <c r="M1024" s="9">
        <v>1</v>
      </c>
    </row>
    <row r="1025" spans="1:13" x14ac:dyDescent="0.25">
      <c r="A1025" s="3" t="s">
        <v>1462</v>
      </c>
      <c r="B1025" t="s">
        <v>1463</v>
      </c>
      <c r="C1025" s="1">
        <v>45221</v>
      </c>
      <c r="D1025" s="1" t="str">
        <f t="shared" si="61"/>
        <v>Q4 2023</v>
      </c>
      <c r="E1025" s="1" t="str">
        <f t="shared" si="62"/>
        <v>October</v>
      </c>
      <c r="F1025" s="8">
        <f t="shared" si="63"/>
        <v>10</v>
      </c>
      <c r="G1025" t="s">
        <v>16</v>
      </c>
      <c r="H1025" t="s">
        <v>24</v>
      </c>
      <c r="I1025" t="s">
        <v>9</v>
      </c>
      <c r="J1025" s="2">
        <v>1315</v>
      </c>
      <c r="K1025" s="2">
        <f t="shared" si="64"/>
        <v>394.5</v>
      </c>
      <c r="L1025" s="2">
        <f>Table1[[#This Row],[cost]]-Table1[[#This Row],[profit]]</f>
        <v>920.5</v>
      </c>
      <c r="M1025" s="9">
        <v>1</v>
      </c>
    </row>
    <row r="1026" spans="1:13" x14ac:dyDescent="0.25">
      <c r="A1026" s="3" t="s">
        <v>1464</v>
      </c>
      <c r="B1026" t="s">
        <v>1419</v>
      </c>
      <c r="C1026" s="1">
        <v>45222</v>
      </c>
      <c r="D1026" s="1" t="str">
        <f t="shared" si="61"/>
        <v>Q4 2023</v>
      </c>
      <c r="E1026" s="1" t="str">
        <f t="shared" si="62"/>
        <v>October</v>
      </c>
      <c r="F1026" s="8">
        <f t="shared" si="63"/>
        <v>10</v>
      </c>
      <c r="G1026" t="s">
        <v>7</v>
      </c>
      <c r="H1026" t="s">
        <v>8</v>
      </c>
      <c r="I1026" t="s">
        <v>9</v>
      </c>
      <c r="J1026" s="2">
        <v>1962</v>
      </c>
      <c r="K1026" s="2">
        <f t="shared" si="64"/>
        <v>588.6</v>
      </c>
      <c r="L1026" s="2">
        <f>Table1[[#This Row],[cost]]-Table1[[#This Row],[profit]]</f>
        <v>1373.4</v>
      </c>
      <c r="M1026" s="9">
        <v>1</v>
      </c>
    </row>
    <row r="1027" spans="1:13" x14ac:dyDescent="0.25">
      <c r="A1027" s="3" t="s">
        <v>1465</v>
      </c>
      <c r="B1027" t="s">
        <v>213</v>
      </c>
      <c r="C1027" s="1">
        <v>45223</v>
      </c>
      <c r="D1027" s="1" t="str">
        <f t="shared" si="61"/>
        <v>Q4 2023</v>
      </c>
      <c r="E1027" s="1" t="str">
        <f t="shared" si="62"/>
        <v>October</v>
      </c>
      <c r="F1027" s="8">
        <f t="shared" si="63"/>
        <v>10</v>
      </c>
      <c r="G1027" t="s">
        <v>7</v>
      </c>
      <c r="H1027" t="s">
        <v>19</v>
      </c>
      <c r="I1027" t="s">
        <v>13</v>
      </c>
      <c r="J1027" s="2">
        <v>1743</v>
      </c>
      <c r="K1027" s="2">
        <f t="shared" si="64"/>
        <v>522.9</v>
      </c>
      <c r="L1027" s="2">
        <f>Table1[[#This Row],[cost]]-Table1[[#This Row],[profit]]</f>
        <v>1220.0999999999999</v>
      </c>
      <c r="M1027" s="9">
        <v>1</v>
      </c>
    </row>
    <row r="1028" spans="1:13" x14ac:dyDescent="0.25">
      <c r="A1028" s="3" t="s">
        <v>1466</v>
      </c>
      <c r="B1028" t="s">
        <v>1234</v>
      </c>
      <c r="C1028" s="1">
        <v>45224</v>
      </c>
      <c r="D1028" s="1" t="str">
        <f t="shared" ref="D1028:D1091" si="65">"Q" &amp; ROUNDUP(MONTH(C1028)/3,0) &amp; " " &amp; YEAR((C1028))</f>
        <v>Q4 2023</v>
      </c>
      <c r="E1028" s="1" t="str">
        <f t="shared" ref="E1028:E1091" si="66">TEXT(C1028,"mmmm")</f>
        <v>October</v>
      </c>
      <c r="F1028" s="8">
        <f t="shared" ref="F1028:F1091" si="67">MONTH(C1028)</f>
        <v>10</v>
      </c>
      <c r="G1028" t="s">
        <v>7</v>
      </c>
      <c r="H1028" t="s">
        <v>24</v>
      </c>
      <c r="I1028" t="s">
        <v>9</v>
      </c>
      <c r="J1028" s="2">
        <v>1576</v>
      </c>
      <c r="K1028" s="2">
        <f t="shared" ref="K1028:K1091" si="68">J1028  * 0.3</f>
        <v>472.79999999999995</v>
      </c>
      <c r="L1028" s="2">
        <f>Table1[[#This Row],[cost]]-Table1[[#This Row],[profit]]</f>
        <v>1103.2</v>
      </c>
      <c r="M1028" s="9">
        <v>1</v>
      </c>
    </row>
    <row r="1029" spans="1:13" x14ac:dyDescent="0.25">
      <c r="A1029" s="3" t="s">
        <v>1467</v>
      </c>
      <c r="B1029" t="s">
        <v>1375</v>
      </c>
      <c r="C1029" s="1">
        <v>45225</v>
      </c>
      <c r="D1029" s="1" t="str">
        <f t="shared" si="65"/>
        <v>Q4 2023</v>
      </c>
      <c r="E1029" s="1" t="str">
        <f t="shared" si="66"/>
        <v>October</v>
      </c>
      <c r="F1029" s="8">
        <f t="shared" si="67"/>
        <v>10</v>
      </c>
      <c r="G1029" t="s">
        <v>35</v>
      </c>
      <c r="H1029" t="s">
        <v>24</v>
      </c>
      <c r="I1029" t="s">
        <v>13</v>
      </c>
      <c r="J1029" s="2">
        <v>653</v>
      </c>
      <c r="K1029" s="2">
        <f t="shared" si="68"/>
        <v>195.9</v>
      </c>
      <c r="L1029" s="2">
        <f>Table1[[#This Row],[cost]]-Table1[[#This Row],[profit]]</f>
        <v>457.1</v>
      </c>
      <c r="M1029" s="9">
        <v>1</v>
      </c>
    </row>
    <row r="1030" spans="1:13" x14ac:dyDescent="0.25">
      <c r="A1030" s="3" t="s">
        <v>1468</v>
      </c>
      <c r="B1030" t="s">
        <v>445</v>
      </c>
      <c r="C1030" s="1">
        <v>45226</v>
      </c>
      <c r="D1030" s="1" t="str">
        <f t="shared" si="65"/>
        <v>Q4 2023</v>
      </c>
      <c r="E1030" s="1" t="str">
        <f t="shared" si="66"/>
        <v>October</v>
      </c>
      <c r="F1030" s="8">
        <f t="shared" si="67"/>
        <v>10</v>
      </c>
      <c r="G1030" t="s">
        <v>16</v>
      </c>
      <c r="H1030" t="s">
        <v>12</v>
      </c>
      <c r="I1030" t="s">
        <v>13</v>
      </c>
      <c r="J1030" s="2">
        <v>1418</v>
      </c>
      <c r="K1030" s="2">
        <f t="shared" si="68"/>
        <v>425.4</v>
      </c>
      <c r="L1030" s="2">
        <f>Table1[[#This Row],[cost]]-Table1[[#This Row],[profit]]</f>
        <v>992.6</v>
      </c>
      <c r="M1030" s="9">
        <v>1</v>
      </c>
    </row>
    <row r="1031" spans="1:13" x14ac:dyDescent="0.25">
      <c r="A1031" s="3" t="s">
        <v>1469</v>
      </c>
      <c r="B1031" t="s">
        <v>1470</v>
      </c>
      <c r="C1031" s="1">
        <v>45227</v>
      </c>
      <c r="D1031" s="1" t="str">
        <f t="shared" si="65"/>
        <v>Q4 2023</v>
      </c>
      <c r="E1031" s="1" t="str">
        <f t="shared" si="66"/>
        <v>October</v>
      </c>
      <c r="F1031" s="8">
        <f t="shared" si="67"/>
        <v>10</v>
      </c>
      <c r="G1031" t="s">
        <v>27</v>
      </c>
      <c r="H1031" t="s">
        <v>24</v>
      </c>
      <c r="I1031" t="s">
        <v>13</v>
      </c>
      <c r="J1031" s="2">
        <v>754</v>
      </c>
      <c r="K1031" s="2">
        <f t="shared" si="68"/>
        <v>226.2</v>
      </c>
      <c r="L1031" s="2">
        <f>Table1[[#This Row],[cost]]-Table1[[#This Row],[profit]]</f>
        <v>527.79999999999995</v>
      </c>
      <c r="M1031" s="9">
        <v>1</v>
      </c>
    </row>
    <row r="1032" spans="1:13" x14ac:dyDescent="0.25">
      <c r="A1032" s="3" t="s">
        <v>1471</v>
      </c>
      <c r="B1032" t="s">
        <v>1038</v>
      </c>
      <c r="C1032" s="1">
        <v>45228</v>
      </c>
      <c r="D1032" s="1" t="str">
        <f t="shared" si="65"/>
        <v>Q4 2023</v>
      </c>
      <c r="E1032" s="1" t="str">
        <f t="shared" si="66"/>
        <v>October</v>
      </c>
      <c r="F1032" s="8">
        <f t="shared" si="67"/>
        <v>10</v>
      </c>
      <c r="G1032" t="s">
        <v>7</v>
      </c>
      <c r="H1032" t="s">
        <v>24</v>
      </c>
      <c r="I1032" t="s">
        <v>9</v>
      </c>
      <c r="J1032" s="2">
        <v>1751</v>
      </c>
      <c r="K1032" s="2">
        <f t="shared" si="68"/>
        <v>525.29999999999995</v>
      </c>
      <c r="L1032" s="2">
        <f>Table1[[#This Row],[cost]]-Table1[[#This Row],[profit]]</f>
        <v>1225.7</v>
      </c>
      <c r="M1032" s="9">
        <v>1</v>
      </c>
    </row>
    <row r="1033" spans="1:13" x14ac:dyDescent="0.25">
      <c r="A1033" s="3" t="s">
        <v>1472</v>
      </c>
      <c r="B1033" t="s">
        <v>125</v>
      </c>
      <c r="C1033" s="1">
        <v>45229</v>
      </c>
      <c r="D1033" s="1" t="str">
        <f t="shared" si="65"/>
        <v>Q4 2023</v>
      </c>
      <c r="E1033" s="1" t="str">
        <f t="shared" si="66"/>
        <v>October</v>
      </c>
      <c r="F1033" s="8">
        <f t="shared" si="67"/>
        <v>10</v>
      </c>
      <c r="G1033" t="s">
        <v>27</v>
      </c>
      <c r="H1033" t="s">
        <v>24</v>
      </c>
      <c r="I1033" t="s">
        <v>13</v>
      </c>
      <c r="J1033" s="2">
        <v>769</v>
      </c>
      <c r="K1033" s="2">
        <f t="shared" si="68"/>
        <v>230.7</v>
      </c>
      <c r="L1033" s="2">
        <f>Table1[[#This Row],[cost]]-Table1[[#This Row],[profit]]</f>
        <v>538.29999999999995</v>
      </c>
      <c r="M1033" s="9">
        <v>1</v>
      </c>
    </row>
    <row r="1034" spans="1:13" x14ac:dyDescent="0.25">
      <c r="A1034" s="3" t="s">
        <v>1473</v>
      </c>
      <c r="B1034" t="s">
        <v>152</v>
      </c>
      <c r="C1034" s="1">
        <v>45230</v>
      </c>
      <c r="D1034" s="1" t="str">
        <f t="shared" si="65"/>
        <v>Q4 2023</v>
      </c>
      <c r="E1034" s="1" t="str">
        <f t="shared" si="66"/>
        <v>October</v>
      </c>
      <c r="F1034" s="8">
        <f t="shared" si="67"/>
        <v>10</v>
      </c>
      <c r="G1034" t="s">
        <v>56</v>
      </c>
      <c r="H1034" t="s">
        <v>24</v>
      </c>
      <c r="I1034" t="s">
        <v>9</v>
      </c>
      <c r="J1034" s="2">
        <v>259</v>
      </c>
      <c r="K1034" s="2">
        <f t="shared" si="68"/>
        <v>77.7</v>
      </c>
      <c r="L1034" s="2">
        <f>Table1[[#This Row],[cost]]-Table1[[#This Row],[profit]]</f>
        <v>181.3</v>
      </c>
      <c r="M1034" s="9">
        <v>1</v>
      </c>
    </row>
    <row r="1035" spans="1:13" x14ac:dyDescent="0.25">
      <c r="A1035" s="3" t="s">
        <v>1474</v>
      </c>
      <c r="B1035" t="s">
        <v>457</v>
      </c>
      <c r="C1035" s="1">
        <v>45231</v>
      </c>
      <c r="D1035" s="1" t="str">
        <f t="shared" si="65"/>
        <v>Q4 2023</v>
      </c>
      <c r="E1035" s="1" t="str">
        <f t="shared" si="66"/>
        <v>November</v>
      </c>
      <c r="F1035" s="8">
        <f t="shared" si="67"/>
        <v>11</v>
      </c>
      <c r="G1035" t="s">
        <v>16</v>
      </c>
      <c r="H1035" t="s">
        <v>12</v>
      </c>
      <c r="I1035" t="s">
        <v>13</v>
      </c>
      <c r="J1035" s="2">
        <v>1279</v>
      </c>
      <c r="K1035" s="2">
        <f t="shared" si="68"/>
        <v>383.7</v>
      </c>
      <c r="L1035" s="2">
        <f>Table1[[#This Row],[cost]]-Table1[[#This Row],[profit]]</f>
        <v>895.3</v>
      </c>
      <c r="M1035" s="9">
        <v>1</v>
      </c>
    </row>
    <row r="1036" spans="1:13" x14ac:dyDescent="0.25">
      <c r="A1036" s="3" t="s">
        <v>1475</v>
      </c>
      <c r="B1036" t="s">
        <v>206</v>
      </c>
      <c r="C1036" s="1">
        <v>45232</v>
      </c>
      <c r="D1036" s="1" t="str">
        <f t="shared" si="65"/>
        <v>Q4 2023</v>
      </c>
      <c r="E1036" s="1" t="str">
        <f t="shared" si="66"/>
        <v>November</v>
      </c>
      <c r="F1036" s="8">
        <f t="shared" si="67"/>
        <v>11</v>
      </c>
      <c r="G1036" t="s">
        <v>7</v>
      </c>
      <c r="H1036" t="s">
        <v>8</v>
      </c>
      <c r="I1036" t="s">
        <v>9</v>
      </c>
      <c r="J1036" s="2">
        <v>2053</v>
      </c>
      <c r="K1036" s="2">
        <f t="shared" si="68"/>
        <v>615.9</v>
      </c>
      <c r="L1036" s="2">
        <f>Table1[[#This Row],[cost]]-Table1[[#This Row],[profit]]</f>
        <v>1437.1</v>
      </c>
      <c r="M1036" s="9">
        <v>1</v>
      </c>
    </row>
    <row r="1037" spans="1:13" x14ac:dyDescent="0.25">
      <c r="A1037" s="3" t="s">
        <v>1476</v>
      </c>
      <c r="B1037" t="s">
        <v>1118</v>
      </c>
      <c r="C1037" s="1">
        <v>45233</v>
      </c>
      <c r="D1037" s="1" t="str">
        <f t="shared" si="65"/>
        <v>Q4 2023</v>
      </c>
      <c r="E1037" s="1" t="str">
        <f t="shared" si="66"/>
        <v>November</v>
      </c>
      <c r="F1037" s="8">
        <f t="shared" si="67"/>
        <v>11</v>
      </c>
      <c r="G1037" t="s">
        <v>7</v>
      </c>
      <c r="H1037" t="s">
        <v>8</v>
      </c>
      <c r="I1037" t="s">
        <v>13</v>
      </c>
      <c r="J1037" s="2">
        <v>1564</v>
      </c>
      <c r="K1037" s="2">
        <f t="shared" si="68"/>
        <v>469.2</v>
      </c>
      <c r="L1037" s="2">
        <f>Table1[[#This Row],[cost]]-Table1[[#This Row],[profit]]</f>
        <v>1094.8</v>
      </c>
      <c r="M1037" s="9">
        <v>1</v>
      </c>
    </row>
    <row r="1038" spans="1:13" x14ac:dyDescent="0.25">
      <c r="A1038" s="3" t="s">
        <v>1477</v>
      </c>
      <c r="B1038" t="s">
        <v>1478</v>
      </c>
      <c r="C1038" s="1">
        <v>45234</v>
      </c>
      <c r="D1038" s="1" t="str">
        <f t="shared" si="65"/>
        <v>Q4 2023</v>
      </c>
      <c r="E1038" s="1" t="str">
        <f t="shared" si="66"/>
        <v>November</v>
      </c>
      <c r="F1038" s="8">
        <f t="shared" si="67"/>
        <v>11</v>
      </c>
      <c r="G1038" t="s">
        <v>7</v>
      </c>
      <c r="H1038" t="s">
        <v>19</v>
      </c>
      <c r="I1038" t="s">
        <v>13</v>
      </c>
      <c r="J1038" s="2">
        <v>1862</v>
      </c>
      <c r="K1038" s="2">
        <f t="shared" si="68"/>
        <v>558.6</v>
      </c>
      <c r="L1038" s="2">
        <f>Table1[[#This Row],[cost]]-Table1[[#This Row],[profit]]</f>
        <v>1303.4000000000001</v>
      </c>
      <c r="M1038" s="9">
        <v>1</v>
      </c>
    </row>
    <row r="1039" spans="1:13" x14ac:dyDescent="0.25">
      <c r="A1039" s="3" t="s">
        <v>1479</v>
      </c>
      <c r="B1039" t="s">
        <v>941</v>
      </c>
      <c r="C1039" s="1">
        <v>45235</v>
      </c>
      <c r="D1039" s="1" t="str">
        <f t="shared" si="65"/>
        <v>Q4 2023</v>
      </c>
      <c r="E1039" s="1" t="str">
        <f t="shared" si="66"/>
        <v>November</v>
      </c>
      <c r="F1039" s="8">
        <f t="shared" si="67"/>
        <v>11</v>
      </c>
      <c r="G1039" t="s">
        <v>16</v>
      </c>
      <c r="H1039" t="s">
        <v>24</v>
      </c>
      <c r="I1039" t="s">
        <v>9</v>
      </c>
      <c r="J1039" s="2">
        <v>1609</v>
      </c>
      <c r="K1039" s="2">
        <f t="shared" si="68"/>
        <v>482.7</v>
      </c>
      <c r="L1039" s="2">
        <f>Table1[[#This Row],[cost]]-Table1[[#This Row],[profit]]</f>
        <v>1126.3</v>
      </c>
      <c r="M1039" s="9">
        <v>1</v>
      </c>
    </row>
    <row r="1040" spans="1:13" x14ac:dyDescent="0.25">
      <c r="A1040" s="3" t="s">
        <v>1480</v>
      </c>
      <c r="B1040" t="s">
        <v>1481</v>
      </c>
      <c r="C1040" s="1">
        <v>45236</v>
      </c>
      <c r="D1040" s="1" t="str">
        <f t="shared" si="65"/>
        <v>Q4 2023</v>
      </c>
      <c r="E1040" s="1" t="str">
        <f t="shared" si="66"/>
        <v>November</v>
      </c>
      <c r="F1040" s="8">
        <f t="shared" si="67"/>
        <v>11</v>
      </c>
      <c r="G1040" t="s">
        <v>56</v>
      </c>
      <c r="H1040" t="s">
        <v>12</v>
      </c>
      <c r="I1040" t="s">
        <v>9</v>
      </c>
      <c r="J1040" s="2">
        <v>395</v>
      </c>
      <c r="K1040" s="2">
        <f t="shared" si="68"/>
        <v>118.5</v>
      </c>
      <c r="L1040" s="2">
        <f>Table1[[#This Row],[cost]]-Table1[[#This Row],[profit]]</f>
        <v>276.5</v>
      </c>
      <c r="M1040" s="9">
        <v>1</v>
      </c>
    </row>
    <row r="1041" spans="1:13" x14ac:dyDescent="0.25">
      <c r="A1041" s="3" t="s">
        <v>1482</v>
      </c>
      <c r="B1041" t="s">
        <v>1483</v>
      </c>
      <c r="C1041" s="1">
        <v>45237</v>
      </c>
      <c r="D1041" s="1" t="str">
        <f t="shared" si="65"/>
        <v>Q4 2023</v>
      </c>
      <c r="E1041" s="1" t="str">
        <f t="shared" si="66"/>
        <v>November</v>
      </c>
      <c r="F1041" s="8">
        <f t="shared" si="67"/>
        <v>11</v>
      </c>
      <c r="G1041" t="s">
        <v>7</v>
      </c>
      <c r="H1041" t="s">
        <v>19</v>
      </c>
      <c r="I1041" t="s">
        <v>13</v>
      </c>
      <c r="J1041" s="2">
        <v>1729</v>
      </c>
      <c r="K1041" s="2">
        <f t="shared" si="68"/>
        <v>518.69999999999993</v>
      </c>
      <c r="L1041" s="2">
        <f>Table1[[#This Row],[cost]]-Table1[[#This Row],[profit]]</f>
        <v>1210.3000000000002</v>
      </c>
      <c r="M1041" s="9">
        <v>1</v>
      </c>
    </row>
    <row r="1042" spans="1:13" x14ac:dyDescent="0.25">
      <c r="A1042" s="3" t="s">
        <v>1484</v>
      </c>
      <c r="B1042" t="s">
        <v>1145</v>
      </c>
      <c r="C1042" s="1">
        <v>45238</v>
      </c>
      <c r="D1042" s="1" t="str">
        <f t="shared" si="65"/>
        <v>Q4 2023</v>
      </c>
      <c r="E1042" s="1" t="str">
        <f t="shared" si="66"/>
        <v>November</v>
      </c>
      <c r="F1042" s="8">
        <f t="shared" si="67"/>
        <v>11</v>
      </c>
      <c r="G1042" t="s">
        <v>7</v>
      </c>
      <c r="H1042" t="s">
        <v>19</v>
      </c>
      <c r="I1042" t="s">
        <v>9</v>
      </c>
      <c r="J1042" s="2">
        <v>1973</v>
      </c>
      <c r="K1042" s="2">
        <f t="shared" si="68"/>
        <v>591.9</v>
      </c>
      <c r="L1042" s="2">
        <f>Table1[[#This Row],[cost]]-Table1[[#This Row],[profit]]</f>
        <v>1381.1</v>
      </c>
      <c r="M1042" s="9">
        <v>1</v>
      </c>
    </row>
    <row r="1043" spans="1:13" x14ac:dyDescent="0.25">
      <c r="A1043" s="3" t="s">
        <v>1485</v>
      </c>
      <c r="B1043" t="s">
        <v>676</v>
      </c>
      <c r="C1043" s="1">
        <v>45239</v>
      </c>
      <c r="D1043" s="1" t="str">
        <f t="shared" si="65"/>
        <v>Q4 2023</v>
      </c>
      <c r="E1043" s="1" t="str">
        <f t="shared" si="66"/>
        <v>November</v>
      </c>
      <c r="F1043" s="8">
        <f t="shared" si="67"/>
        <v>11</v>
      </c>
      <c r="G1043" t="s">
        <v>7</v>
      </c>
      <c r="H1043" t="s">
        <v>8</v>
      </c>
      <c r="I1043" t="s">
        <v>13</v>
      </c>
      <c r="J1043" s="2">
        <v>1494</v>
      </c>
      <c r="K1043" s="2">
        <f t="shared" si="68"/>
        <v>448.2</v>
      </c>
      <c r="L1043" s="2">
        <f>Table1[[#This Row],[cost]]-Table1[[#This Row],[profit]]</f>
        <v>1045.8</v>
      </c>
      <c r="M1043" s="9">
        <v>1</v>
      </c>
    </row>
    <row r="1044" spans="1:13" x14ac:dyDescent="0.25">
      <c r="A1044" s="3" t="s">
        <v>1486</v>
      </c>
      <c r="B1044" t="s">
        <v>967</v>
      </c>
      <c r="C1044" s="1">
        <v>45240</v>
      </c>
      <c r="D1044" s="1" t="str">
        <f t="shared" si="65"/>
        <v>Q4 2023</v>
      </c>
      <c r="E1044" s="1" t="str">
        <f t="shared" si="66"/>
        <v>November</v>
      </c>
      <c r="F1044" s="8">
        <f t="shared" si="67"/>
        <v>11</v>
      </c>
      <c r="G1044" t="s">
        <v>35</v>
      </c>
      <c r="H1044" t="s">
        <v>12</v>
      </c>
      <c r="I1044" t="s">
        <v>9</v>
      </c>
      <c r="J1044" s="2">
        <v>844</v>
      </c>
      <c r="K1044" s="2">
        <f t="shared" si="68"/>
        <v>253.2</v>
      </c>
      <c r="L1044" s="2">
        <f>Table1[[#This Row],[cost]]-Table1[[#This Row],[profit]]</f>
        <v>590.79999999999995</v>
      </c>
      <c r="M1044" s="9">
        <v>1</v>
      </c>
    </row>
    <row r="1045" spans="1:13" x14ac:dyDescent="0.25">
      <c r="A1045" s="3" t="s">
        <v>1487</v>
      </c>
      <c r="B1045" t="s">
        <v>114</v>
      </c>
      <c r="C1045" s="1">
        <v>45241</v>
      </c>
      <c r="D1045" s="1" t="str">
        <f t="shared" si="65"/>
        <v>Q4 2023</v>
      </c>
      <c r="E1045" s="1" t="str">
        <f t="shared" si="66"/>
        <v>November</v>
      </c>
      <c r="F1045" s="8">
        <f t="shared" si="67"/>
        <v>11</v>
      </c>
      <c r="G1045" t="s">
        <v>7</v>
      </c>
      <c r="H1045" t="s">
        <v>12</v>
      </c>
      <c r="I1045" t="s">
        <v>9</v>
      </c>
      <c r="J1045" s="2">
        <v>1690</v>
      </c>
      <c r="K1045" s="2">
        <f t="shared" si="68"/>
        <v>507</v>
      </c>
      <c r="L1045" s="2">
        <f>Table1[[#This Row],[cost]]-Table1[[#This Row],[profit]]</f>
        <v>1183</v>
      </c>
      <c r="M1045" s="9">
        <v>1</v>
      </c>
    </row>
    <row r="1046" spans="1:13" x14ac:dyDescent="0.25">
      <c r="A1046" s="3" t="s">
        <v>1488</v>
      </c>
      <c r="B1046" t="s">
        <v>857</v>
      </c>
      <c r="C1046" s="1">
        <v>45242</v>
      </c>
      <c r="D1046" s="1" t="str">
        <f t="shared" si="65"/>
        <v>Q4 2023</v>
      </c>
      <c r="E1046" s="1" t="str">
        <f t="shared" si="66"/>
        <v>November</v>
      </c>
      <c r="F1046" s="8">
        <f t="shared" si="67"/>
        <v>11</v>
      </c>
      <c r="G1046" t="s">
        <v>56</v>
      </c>
      <c r="H1046" t="s">
        <v>12</v>
      </c>
      <c r="I1046" t="s">
        <v>13</v>
      </c>
      <c r="J1046" s="2">
        <v>560</v>
      </c>
      <c r="K1046" s="2">
        <f t="shared" si="68"/>
        <v>168</v>
      </c>
      <c r="L1046" s="2">
        <f>Table1[[#This Row],[cost]]-Table1[[#This Row],[profit]]</f>
        <v>392</v>
      </c>
      <c r="M1046" s="9">
        <v>1</v>
      </c>
    </row>
    <row r="1047" spans="1:13" x14ac:dyDescent="0.25">
      <c r="A1047" s="3" t="s">
        <v>1489</v>
      </c>
      <c r="B1047" t="s">
        <v>1490</v>
      </c>
      <c r="C1047" s="1">
        <v>45243</v>
      </c>
      <c r="D1047" s="1" t="str">
        <f t="shared" si="65"/>
        <v>Q4 2023</v>
      </c>
      <c r="E1047" s="1" t="str">
        <f t="shared" si="66"/>
        <v>November</v>
      </c>
      <c r="F1047" s="8">
        <f t="shared" si="67"/>
        <v>11</v>
      </c>
      <c r="G1047" t="s">
        <v>16</v>
      </c>
      <c r="H1047" t="s">
        <v>8</v>
      </c>
      <c r="I1047" t="s">
        <v>13</v>
      </c>
      <c r="J1047" s="2">
        <v>945</v>
      </c>
      <c r="K1047" s="2">
        <f t="shared" si="68"/>
        <v>283.5</v>
      </c>
      <c r="L1047" s="2">
        <f>Table1[[#This Row],[cost]]-Table1[[#This Row],[profit]]</f>
        <v>661.5</v>
      </c>
      <c r="M1047" s="9">
        <v>1</v>
      </c>
    </row>
    <row r="1048" spans="1:13" x14ac:dyDescent="0.25">
      <c r="A1048" s="3" t="s">
        <v>1491</v>
      </c>
      <c r="B1048" t="s">
        <v>190</v>
      </c>
      <c r="C1048" s="1">
        <v>45244</v>
      </c>
      <c r="D1048" s="1" t="str">
        <f t="shared" si="65"/>
        <v>Q4 2023</v>
      </c>
      <c r="E1048" s="1" t="str">
        <f t="shared" si="66"/>
        <v>November</v>
      </c>
      <c r="F1048" s="8">
        <f t="shared" si="67"/>
        <v>11</v>
      </c>
      <c r="G1048" t="s">
        <v>27</v>
      </c>
      <c r="H1048" t="s">
        <v>8</v>
      </c>
      <c r="I1048" t="s">
        <v>13</v>
      </c>
      <c r="J1048" s="2">
        <v>1066</v>
      </c>
      <c r="K1048" s="2">
        <f t="shared" si="68"/>
        <v>319.8</v>
      </c>
      <c r="L1048" s="2">
        <f>Table1[[#This Row],[cost]]-Table1[[#This Row],[profit]]</f>
        <v>746.2</v>
      </c>
      <c r="M1048" s="9">
        <v>1</v>
      </c>
    </row>
    <row r="1049" spans="1:13" x14ac:dyDescent="0.25">
      <c r="A1049" s="3" t="s">
        <v>1492</v>
      </c>
      <c r="B1049" t="s">
        <v>109</v>
      </c>
      <c r="C1049" s="1">
        <v>45245</v>
      </c>
      <c r="D1049" s="1" t="str">
        <f t="shared" si="65"/>
        <v>Q4 2023</v>
      </c>
      <c r="E1049" s="1" t="str">
        <f t="shared" si="66"/>
        <v>November</v>
      </c>
      <c r="F1049" s="8">
        <f t="shared" si="67"/>
        <v>11</v>
      </c>
      <c r="G1049" t="s">
        <v>7</v>
      </c>
      <c r="H1049" t="s">
        <v>8</v>
      </c>
      <c r="I1049" t="s">
        <v>9</v>
      </c>
      <c r="J1049" s="2">
        <v>1932</v>
      </c>
      <c r="K1049" s="2">
        <f t="shared" si="68"/>
        <v>579.6</v>
      </c>
      <c r="L1049" s="2">
        <f>Table1[[#This Row],[cost]]-Table1[[#This Row],[profit]]</f>
        <v>1352.4</v>
      </c>
      <c r="M1049" s="9">
        <v>1</v>
      </c>
    </row>
    <row r="1050" spans="1:13" x14ac:dyDescent="0.25">
      <c r="A1050" s="3" t="s">
        <v>1493</v>
      </c>
      <c r="B1050" t="s">
        <v>329</v>
      </c>
      <c r="C1050" s="1">
        <v>45246</v>
      </c>
      <c r="D1050" s="1" t="str">
        <f t="shared" si="65"/>
        <v>Q4 2023</v>
      </c>
      <c r="E1050" s="1" t="str">
        <f t="shared" si="66"/>
        <v>November</v>
      </c>
      <c r="F1050" s="8">
        <f t="shared" si="67"/>
        <v>11</v>
      </c>
      <c r="G1050" t="s">
        <v>7</v>
      </c>
      <c r="H1050" t="s">
        <v>8</v>
      </c>
      <c r="I1050" t="s">
        <v>13</v>
      </c>
      <c r="J1050" s="2">
        <v>2015</v>
      </c>
      <c r="K1050" s="2">
        <f t="shared" si="68"/>
        <v>604.5</v>
      </c>
      <c r="L1050" s="2">
        <f>Table1[[#This Row],[cost]]-Table1[[#This Row],[profit]]</f>
        <v>1410.5</v>
      </c>
      <c r="M1050" s="9">
        <v>1</v>
      </c>
    </row>
    <row r="1051" spans="1:13" x14ac:dyDescent="0.25">
      <c r="A1051" s="3" t="s">
        <v>1494</v>
      </c>
      <c r="B1051" t="s">
        <v>624</v>
      </c>
      <c r="C1051" s="1">
        <v>45247</v>
      </c>
      <c r="D1051" s="1" t="str">
        <f t="shared" si="65"/>
        <v>Q4 2023</v>
      </c>
      <c r="E1051" s="1" t="str">
        <f t="shared" si="66"/>
        <v>November</v>
      </c>
      <c r="F1051" s="8">
        <f t="shared" si="67"/>
        <v>11</v>
      </c>
      <c r="G1051" t="s">
        <v>16</v>
      </c>
      <c r="H1051" t="s">
        <v>8</v>
      </c>
      <c r="I1051" t="s">
        <v>9</v>
      </c>
      <c r="J1051" s="2">
        <v>993</v>
      </c>
      <c r="K1051" s="2">
        <f t="shared" si="68"/>
        <v>297.89999999999998</v>
      </c>
      <c r="L1051" s="2">
        <f>Table1[[#This Row],[cost]]-Table1[[#This Row],[profit]]</f>
        <v>695.1</v>
      </c>
      <c r="M1051" s="9">
        <v>1</v>
      </c>
    </row>
    <row r="1052" spans="1:13" x14ac:dyDescent="0.25">
      <c r="A1052" s="3" t="s">
        <v>1495</v>
      </c>
      <c r="B1052" t="s">
        <v>979</v>
      </c>
      <c r="C1052" s="1">
        <v>45248</v>
      </c>
      <c r="D1052" s="1" t="str">
        <f t="shared" si="65"/>
        <v>Q4 2023</v>
      </c>
      <c r="E1052" s="1" t="str">
        <f t="shared" si="66"/>
        <v>November</v>
      </c>
      <c r="F1052" s="8">
        <f t="shared" si="67"/>
        <v>11</v>
      </c>
      <c r="G1052" t="s">
        <v>56</v>
      </c>
      <c r="H1052" t="s">
        <v>24</v>
      </c>
      <c r="I1052" t="s">
        <v>13</v>
      </c>
      <c r="J1052" s="2">
        <v>257</v>
      </c>
      <c r="K1052" s="2">
        <f t="shared" si="68"/>
        <v>77.099999999999994</v>
      </c>
      <c r="L1052" s="2">
        <f>Table1[[#This Row],[cost]]-Table1[[#This Row],[profit]]</f>
        <v>179.9</v>
      </c>
      <c r="M1052" s="9">
        <v>1</v>
      </c>
    </row>
    <row r="1053" spans="1:13" x14ac:dyDescent="0.25">
      <c r="A1053" s="3" t="s">
        <v>1496</v>
      </c>
      <c r="B1053" t="s">
        <v>811</v>
      </c>
      <c r="C1053" s="1">
        <v>45249</v>
      </c>
      <c r="D1053" s="1" t="str">
        <f t="shared" si="65"/>
        <v>Q4 2023</v>
      </c>
      <c r="E1053" s="1" t="str">
        <f t="shared" si="66"/>
        <v>November</v>
      </c>
      <c r="F1053" s="8">
        <f t="shared" si="67"/>
        <v>11</v>
      </c>
      <c r="G1053" t="s">
        <v>16</v>
      </c>
      <c r="H1053" t="s">
        <v>24</v>
      </c>
      <c r="I1053" t="s">
        <v>13</v>
      </c>
      <c r="J1053" s="2">
        <v>1321</v>
      </c>
      <c r="K1053" s="2">
        <f t="shared" si="68"/>
        <v>396.3</v>
      </c>
      <c r="L1053" s="2">
        <f>Table1[[#This Row],[cost]]-Table1[[#This Row],[profit]]</f>
        <v>924.7</v>
      </c>
      <c r="M1053" s="9">
        <v>1</v>
      </c>
    </row>
    <row r="1054" spans="1:13" x14ac:dyDescent="0.25">
      <c r="A1054" s="3" t="s">
        <v>1497</v>
      </c>
      <c r="B1054" t="s">
        <v>1498</v>
      </c>
      <c r="C1054" s="1">
        <v>45250</v>
      </c>
      <c r="D1054" s="1" t="str">
        <f t="shared" si="65"/>
        <v>Q4 2023</v>
      </c>
      <c r="E1054" s="1" t="str">
        <f t="shared" si="66"/>
        <v>November</v>
      </c>
      <c r="F1054" s="8">
        <f t="shared" si="67"/>
        <v>11</v>
      </c>
      <c r="G1054" t="s">
        <v>27</v>
      </c>
      <c r="H1054" t="s">
        <v>12</v>
      </c>
      <c r="I1054" t="s">
        <v>9</v>
      </c>
      <c r="J1054" s="2">
        <v>835</v>
      </c>
      <c r="K1054" s="2">
        <f t="shared" si="68"/>
        <v>250.5</v>
      </c>
      <c r="L1054" s="2">
        <f>Table1[[#This Row],[cost]]-Table1[[#This Row],[profit]]</f>
        <v>584.5</v>
      </c>
      <c r="M1054" s="9">
        <v>1</v>
      </c>
    </row>
    <row r="1055" spans="1:13" x14ac:dyDescent="0.25">
      <c r="A1055" s="3" t="s">
        <v>1499</v>
      </c>
      <c r="B1055" t="s">
        <v>424</v>
      </c>
      <c r="C1055" s="1">
        <v>45251</v>
      </c>
      <c r="D1055" s="1" t="str">
        <f t="shared" si="65"/>
        <v>Q4 2023</v>
      </c>
      <c r="E1055" s="1" t="str">
        <f t="shared" si="66"/>
        <v>November</v>
      </c>
      <c r="F1055" s="8">
        <f t="shared" si="67"/>
        <v>11</v>
      </c>
      <c r="G1055" t="s">
        <v>7</v>
      </c>
      <c r="H1055" t="s">
        <v>19</v>
      </c>
      <c r="I1055" t="s">
        <v>9</v>
      </c>
      <c r="J1055" s="2">
        <v>1748</v>
      </c>
      <c r="K1055" s="2">
        <f t="shared" si="68"/>
        <v>524.4</v>
      </c>
      <c r="L1055" s="2">
        <f>Table1[[#This Row],[cost]]-Table1[[#This Row],[profit]]</f>
        <v>1223.5999999999999</v>
      </c>
      <c r="M1055" s="9">
        <v>1</v>
      </c>
    </row>
    <row r="1056" spans="1:13" x14ac:dyDescent="0.25">
      <c r="A1056" s="3" t="s">
        <v>1500</v>
      </c>
      <c r="B1056" t="s">
        <v>775</v>
      </c>
      <c r="C1056" s="1">
        <v>45252</v>
      </c>
      <c r="D1056" s="1" t="str">
        <f t="shared" si="65"/>
        <v>Q4 2023</v>
      </c>
      <c r="E1056" s="1" t="str">
        <f t="shared" si="66"/>
        <v>November</v>
      </c>
      <c r="F1056" s="8">
        <f t="shared" si="67"/>
        <v>11</v>
      </c>
      <c r="G1056" t="s">
        <v>35</v>
      </c>
      <c r="H1056" t="s">
        <v>12</v>
      </c>
      <c r="I1056" t="s">
        <v>9</v>
      </c>
      <c r="J1056" s="2">
        <v>689</v>
      </c>
      <c r="K1056" s="2">
        <f t="shared" si="68"/>
        <v>206.7</v>
      </c>
      <c r="L1056" s="2">
        <f>Table1[[#This Row],[cost]]-Table1[[#This Row],[profit]]</f>
        <v>482.3</v>
      </c>
      <c r="M1056" s="9">
        <v>1</v>
      </c>
    </row>
    <row r="1057" spans="1:13" x14ac:dyDescent="0.25">
      <c r="A1057" s="3" t="s">
        <v>1501</v>
      </c>
      <c r="B1057" t="s">
        <v>23</v>
      </c>
      <c r="C1057" s="1">
        <v>45253</v>
      </c>
      <c r="D1057" s="1" t="str">
        <f t="shared" si="65"/>
        <v>Q4 2023</v>
      </c>
      <c r="E1057" s="1" t="str">
        <f t="shared" si="66"/>
        <v>November</v>
      </c>
      <c r="F1057" s="8">
        <f t="shared" si="67"/>
        <v>11</v>
      </c>
      <c r="G1057" t="s">
        <v>56</v>
      </c>
      <c r="H1057" t="s">
        <v>19</v>
      </c>
      <c r="I1057" t="s">
        <v>13</v>
      </c>
      <c r="J1057" s="2">
        <v>346</v>
      </c>
      <c r="K1057" s="2">
        <f t="shared" si="68"/>
        <v>103.8</v>
      </c>
      <c r="L1057" s="2">
        <f>Table1[[#This Row],[cost]]-Table1[[#This Row],[profit]]</f>
        <v>242.2</v>
      </c>
      <c r="M1057" s="9">
        <v>1</v>
      </c>
    </row>
    <row r="1058" spans="1:13" x14ac:dyDescent="0.25">
      <c r="A1058" s="3" t="s">
        <v>1502</v>
      </c>
      <c r="B1058" t="s">
        <v>592</v>
      </c>
      <c r="C1058" s="1">
        <v>45254</v>
      </c>
      <c r="D1058" s="1" t="str">
        <f t="shared" si="65"/>
        <v>Q4 2023</v>
      </c>
      <c r="E1058" s="1" t="str">
        <f t="shared" si="66"/>
        <v>November</v>
      </c>
      <c r="F1058" s="8">
        <f t="shared" si="67"/>
        <v>11</v>
      </c>
      <c r="G1058" t="s">
        <v>7</v>
      </c>
      <c r="H1058" t="s">
        <v>8</v>
      </c>
      <c r="I1058" t="s">
        <v>9</v>
      </c>
      <c r="J1058" s="2">
        <v>1932</v>
      </c>
      <c r="K1058" s="2">
        <f t="shared" si="68"/>
        <v>579.6</v>
      </c>
      <c r="L1058" s="2">
        <f>Table1[[#This Row],[cost]]-Table1[[#This Row],[profit]]</f>
        <v>1352.4</v>
      </c>
      <c r="M1058" s="9">
        <v>1</v>
      </c>
    </row>
    <row r="1059" spans="1:13" x14ac:dyDescent="0.25">
      <c r="A1059" s="3" t="s">
        <v>1503</v>
      </c>
      <c r="B1059" t="s">
        <v>1000</v>
      </c>
      <c r="C1059" s="1">
        <v>45255</v>
      </c>
      <c r="D1059" s="1" t="str">
        <f t="shared" si="65"/>
        <v>Q4 2023</v>
      </c>
      <c r="E1059" s="1" t="str">
        <f t="shared" si="66"/>
        <v>November</v>
      </c>
      <c r="F1059" s="8">
        <f t="shared" si="67"/>
        <v>11</v>
      </c>
      <c r="G1059" t="s">
        <v>35</v>
      </c>
      <c r="H1059" t="s">
        <v>19</v>
      </c>
      <c r="I1059" t="s">
        <v>13</v>
      </c>
      <c r="J1059" s="2">
        <v>694</v>
      </c>
      <c r="K1059" s="2">
        <f t="shared" si="68"/>
        <v>208.2</v>
      </c>
      <c r="L1059" s="2">
        <f>Table1[[#This Row],[cost]]-Table1[[#This Row],[profit]]</f>
        <v>485.8</v>
      </c>
      <c r="M1059" s="9">
        <v>1</v>
      </c>
    </row>
    <row r="1060" spans="1:13" x14ac:dyDescent="0.25">
      <c r="A1060" s="3" t="s">
        <v>1504</v>
      </c>
      <c r="B1060" t="s">
        <v>1040</v>
      </c>
      <c r="C1060" s="1">
        <v>45256</v>
      </c>
      <c r="D1060" s="1" t="str">
        <f t="shared" si="65"/>
        <v>Q4 2023</v>
      </c>
      <c r="E1060" s="1" t="str">
        <f t="shared" si="66"/>
        <v>November</v>
      </c>
      <c r="F1060" s="8">
        <f t="shared" si="67"/>
        <v>11</v>
      </c>
      <c r="G1060" t="s">
        <v>16</v>
      </c>
      <c r="H1060" t="s">
        <v>12</v>
      </c>
      <c r="I1060" t="s">
        <v>9</v>
      </c>
      <c r="J1060" s="2">
        <v>1374</v>
      </c>
      <c r="K1060" s="2">
        <f t="shared" si="68"/>
        <v>412.2</v>
      </c>
      <c r="L1060" s="2">
        <f>Table1[[#This Row],[cost]]-Table1[[#This Row],[profit]]</f>
        <v>961.8</v>
      </c>
      <c r="M1060" s="9">
        <v>1</v>
      </c>
    </row>
    <row r="1061" spans="1:13" x14ac:dyDescent="0.25">
      <c r="A1061" s="3" t="s">
        <v>1505</v>
      </c>
      <c r="B1061" t="s">
        <v>204</v>
      </c>
      <c r="C1061" s="1">
        <v>45257</v>
      </c>
      <c r="D1061" s="1" t="str">
        <f t="shared" si="65"/>
        <v>Q4 2023</v>
      </c>
      <c r="E1061" s="1" t="str">
        <f t="shared" si="66"/>
        <v>November</v>
      </c>
      <c r="F1061" s="8">
        <f t="shared" si="67"/>
        <v>11</v>
      </c>
      <c r="G1061" t="s">
        <v>16</v>
      </c>
      <c r="H1061" t="s">
        <v>12</v>
      </c>
      <c r="I1061" t="s">
        <v>13</v>
      </c>
      <c r="J1061" s="2">
        <v>1041</v>
      </c>
      <c r="K1061" s="2">
        <f t="shared" si="68"/>
        <v>312.3</v>
      </c>
      <c r="L1061" s="2">
        <f>Table1[[#This Row],[cost]]-Table1[[#This Row],[profit]]</f>
        <v>728.7</v>
      </c>
      <c r="M1061" s="9">
        <v>1</v>
      </c>
    </row>
    <row r="1062" spans="1:13" x14ac:dyDescent="0.25">
      <c r="A1062" s="3" t="s">
        <v>1506</v>
      </c>
      <c r="B1062" t="s">
        <v>726</v>
      </c>
      <c r="C1062" s="1">
        <v>45258</v>
      </c>
      <c r="D1062" s="1" t="str">
        <f t="shared" si="65"/>
        <v>Q4 2023</v>
      </c>
      <c r="E1062" s="1" t="str">
        <f t="shared" si="66"/>
        <v>November</v>
      </c>
      <c r="F1062" s="8">
        <f t="shared" si="67"/>
        <v>11</v>
      </c>
      <c r="G1062" t="s">
        <v>16</v>
      </c>
      <c r="H1062" t="s">
        <v>19</v>
      </c>
      <c r="I1062" t="s">
        <v>13</v>
      </c>
      <c r="J1062" s="2">
        <v>1658</v>
      </c>
      <c r="K1062" s="2">
        <f t="shared" si="68"/>
        <v>497.4</v>
      </c>
      <c r="L1062" s="2">
        <f>Table1[[#This Row],[cost]]-Table1[[#This Row],[profit]]</f>
        <v>1160.5999999999999</v>
      </c>
      <c r="M1062" s="9">
        <v>1</v>
      </c>
    </row>
    <row r="1063" spans="1:13" x14ac:dyDescent="0.25">
      <c r="A1063" s="3" t="s">
        <v>1507</v>
      </c>
      <c r="B1063" t="s">
        <v>975</v>
      </c>
      <c r="C1063" s="1">
        <v>45259</v>
      </c>
      <c r="D1063" s="1" t="str">
        <f t="shared" si="65"/>
        <v>Q4 2023</v>
      </c>
      <c r="E1063" s="1" t="str">
        <f t="shared" si="66"/>
        <v>November</v>
      </c>
      <c r="F1063" s="8">
        <f t="shared" si="67"/>
        <v>11</v>
      </c>
      <c r="G1063" t="s">
        <v>56</v>
      </c>
      <c r="H1063" t="s">
        <v>24</v>
      </c>
      <c r="I1063" t="s">
        <v>9</v>
      </c>
      <c r="J1063" s="2">
        <v>135</v>
      </c>
      <c r="K1063" s="2">
        <f t="shared" si="68"/>
        <v>40.5</v>
      </c>
      <c r="L1063" s="2">
        <f>Table1[[#This Row],[cost]]-Table1[[#This Row],[profit]]</f>
        <v>94.5</v>
      </c>
      <c r="M1063" s="9">
        <v>1</v>
      </c>
    </row>
    <row r="1064" spans="1:13" x14ac:dyDescent="0.25">
      <c r="A1064" s="3" t="s">
        <v>1508</v>
      </c>
      <c r="B1064" t="s">
        <v>445</v>
      </c>
      <c r="C1064" s="1">
        <v>45260</v>
      </c>
      <c r="D1064" s="1" t="str">
        <f t="shared" si="65"/>
        <v>Q4 2023</v>
      </c>
      <c r="E1064" s="1" t="str">
        <f t="shared" si="66"/>
        <v>November</v>
      </c>
      <c r="F1064" s="8">
        <f t="shared" si="67"/>
        <v>11</v>
      </c>
      <c r="G1064" t="s">
        <v>16</v>
      </c>
      <c r="H1064" t="s">
        <v>8</v>
      </c>
      <c r="I1064" t="s">
        <v>9</v>
      </c>
      <c r="J1064" s="2">
        <v>1295</v>
      </c>
      <c r="K1064" s="2">
        <f t="shared" si="68"/>
        <v>388.5</v>
      </c>
      <c r="L1064" s="2">
        <f>Table1[[#This Row],[cost]]-Table1[[#This Row],[profit]]</f>
        <v>906.5</v>
      </c>
      <c r="M1064" s="9">
        <v>1</v>
      </c>
    </row>
    <row r="1065" spans="1:13" x14ac:dyDescent="0.25">
      <c r="A1065" s="3" t="s">
        <v>1509</v>
      </c>
      <c r="B1065" t="s">
        <v>288</v>
      </c>
      <c r="C1065" s="1">
        <v>45261</v>
      </c>
      <c r="D1065" s="1" t="str">
        <f t="shared" si="65"/>
        <v>Q4 2023</v>
      </c>
      <c r="E1065" s="1" t="str">
        <f t="shared" si="66"/>
        <v>December</v>
      </c>
      <c r="F1065" s="8">
        <f t="shared" si="67"/>
        <v>12</v>
      </c>
      <c r="G1065" t="s">
        <v>7</v>
      </c>
      <c r="H1065" t="s">
        <v>8</v>
      </c>
      <c r="I1065" t="s">
        <v>9</v>
      </c>
      <c r="J1065" s="2">
        <v>1495</v>
      </c>
      <c r="K1065" s="2">
        <f t="shared" si="68"/>
        <v>448.5</v>
      </c>
      <c r="L1065" s="2">
        <f>Table1[[#This Row],[cost]]-Table1[[#This Row],[profit]]</f>
        <v>1046.5</v>
      </c>
      <c r="M1065" s="9">
        <v>1</v>
      </c>
    </row>
    <row r="1066" spans="1:13" x14ac:dyDescent="0.25">
      <c r="A1066" s="3" t="s">
        <v>1510</v>
      </c>
      <c r="B1066" t="s">
        <v>845</v>
      </c>
      <c r="C1066" s="1">
        <v>45262</v>
      </c>
      <c r="D1066" s="1" t="str">
        <f t="shared" si="65"/>
        <v>Q4 2023</v>
      </c>
      <c r="E1066" s="1" t="str">
        <f t="shared" si="66"/>
        <v>December</v>
      </c>
      <c r="F1066" s="8">
        <f t="shared" si="67"/>
        <v>12</v>
      </c>
      <c r="G1066" t="s">
        <v>27</v>
      </c>
      <c r="H1066" t="s">
        <v>12</v>
      </c>
      <c r="I1066" t="s">
        <v>13</v>
      </c>
      <c r="J1066" s="2">
        <v>885</v>
      </c>
      <c r="K1066" s="2">
        <f t="shared" si="68"/>
        <v>265.5</v>
      </c>
      <c r="L1066" s="2">
        <f>Table1[[#This Row],[cost]]-Table1[[#This Row],[profit]]</f>
        <v>619.5</v>
      </c>
      <c r="M1066" s="9">
        <v>1</v>
      </c>
    </row>
    <row r="1067" spans="1:13" x14ac:dyDescent="0.25">
      <c r="A1067" s="3" t="s">
        <v>1511</v>
      </c>
      <c r="B1067" t="s">
        <v>304</v>
      </c>
      <c r="C1067" s="1">
        <v>45263</v>
      </c>
      <c r="D1067" s="1" t="str">
        <f t="shared" si="65"/>
        <v>Q4 2023</v>
      </c>
      <c r="E1067" s="1" t="str">
        <f t="shared" si="66"/>
        <v>December</v>
      </c>
      <c r="F1067" s="8">
        <f t="shared" si="67"/>
        <v>12</v>
      </c>
      <c r="G1067" t="s">
        <v>35</v>
      </c>
      <c r="H1067" t="s">
        <v>24</v>
      </c>
      <c r="I1067" t="s">
        <v>13</v>
      </c>
      <c r="J1067" s="2">
        <v>572</v>
      </c>
      <c r="K1067" s="2">
        <f t="shared" si="68"/>
        <v>171.6</v>
      </c>
      <c r="L1067" s="2">
        <f>Table1[[#This Row],[cost]]-Table1[[#This Row],[profit]]</f>
        <v>400.4</v>
      </c>
      <c r="M1067" s="9">
        <v>1</v>
      </c>
    </row>
    <row r="1068" spans="1:13" x14ac:dyDescent="0.25">
      <c r="A1068" s="3" t="s">
        <v>1512</v>
      </c>
      <c r="B1068" t="s">
        <v>329</v>
      </c>
      <c r="C1068" s="1">
        <v>45264</v>
      </c>
      <c r="D1068" s="1" t="str">
        <f t="shared" si="65"/>
        <v>Q4 2023</v>
      </c>
      <c r="E1068" s="1" t="str">
        <f t="shared" si="66"/>
        <v>December</v>
      </c>
      <c r="F1068" s="8">
        <f t="shared" si="67"/>
        <v>12</v>
      </c>
      <c r="G1068" t="s">
        <v>7</v>
      </c>
      <c r="H1068" t="s">
        <v>19</v>
      </c>
      <c r="I1068" t="s">
        <v>9</v>
      </c>
      <c r="J1068" s="2">
        <v>1510</v>
      </c>
      <c r="K1068" s="2">
        <f t="shared" si="68"/>
        <v>453</v>
      </c>
      <c r="L1068" s="2">
        <f>Table1[[#This Row],[cost]]-Table1[[#This Row],[profit]]</f>
        <v>1057</v>
      </c>
      <c r="M1068" s="9">
        <v>1</v>
      </c>
    </row>
    <row r="1069" spans="1:13" x14ac:dyDescent="0.25">
      <c r="A1069" s="3" t="s">
        <v>1513</v>
      </c>
      <c r="B1069" t="s">
        <v>186</v>
      </c>
      <c r="C1069" s="1">
        <v>45265</v>
      </c>
      <c r="D1069" s="1" t="str">
        <f t="shared" si="65"/>
        <v>Q4 2023</v>
      </c>
      <c r="E1069" s="1" t="str">
        <f t="shared" si="66"/>
        <v>December</v>
      </c>
      <c r="F1069" s="8">
        <f t="shared" si="67"/>
        <v>12</v>
      </c>
      <c r="G1069" t="s">
        <v>27</v>
      </c>
      <c r="H1069" t="s">
        <v>8</v>
      </c>
      <c r="I1069" t="s">
        <v>13</v>
      </c>
      <c r="J1069" s="2">
        <v>541</v>
      </c>
      <c r="K1069" s="2">
        <f t="shared" si="68"/>
        <v>162.29999999999998</v>
      </c>
      <c r="L1069" s="2">
        <f>Table1[[#This Row],[cost]]-Table1[[#This Row],[profit]]</f>
        <v>378.70000000000005</v>
      </c>
      <c r="M1069" s="9">
        <v>1</v>
      </c>
    </row>
    <row r="1070" spans="1:13" x14ac:dyDescent="0.25">
      <c r="A1070" s="3" t="s">
        <v>1514</v>
      </c>
      <c r="B1070" t="s">
        <v>88</v>
      </c>
      <c r="C1070" s="1">
        <v>45266</v>
      </c>
      <c r="D1070" s="1" t="str">
        <f t="shared" si="65"/>
        <v>Q4 2023</v>
      </c>
      <c r="E1070" s="1" t="str">
        <f t="shared" si="66"/>
        <v>December</v>
      </c>
      <c r="F1070" s="8">
        <f t="shared" si="67"/>
        <v>12</v>
      </c>
      <c r="G1070" t="s">
        <v>27</v>
      </c>
      <c r="H1070" t="s">
        <v>24</v>
      </c>
      <c r="I1070" t="s">
        <v>9</v>
      </c>
      <c r="J1070" s="2">
        <v>971</v>
      </c>
      <c r="K1070" s="2">
        <f t="shared" si="68"/>
        <v>291.3</v>
      </c>
      <c r="L1070" s="2">
        <f>Table1[[#This Row],[cost]]-Table1[[#This Row],[profit]]</f>
        <v>679.7</v>
      </c>
      <c r="M1070" s="9">
        <v>1</v>
      </c>
    </row>
    <row r="1071" spans="1:13" x14ac:dyDescent="0.25">
      <c r="A1071" s="3" t="s">
        <v>1515</v>
      </c>
      <c r="B1071" t="s">
        <v>1516</v>
      </c>
      <c r="C1071" s="1">
        <v>45267</v>
      </c>
      <c r="D1071" s="1" t="str">
        <f t="shared" si="65"/>
        <v>Q4 2023</v>
      </c>
      <c r="E1071" s="1" t="str">
        <f t="shared" si="66"/>
        <v>December</v>
      </c>
      <c r="F1071" s="8">
        <f t="shared" si="67"/>
        <v>12</v>
      </c>
      <c r="G1071" t="s">
        <v>27</v>
      </c>
      <c r="H1071" t="s">
        <v>8</v>
      </c>
      <c r="I1071" t="s">
        <v>9</v>
      </c>
      <c r="J1071" s="2">
        <v>720</v>
      </c>
      <c r="K1071" s="2">
        <f t="shared" si="68"/>
        <v>216</v>
      </c>
      <c r="L1071" s="2">
        <f>Table1[[#This Row],[cost]]-Table1[[#This Row],[profit]]</f>
        <v>504</v>
      </c>
      <c r="M1071" s="9">
        <v>1</v>
      </c>
    </row>
    <row r="1072" spans="1:13" x14ac:dyDescent="0.25">
      <c r="A1072" s="3" t="s">
        <v>1517</v>
      </c>
      <c r="B1072" t="s">
        <v>608</v>
      </c>
      <c r="C1072" s="1">
        <v>45268</v>
      </c>
      <c r="D1072" s="1" t="str">
        <f t="shared" si="65"/>
        <v>Q4 2023</v>
      </c>
      <c r="E1072" s="1" t="str">
        <f t="shared" si="66"/>
        <v>December</v>
      </c>
      <c r="F1072" s="8">
        <f t="shared" si="67"/>
        <v>12</v>
      </c>
      <c r="G1072" t="s">
        <v>16</v>
      </c>
      <c r="H1072" t="s">
        <v>24</v>
      </c>
      <c r="I1072" t="s">
        <v>13</v>
      </c>
      <c r="J1072" s="2">
        <v>1100</v>
      </c>
      <c r="K1072" s="2">
        <f t="shared" si="68"/>
        <v>330</v>
      </c>
      <c r="L1072" s="2">
        <f>Table1[[#This Row],[cost]]-Table1[[#This Row],[profit]]</f>
        <v>770</v>
      </c>
      <c r="M1072" s="9">
        <v>1</v>
      </c>
    </row>
    <row r="1073" spans="1:13" x14ac:dyDescent="0.25">
      <c r="A1073" s="3" t="s">
        <v>1518</v>
      </c>
      <c r="B1073" t="s">
        <v>375</v>
      </c>
      <c r="C1073" s="1">
        <v>45269</v>
      </c>
      <c r="D1073" s="1" t="str">
        <f t="shared" si="65"/>
        <v>Q4 2023</v>
      </c>
      <c r="E1073" s="1" t="str">
        <f t="shared" si="66"/>
        <v>December</v>
      </c>
      <c r="F1073" s="8">
        <f t="shared" si="67"/>
        <v>12</v>
      </c>
      <c r="G1073" t="s">
        <v>35</v>
      </c>
      <c r="H1073" t="s">
        <v>24</v>
      </c>
      <c r="I1073" t="s">
        <v>9</v>
      </c>
      <c r="J1073" s="2">
        <v>974</v>
      </c>
      <c r="K1073" s="2">
        <f t="shared" si="68"/>
        <v>292.2</v>
      </c>
      <c r="L1073" s="2">
        <f>Table1[[#This Row],[cost]]-Table1[[#This Row],[profit]]</f>
        <v>681.8</v>
      </c>
      <c r="M1073" s="9">
        <v>1</v>
      </c>
    </row>
    <row r="1074" spans="1:13" x14ac:dyDescent="0.25">
      <c r="A1074" s="3" t="s">
        <v>1519</v>
      </c>
      <c r="B1074" t="s">
        <v>1428</v>
      </c>
      <c r="C1074" s="1">
        <v>45270</v>
      </c>
      <c r="D1074" s="1" t="str">
        <f t="shared" si="65"/>
        <v>Q4 2023</v>
      </c>
      <c r="E1074" s="1" t="str">
        <f t="shared" si="66"/>
        <v>December</v>
      </c>
      <c r="F1074" s="8">
        <f t="shared" si="67"/>
        <v>12</v>
      </c>
      <c r="G1074" t="s">
        <v>7</v>
      </c>
      <c r="H1074" t="s">
        <v>12</v>
      </c>
      <c r="I1074" t="s">
        <v>9</v>
      </c>
      <c r="J1074" s="2">
        <v>1771</v>
      </c>
      <c r="K1074" s="2">
        <f t="shared" si="68"/>
        <v>531.29999999999995</v>
      </c>
      <c r="L1074" s="2">
        <f>Table1[[#This Row],[cost]]-Table1[[#This Row],[profit]]</f>
        <v>1239.7</v>
      </c>
      <c r="M1074" s="9">
        <v>1</v>
      </c>
    </row>
    <row r="1075" spans="1:13" x14ac:dyDescent="0.25">
      <c r="A1075" s="3" t="s">
        <v>1520</v>
      </c>
      <c r="B1075" t="s">
        <v>854</v>
      </c>
      <c r="C1075" s="1">
        <v>45271</v>
      </c>
      <c r="D1075" s="1" t="str">
        <f t="shared" si="65"/>
        <v>Q4 2023</v>
      </c>
      <c r="E1075" s="1" t="str">
        <f t="shared" si="66"/>
        <v>December</v>
      </c>
      <c r="F1075" s="8">
        <f t="shared" si="67"/>
        <v>12</v>
      </c>
      <c r="G1075" t="s">
        <v>7</v>
      </c>
      <c r="H1075" t="s">
        <v>8</v>
      </c>
      <c r="I1075" t="s">
        <v>9</v>
      </c>
      <c r="J1075" s="2">
        <v>1553</v>
      </c>
      <c r="K1075" s="2">
        <f t="shared" si="68"/>
        <v>465.9</v>
      </c>
      <c r="L1075" s="2">
        <f>Table1[[#This Row],[cost]]-Table1[[#This Row],[profit]]</f>
        <v>1087.0999999999999</v>
      </c>
      <c r="M1075" s="9">
        <v>1</v>
      </c>
    </row>
    <row r="1076" spans="1:13" x14ac:dyDescent="0.25">
      <c r="A1076" s="3" t="s">
        <v>1521</v>
      </c>
      <c r="B1076" t="s">
        <v>536</v>
      </c>
      <c r="C1076" s="1">
        <v>45272</v>
      </c>
      <c r="D1076" s="1" t="str">
        <f t="shared" si="65"/>
        <v>Q4 2023</v>
      </c>
      <c r="E1076" s="1" t="str">
        <f t="shared" si="66"/>
        <v>December</v>
      </c>
      <c r="F1076" s="8">
        <f t="shared" si="67"/>
        <v>12</v>
      </c>
      <c r="G1076" t="s">
        <v>7</v>
      </c>
      <c r="H1076" t="s">
        <v>19</v>
      </c>
      <c r="I1076" t="s">
        <v>9</v>
      </c>
      <c r="J1076" s="2">
        <v>1794</v>
      </c>
      <c r="K1076" s="2">
        <f t="shared" si="68"/>
        <v>538.19999999999993</v>
      </c>
      <c r="L1076" s="2">
        <f>Table1[[#This Row],[cost]]-Table1[[#This Row],[profit]]</f>
        <v>1255.8000000000002</v>
      </c>
      <c r="M1076" s="9">
        <v>1</v>
      </c>
    </row>
    <row r="1077" spans="1:13" x14ac:dyDescent="0.25">
      <c r="A1077" s="3" t="s">
        <v>1522</v>
      </c>
      <c r="B1077" t="s">
        <v>618</v>
      </c>
      <c r="C1077" s="1">
        <v>45273</v>
      </c>
      <c r="D1077" s="1" t="str">
        <f t="shared" si="65"/>
        <v>Q4 2023</v>
      </c>
      <c r="E1077" s="1" t="str">
        <f t="shared" si="66"/>
        <v>December</v>
      </c>
      <c r="F1077" s="8">
        <f t="shared" si="67"/>
        <v>12</v>
      </c>
      <c r="G1077" t="s">
        <v>56</v>
      </c>
      <c r="H1077" t="s">
        <v>12</v>
      </c>
      <c r="I1077" t="s">
        <v>9</v>
      </c>
      <c r="J1077" s="2">
        <v>414</v>
      </c>
      <c r="K1077" s="2">
        <f t="shared" si="68"/>
        <v>124.19999999999999</v>
      </c>
      <c r="L1077" s="2">
        <f>Table1[[#This Row],[cost]]-Table1[[#This Row],[profit]]</f>
        <v>289.8</v>
      </c>
      <c r="M1077" s="9">
        <v>1</v>
      </c>
    </row>
    <row r="1078" spans="1:13" x14ac:dyDescent="0.25">
      <c r="A1078" s="3" t="s">
        <v>1523</v>
      </c>
      <c r="B1078" t="s">
        <v>343</v>
      </c>
      <c r="C1078" s="1">
        <v>45274</v>
      </c>
      <c r="D1078" s="1" t="str">
        <f t="shared" si="65"/>
        <v>Q4 2023</v>
      </c>
      <c r="E1078" s="1" t="str">
        <f t="shared" si="66"/>
        <v>December</v>
      </c>
      <c r="F1078" s="8">
        <f t="shared" si="67"/>
        <v>12</v>
      </c>
      <c r="G1078" t="s">
        <v>16</v>
      </c>
      <c r="H1078" t="s">
        <v>12</v>
      </c>
      <c r="I1078" t="s">
        <v>9</v>
      </c>
      <c r="J1078" s="2">
        <v>1178</v>
      </c>
      <c r="K1078" s="2">
        <f t="shared" si="68"/>
        <v>353.4</v>
      </c>
      <c r="L1078" s="2">
        <f>Table1[[#This Row],[cost]]-Table1[[#This Row],[profit]]</f>
        <v>824.6</v>
      </c>
      <c r="M1078" s="9">
        <v>1</v>
      </c>
    </row>
    <row r="1079" spans="1:13" x14ac:dyDescent="0.25">
      <c r="A1079" s="3" t="s">
        <v>1524</v>
      </c>
      <c r="B1079" t="s">
        <v>1338</v>
      </c>
      <c r="C1079" s="1">
        <v>45275</v>
      </c>
      <c r="D1079" s="1" t="str">
        <f t="shared" si="65"/>
        <v>Q4 2023</v>
      </c>
      <c r="E1079" s="1" t="str">
        <f t="shared" si="66"/>
        <v>December</v>
      </c>
      <c r="F1079" s="8">
        <f t="shared" si="67"/>
        <v>12</v>
      </c>
      <c r="G1079" t="s">
        <v>7</v>
      </c>
      <c r="H1079" t="s">
        <v>19</v>
      </c>
      <c r="I1079" t="s">
        <v>13</v>
      </c>
      <c r="J1079" s="2">
        <v>1351</v>
      </c>
      <c r="K1079" s="2">
        <f t="shared" si="68"/>
        <v>405.3</v>
      </c>
      <c r="L1079" s="2">
        <f>Table1[[#This Row],[cost]]-Table1[[#This Row],[profit]]</f>
        <v>945.7</v>
      </c>
      <c r="M1079" s="9">
        <v>1</v>
      </c>
    </row>
    <row r="1080" spans="1:13" x14ac:dyDescent="0.25">
      <c r="A1080" s="3" t="s">
        <v>1525</v>
      </c>
      <c r="B1080" t="s">
        <v>312</v>
      </c>
      <c r="C1080" s="1">
        <v>45276</v>
      </c>
      <c r="D1080" s="1" t="str">
        <f t="shared" si="65"/>
        <v>Q4 2023</v>
      </c>
      <c r="E1080" s="1" t="str">
        <f t="shared" si="66"/>
        <v>December</v>
      </c>
      <c r="F1080" s="8">
        <f t="shared" si="67"/>
        <v>12</v>
      </c>
      <c r="G1080" t="s">
        <v>56</v>
      </c>
      <c r="H1080" t="s">
        <v>12</v>
      </c>
      <c r="I1080" t="s">
        <v>9</v>
      </c>
      <c r="J1080" s="2">
        <v>487</v>
      </c>
      <c r="K1080" s="2">
        <f t="shared" si="68"/>
        <v>146.1</v>
      </c>
      <c r="L1080" s="2">
        <f>Table1[[#This Row],[cost]]-Table1[[#This Row],[profit]]</f>
        <v>340.9</v>
      </c>
      <c r="M1080" s="9">
        <v>1</v>
      </c>
    </row>
    <row r="1081" spans="1:13" x14ac:dyDescent="0.25">
      <c r="A1081" s="3" t="s">
        <v>1526</v>
      </c>
      <c r="B1081" t="s">
        <v>353</v>
      </c>
      <c r="C1081" s="1">
        <v>45277</v>
      </c>
      <c r="D1081" s="1" t="str">
        <f t="shared" si="65"/>
        <v>Q4 2023</v>
      </c>
      <c r="E1081" s="1" t="str">
        <f t="shared" si="66"/>
        <v>December</v>
      </c>
      <c r="F1081" s="8">
        <f t="shared" si="67"/>
        <v>12</v>
      </c>
      <c r="G1081" t="s">
        <v>56</v>
      </c>
      <c r="H1081" t="s">
        <v>24</v>
      </c>
      <c r="I1081" t="s">
        <v>9</v>
      </c>
      <c r="J1081" s="2">
        <v>528</v>
      </c>
      <c r="K1081" s="2">
        <f t="shared" si="68"/>
        <v>158.4</v>
      </c>
      <c r="L1081" s="2">
        <f>Table1[[#This Row],[cost]]-Table1[[#This Row],[profit]]</f>
        <v>369.6</v>
      </c>
      <c r="M1081" s="9">
        <v>1</v>
      </c>
    </row>
    <row r="1082" spans="1:13" x14ac:dyDescent="0.25">
      <c r="A1082" s="3" t="s">
        <v>1527</v>
      </c>
      <c r="B1082" t="s">
        <v>952</v>
      </c>
      <c r="C1082" s="1">
        <v>45278</v>
      </c>
      <c r="D1082" s="1" t="str">
        <f t="shared" si="65"/>
        <v>Q4 2023</v>
      </c>
      <c r="E1082" s="1" t="str">
        <f t="shared" si="66"/>
        <v>December</v>
      </c>
      <c r="F1082" s="8">
        <f t="shared" si="67"/>
        <v>12</v>
      </c>
      <c r="G1082" t="s">
        <v>56</v>
      </c>
      <c r="H1082" t="s">
        <v>24</v>
      </c>
      <c r="I1082" t="s">
        <v>9</v>
      </c>
      <c r="J1082" s="2">
        <v>462</v>
      </c>
      <c r="K1082" s="2">
        <f t="shared" si="68"/>
        <v>138.6</v>
      </c>
      <c r="L1082" s="2">
        <f>Table1[[#This Row],[cost]]-Table1[[#This Row],[profit]]</f>
        <v>323.39999999999998</v>
      </c>
      <c r="M1082" s="9">
        <v>1</v>
      </c>
    </row>
    <row r="1083" spans="1:13" x14ac:dyDescent="0.25">
      <c r="A1083" s="3" t="s">
        <v>1528</v>
      </c>
      <c r="B1083" t="s">
        <v>1029</v>
      </c>
      <c r="C1083" s="1">
        <v>45279</v>
      </c>
      <c r="D1083" s="1" t="str">
        <f t="shared" si="65"/>
        <v>Q4 2023</v>
      </c>
      <c r="E1083" s="1" t="str">
        <f t="shared" si="66"/>
        <v>December</v>
      </c>
      <c r="F1083" s="8">
        <f t="shared" si="67"/>
        <v>12</v>
      </c>
      <c r="G1083" t="s">
        <v>35</v>
      </c>
      <c r="H1083" t="s">
        <v>8</v>
      </c>
      <c r="I1083" t="s">
        <v>9</v>
      </c>
      <c r="J1083" s="2">
        <v>562</v>
      </c>
      <c r="K1083" s="2">
        <f t="shared" si="68"/>
        <v>168.6</v>
      </c>
      <c r="L1083" s="2">
        <f>Table1[[#This Row],[cost]]-Table1[[#This Row],[profit]]</f>
        <v>393.4</v>
      </c>
      <c r="M1083" s="9">
        <v>1</v>
      </c>
    </row>
    <row r="1084" spans="1:13" x14ac:dyDescent="0.25">
      <c r="A1084" s="3" t="s">
        <v>1529</v>
      </c>
      <c r="B1084" t="s">
        <v>345</v>
      </c>
      <c r="C1084" s="1">
        <v>45280</v>
      </c>
      <c r="D1084" s="1" t="str">
        <f t="shared" si="65"/>
        <v>Q4 2023</v>
      </c>
      <c r="E1084" s="1" t="str">
        <f t="shared" si="66"/>
        <v>December</v>
      </c>
      <c r="F1084" s="8">
        <f t="shared" si="67"/>
        <v>12</v>
      </c>
      <c r="G1084" t="s">
        <v>7</v>
      </c>
      <c r="H1084" t="s">
        <v>8</v>
      </c>
      <c r="I1084" t="s">
        <v>13</v>
      </c>
      <c r="J1084" s="2">
        <v>1691</v>
      </c>
      <c r="K1084" s="2">
        <f t="shared" si="68"/>
        <v>507.29999999999995</v>
      </c>
      <c r="L1084" s="2">
        <f>Table1[[#This Row],[cost]]-Table1[[#This Row],[profit]]</f>
        <v>1183.7</v>
      </c>
      <c r="M1084" s="9">
        <v>1</v>
      </c>
    </row>
    <row r="1085" spans="1:13" x14ac:dyDescent="0.25">
      <c r="A1085" s="3" t="s">
        <v>1530</v>
      </c>
      <c r="B1085" t="s">
        <v>402</v>
      </c>
      <c r="C1085" s="1">
        <v>45281</v>
      </c>
      <c r="D1085" s="1" t="str">
        <f t="shared" si="65"/>
        <v>Q4 2023</v>
      </c>
      <c r="E1085" s="1" t="str">
        <f t="shared" si="66"/>
        <v>December</v>
      </c>
      <c r="F1085" s="8">
        <f t="shared" si="67"/>
        <v>12</v>
      </c>
      <c r="G1085" t="s">
        <v>56</v>
      </c>
      <c r="H1085" t="s">
        <v>19</v>
      </c>
      <c r="I1085" t="s">
        <v>13</v>
      </c>
      <c r="J1085" s="2">
        <v>432</v>
      </c>
      <c r="K1085" s="2">
        <f t="shared" si="68"/>
        <v>129.6</v>
      </c>
      <c r="L1085" s="2">
        <f>Table1[[#This Row],[cost]]-Table1[[#This Row],[profit]]</f>
        <v>302.39999999999998</v>
      </c>
      <c r="M1085" s="9">
        <v>1</v>
      </c>
    </row>
    <row r="1086" spans="1:13" x14ac:dyDescent="0.25">
      <c r="A1086" s="3" t="s">
        <v>1531</v>
      </c>
      <c r="B1086" t="s">
        <v>655</v>
      </c>
      <c r="C1086" s="1">
        <v>45282</v>
      </c>
      <c r="D1086" s="1" t="str">
        <f t="shared" si="65"/>
        <v>Q4 2023</v>
      </c>
      <c r="E1086" s="1" t="str">
        <f t="shared" si="66"/>
        <v>December</v>
      </c>
      <c r="F1086" s="8">
        <f t="shared" si="67"/>
        <v>12</v>
      </c>
      <c r="G1086" t="s">
        <v>27</v>
      </c>
      <c r="H1086" t="s">
        <v>8</v>
      </c>
      <c r="I1086" t="s">
        <v>9</v>
      </c>
      <c r="J1086" s="2">
        <v>918</v>
      </c>
      <c r="K1086" s="2">
        <f t="shared" si="68"/>
        <v>275.39999999999998</v>
      </c>
      <c r="L1086" s="2">
        <f>Table1[[#This Row],[cost]]-Table1[[#This Row],[profit]]</f>
        <v>642.6</v>
      </c>
      <c r="M1086" s="9">
        <v>1</v>
      </c>
    </row>
    <row r="1087" spans="1:13" x14ac:dyDescent="0.25">
      <c r="A1087" s="3" t="s">
        <v>1532</v>
      </c>
      <c r="B1087" t="s">
        <v>1003</v>
      </c>
      <c r="C1087" s="1">
        <v>45283</v>
      </c>
      <c r="D1087" s="1" t="str">
        <f t="shared" si="65"/>
        <v>Q4 2023</v>
      </c>
      <c r="E1087" s="1" t="str">
        <f t="shared" si="66"/>
        <v>December</v>
      </c>
      <c r="F1087" s="8">
        <f t="shared" si="67"/>
        <v>12</v>
      </c>
      <c r="G1087" t="s">
        <v>56</v>
      </c>
      <c r="H1087" t="s">
        <v>24</v>
      </c>
      <c r="I1087" t="s">
        <v>13</v>
      </c>
      <c r="J1087" s="2">
        <v>452</v>
      </c>
      <c r="K1087" s="2">
        <f t="shared" si="68"/>
        <v>135.6</v>
      </c>
      <c r="L1087" s="2">
        <f>Table1[[#This Row],[cost]]-Table1[[#This Row],[profit]]</f>
        <v>316.39999999999998</v>
      </c>
      <c r="M1087" s="9">
        <v>1</v>
      </c>
    </row>
    <row r="1088" spans="1:13" x14ac:dyDescent="0.25">
      <c r="A1088" s="3" t="s">
        <v>1533</v>
      </c>
      <c r="B1088" t="s">
        <v>6</v>
      </c>
      <c r="C1088" s="1">
        <v>45284</v>
      </c>
      <c r="D1088" s="1" t="str">
        <f t="shared" si="65"/>
        <v>Q4 2023</v>
      </c>
      <c r="E1088" s="1" t="str">
        <f t="shared" si="66"/>
        <v>December</v>
      </c>
      <c r="F1088" s="8">
        <f t="shared" si="67"/>
        <v>12</v>
      </c>
      <c r="G1088" t="s">
        <v>16</v>
      </c>
      <c r="H1088" t="s">
        <v>19</v>
      </c>
      <c r="I1088" t="s">
        <v>9</v>
      </c>
      <c r="J1088" s="2">
        <v>1296</v>
      </c>
      <c r="K1088" s="2">
        <f t="shared" si="68"/>
        <v>388.8</v>
      </c>
      <c r="L1088" s="2">
        <f>Table1[[#This Row],[cost]]-Table1[[#This Row],[profit]]</f>
        <v>907.2</v>
      </c>
      <c r="M1088" s="9">
        <v>1</v>
      </c>
    </row>
    <row r="1089" spans="1:13" x14ac:dyDescent="0.25">
      <c r="A1089" s="3" t="s">
        <v>1534</v>
      </c>
      <c r="B1089" t="s">
        <v>660</v>
      </c>
      <c r="C1089" s="1">
        <v>45285</v>
      </c>
      <c r="D1089" s="1" t="str">
        <f t="shared" si="65"/>
        <v>Q4 2023</v>
      </c>
      <c r="E1089" s="1" t="str">
        <f t="shared" si="66"/>
        <v>December</v>
      </c>
      <c r="F1089" s="8">
        <f t="shared" si="67"/>
        <v>12</v>
      </c>
      <c r="G1089" t="s">
        <v>56</v>
      </c>
      <c r="H1089" t="s">
        <v>19</v>
      </c>
      <c r="I1089" t="s">
        <v>9</v>
      </c>
      <c r="J1089" s="2">
        <v>400</v>
      </c>
      <c r="K1089" s="2">
        <f t="shared" si="68"/>
        <v>120</v>
      </c>
      <c r="L1089" s="2">
        <f>Table1[[#This Row],[cost]]-Table1[[#This Row],[profit]]</f>
        <v>280</v>
      </c>
      <c r="M1089" s="9">
        <v>1</v>
      </c>
    </row>
    <row r="1090" spans="1:13" x14ac:dyDescent="0.25">
      <c r="A1090" s="3" t="s">
        <v>1535</v>
      </c>
      <c r="B1090" t="s">
        <v>72</v>
      </c>
      <c r="C1090" s="1">
        <v>45286</v>
      </c>
      <c r="D1090" s="1" t="str">
        <f t="shared" si="65"/>
        <v>Q4 2023</v>
      </c>
      <c r="E1090" s="1" t="str">
        <f t="shared" si="66"/>
        <v>December</v>
      </c>
      <c r="F1090" s="8">
        <f t="shared" si="67"/>
        <v>12</v>
      </c>
      <c r="G1090" t="s">
        <v>16</v>
      </c>
      <c r="H1090" t="s">
        <v>8</v>
      </c>
      <c r="I1090" t="s">
        <v>9</v>
      </c>
      <c r="J1090" s="2">
        <v>994</v>
      </c>
      <c r="K1090" s="2">
        <f t="shared" si="68"/>
        <v>298.2</v>
      </c>
      <c r="L1090" s="2">
        <f>Table1[[#This Row],[cost]]-Table1[[#This Row],[profit]]</f>
        <v>695.8</v>
      </c>
      <c r="M1090" s="9">
        <v>1</v>
      </c>
    </row>
    <row r="1091" spans="1:13" x14ac:dyDescent="0.25">
      <c r="A1091" s="3" t="s">
        <v>1536</v>
      </c>
      <c r="B1091" t="s">
        <v>223</v>
      </c>
      <c r="C1091" s="1">
        <v>45287</v>
      </c>
      <c r="D1091" s="1" t="str">
        <f t="shared" si="65"/>
        <v>Q4 2023</v>
      </c>
      <c r="E1091" s="1" t="str">
        <f t="shared" si="66"/>
        <v>December</v>
      </c>
      <c r="F1091" s="8">
        <f t="shared" si="67"/>
        <v>12</v>
      </c>
      <c r="G1091" t="s">
        <v>7</v>
      </c>
      <c r="H1091" t="s">
        <v>24</v>
      </c>
      <c r="I1091" t="s">
        <v>9</v>
      </c>
      <c r="J1091" s="2">
        <v>1710</v>
      </c>
      <c r="K1091" s="2">
        <f t="shared" si="68"/>
        <v>513</v>
      </c>
      <c r="L1091" s="2">
        <f>Table1[[#This Row],[cost]]-Table1[[#This Row],[profit]]</f>
        <v>1197</v>
      </c>
      <c r="M1091" s="9">
        <v>1</v>
      </c>
    </row>
    <row r="1092" spans="1:13" x14ac:dyDescent="0.25">
      <c r="A1092" s="3" t="s">
        <v>1537</v>
      </c>
      <c r="B1092" t="s">
        <v>732</v>
      </c>
      <c r="C1092" s="1">
        <v>45288</v>
      </c>
      <c r="D1092" s="1" t="str">
        <f t="shared" ref="D1092:D1155" si="69">"Q" &amp; ROUNDUP(MONTH(C1092)/3,0) &amp; " " &amp; YEAR((C1092))</f>
        <v>Q4 2023</v>
      </c>
      <c r="E1092" s="1" t="str">
        <f t="shared" ref="E1092:E1155" si="70">TEXT(C1092,"mmmm")</f>
        <v>December</v>
      </c>
      <c r="F1092" s="8">
        <f t="shared" ref="F1092:F1155" si="71">MONTH(C1092)</f>
        <v>12</v>
      </c>
      <c r="G1092" t="s">
        <v>27</v>
      </c>
      <c r="H1092" t="s">
        <v>19</v>
      </c>
      <c r="I1092" t="s">
        <v>9</v>
      </c>
      <c r="J1092" s="2">
        <v>577</v>
      </c>
      <c r="K1092" s="2">
        <f t="shared" ref="K1092:K1155" si="72">J1092  * 0.3</f>
        <v>173.1</v>
      </c>
      <c r="L1092" s="2">
        <f>Table1[[#This Row],[cost]]-Table1[[#This Row],[profit]]</f>
        <v>403.9</v>
      </c>
      <c r="M1092" s="9">
        <v>1</v>
      </c>
    </row>
    <row r="1093" spans="1:13" x14ac:dyDescent="0.25">
      <c r="A1093" s="3" t="s">
        <v>1538</v>
      </c>
      <c r="B1093" t="s">
        <v>68</v>
      </c>
      <c r="C1093" s="1">
        <v>45289</v>
      </c>
      <c r="D1093" s="1" t="str">
        <f t="shared" si="69"/>
        <v>Q4 2023</v>
      </c>
      <c r="E1093" s="1" t="str">
        <f t="shared" si="70"/>
        <v>December</v>
      </c>
      <c r="F1093" s="8">
        <f t="shared" si="71"/>
        <v>12</v>
      </c>
      <c r="G1093" t="s">
        <v>35</v>
      </c>
      <c r="H1093" t="s">
        <v>24</v>
      </c>
      <c r="I1093" t="s">
        <v>13</v>
      </c>
      <c r="J1093" s="2">
        <v>459</v>
      </c>
      <c r="K1093" s="2">
        <f t="shared" si="72"/>
        <v>137.69999999999999</v>
      </c>
      <c r="L1093" s="2">
        <f>Table1[[#This Row],[cost]]-Table1[[#This Row],[profit]]</f>
        <v>321.3</v>
      </c>
      <c r="M1093" s="9">
        <v>1</v>
      </c>
    </row>
    <row r="1094" spans="1:13" x14ac:dyDescent="0.25">
      <c r="A1094" s="3" t="s">
        <v>1539</v>
      </c>
      <c r="B1094" t="s">
        <v>845</v>
      </c>
      <c r="C1094" s="1">
        <v>45290</v>
      </c>
      <c r="D1094" s="1" t="str">
        <f t="shared" si="69"/>
        <v>Q4 2023</v>
      </c>
      <c r="E1094" s="1" t="str">
        <f t="shared" si="70"/>
        <v>December</v>
      </c>
      <c r="F1094" s="8">
        <f t="shared" si="71"/>
        <v>12</v>
      </c>
      <c r="G1094" t="s">
        <v>35</v>
      </c>
      <c r="H1094" t="s">
        <v>24</v>
      </c>
      <c r="I1094" t="s">
        <v>9</v>
      </c>
      <c r="J1094" s="2">
        <v>721</v>
      </c>
      <c r="K1094" s="2">
        <f t="shared" si="72"/>
        <v>216.29999999999998</v>
      </c>
      <c r="L1094" s="2">
        <f>Table1[[#This Row],[cost]]-Table1[[#This Row],[profit]]</f>
        <v>504.70000000000005</v>
      </c>
      <c r="M1094" s="9">
        <v>1</v>
      </c>
    </row>
    <row r="1095" spans="1:13" x14ac:dyDescent="0.25">
      <c r="A1095" s="3" t="s">
        <v>1540</v>
      </c>
      <c r="B1095" t="s">
        <v>545</v>
      </c>
      <c r="C1095" s="1">
        <v>45291</v>
      </c>
      <c r="D1095" s="1" t="str">
        <f t="shared" si="69"/>
        <v>Q4 2023</v>
      </c>
      <c r="E1095" s="1" t="str">
        <f t="shared" si="70"/>
        <v>December</v>
      </c>
      <c r="F1095" s="8">
        <f t="shared" si="71"/>
        <v>12</v>
      </c>
      <c r="G1095" t="s">
        <v>7</v>
      </c>
      <c r="H1095" t="s">
        <v>24</v>
      </c>
      <c r="I1095" t="s">
        <v>13</v>
      </c>
      <c r="J1095" s="2">
        <v>1650</v>
      </c>
      <c r="K1095" s="2">
        <f t="shared" si="72"/>
        <v>495</v>
      </c>
      <c r="L1095" s="2">
        <f>Table1[[#This Row],[cost]]-Table1[[#This Row],[profit]]</f>
        <v>1155</v>
      </c>
      <c r="M1095" s="9">
        <v>1</v>
      </c>
    </row>
    <row r="1096" spans="1:13" x14ac:dyDescent="0.25">
      <c r="A1096" s="3" t="s">
        <v>1541</v>
      </c>
      <c r="B1096" t="s">
        <v>234</v>
      </c>
      <c r="C1096" s="1">
        <v>45292</v>
      </c>
      <c r="D1096" s="1" t="str">
        <f t="shared" si="69"/>
        <v>Q1 2024</v>
      </c>
      <c r="E1096" s="1" t="str">
        <f t="shared" si="70"/>
        <v>January</v>
      </c>
      <c r="F1096" s="8">
        <f t="shared" si="71"/>
        <v>1</v>
      </c>
      <c r="G1096" t="s">
        <v>7</v>
      </c>
      <c r="H1096" t="s">
        <v>8</v>
      </c>
      <c r="I1096" t="s">
        <v>9</v>
      </c>
      <c r="J1096" s="2">
        <v>1695</v>
      </c>
      <c r="K1096" s="2">
        <f t="shared" si="72"/>
        <v>508.5</v>
      </c>
      <c r="L1096" s="2">
        <f>Table1[[#This Row],[cost]]-Table1[[#This Row],[profit]]</f>
        <v>1186.5</v>
      </c>
      <c r="M1096" s="9">
        <v>1</v>
      </c>
    </row>
    <row r="1097" spans="1:13" x14ac:dyDescent="0.25">
      <c r="A1097" s="3" t="s">
        <v>1542</v>
      </c>
      <c r="B1097" t="s">
        <v>418</v>
      </c>
      <c r="C1097" s="1">
        <v>45293</v>
      </c>
      <c r="D1097" s="1" t="str">
        <f t="shared" si="69"/>
        <v>Q1 2024</v>
      </c>
      <c r="E1097" s="1" t="str">
        <f t="shared" si="70"/>
        <v>January</v>
      </c>
      <c r="F1097" s="8">
        <f t="shared" si="71"/>
        <v>1</v>
      </c>
      <c r="G1097" t="s">
        <v>7</v>
      </c>
      <c r="H1097" t="s">
        <v>12</v>
      </c>
      <c r="I1097" t="s">
        <v>9</v>
      </c>
      <c r="J1097" s="2">
        <v>1709</v>
      </c>
      <c r="K1097" s="2">
        <f t="shared" si="72"/>
        <v>512.69999999999993</v>
      </c>
      <c r="L1097" s="2">
        <f>Table1[[#This Row],[cost]]-Table1[[#This Row],[profit]]</f>
        <v>1196.3000000000002</v>
      </c>
      <c r="M1097" s="9">
        <v>1</v>
      </c>
    </row>
    <row r="1098" spans="1:13" x14ac:dyDescent="0.25">
      <c r="A1098" s="3" t="s">
        <v>1543</v>
      </c>
      <c r="B1098" t="s">
        <v>1544</v>
      </c>
      <c r="C1098" s="1">
        <v>45294</v>
      </c>
      <c r="D1098" s="1" t="str">
        <f t="shared" si="69"/>
        <v>Q1 2024</v>
      </c>
      <c r="E1098" s="1" t="str">
        <f t="shared" si="70"/>
        <v>January</v>
      </c>
      <c r="F1098" s="8">
        <f t="shared" si="71"/>
        <v>1</v>
      </c>
      <c r="G1098" t="s">
        <v>16</v>
      </c>
      <c r="H1098" t="s">
        <v>12</v>
      </c>
      <c r="I1098" t="s">
        <v>13</v>
      </c>
      <c r="J1098" s="2">
        <v>1663</v>
      </c>
      <c r="K1098" s="2">
        <f t="shared" si="72"/>
        <v>498.9</v>
      </c>
      <c r="L1098" s="2">
        <f>Table1[[#This Row],[cost]]-Table1[[#This Row],[profit]]</f>
        <v>1164.0999999999999</v>
      </c>
      <c r="M1098" s="9">
        <v>1</v>
      </c>
    </row>
    <row r="1099" spans="1:13" x14ac:dyDescent="0.25">
      <c r="A1099" s="3" t="s">
        <v>1545</v>
      </c>
      <c r="B1099" t="s">
        <v>1546</v>
      </c>
      <c r="C1099" s="1">
        <v>45295</v>
      </c>
      <c r="D1099" s="1" t="str">
        <f t="shared" si="69"/>
        <v>Q1 2024</v>
      </c>
      <c r="E1099" s="1" t="str">
        <f t="shared" si="70"/>
        <v>January</v>
      </c>
      <c r="F1099" s="8">
        <f t="shared" si="71"/>
        <v>1</v>
      </c>
      <c r="G1099" t="s">
        <v>56</v>
      </c>
      <c r="H1099" t="s">
        <v>19</v>
      </c>
      <c r="I1099" t="s">
        <v>9</v>
      </c>
      <c r="J1099" s="2">
        <v>414</v>
      </c>
      <c r="K1099" s="2">
        <f t="shared" si="72"/>
        <v>124.19999999999999</v>
      </c>
      <c r="L1099" s="2">
        <f>Table1[[#This Row],[cost]]-Table1[[#This Row],[profit]]</f>
        <v>289.8</v>
      </c>
      <c r="M1099" s="9">
        <v>1</v>
      </c>
    </row>
    <row r="1100" spans="1:13" x14ac:dyDescent="0.25">
      <c r="A1100" s="3" t="s">
        <v>1547</v>
      </c>
      <c r="B1100" t="s">
        <v>1003</v>
      </c>
      <c r="C1100" s="1">
        <v>45296</v>
      </c>
      <c r="D1100" s="1" t="str">
        <f t="shared" si="69"/>
        <v>Q1 2024</v>
      </c>
      <c r="E1100" s="1" t="str">
        <f t="shared" si="70"/>
        <v>January</v>
      </c>
      <c r="F1100" s="8">
        <f t="shared" si="71"/>
        <v>1</v>
      </c>
      <c r="G1100" t="s">
        <v>7</v>
      </c>
      <c r="H1100" t="s">
        <v>24</v>
      </c>
      <c r="I1100" t="s">
        <v>9</v>
      </c>
      <c r="J1100" s="2">
        <v>2345</v>
      </c>
      <c r="K1100" s="2">
        <f t="shared" si="72"/>
        <v>703.5</v>
      </c>
      <c r="L1100" s="2">
        <f>Table1[[#This Row],[cost]]-Table1[[#This Row],[profit]]</f>
        <v>1641.5</v>
      </c>
      <c r="M1100" s="9">
        <v>1</v>
      </c>
    </row>
    <row r="1101" spans="1:13" x14ac:dyDescent="0.25">
      <c r="A1101" s="3" t="s">
        <v>1548</v>
      </c>
      <c r="B1101" t="s">
        <v>881</v>
      </c>
      <c r="C1101" s="1">
        <v>45297</v>
      </c>
      <c r="D1101" s="1" t="str">
        <f t="shared" si="69"/>
        <v>Q1 2024</v>
      </c>
      <c r="E1101" s="1" t="str">
        <f t="shared" si="70"/>
        <v>January</v>
      </c>
      <c r="F1101" s="8">
        <f t="shared" si="71"/>
        <v>1</v>
      </c>
      <c r="G1101" t="s">
        <v>27</v>
      </c>
      <c r="H1101" t="s">
        <v>8</v>
      </c>
      <c r="I1101" t="s">
        <v>13</v>
      </c>
      <c r="J1101" s="2">
        <v>855</v>
      </c>
      <c r="K1101" s="2">
        <f t="shared" si="72"/>
        <v>256.5</v>
      </c>
      <c r="L1101" s="2">
        <f>Table1[[#This Row],[cost]]-Table1[[#This Row],[profit]]</f>
        <v>598.5</v>
      </c>
      <c r="M1101" s="9">
        <v>1</v>
      </c>
    </row>
    <row r="1102" spans="1:13" x14ac:dyDescent="0.25">
      <c r="A1102" s="3" t="s">
        <v>1549</v>
      </c>
      <c r="B1102" t="s">
        <v>1550</v>
      </c>
      <c r="C1102" s="1">
        <v>45298</v>
      </c>
      <c r="D1102" s="1" t="str">
        <f t="shared" si="69"/>
        <v>Q1 2024</v>
      </c>
      <c r="E1102" s="1" t="str">
        <f t="shared" si="70"/>
        <v>January</v>
      </c>
      <c r="F1102" s="8">
        <f t="shared" si="71"/>
        <v>1</v>
      </c>
      <c r="G1102" t="s">
        <v>56</v>
      </c>
      <c r="H1102" t="s">
        <v>24</v>
      </c>
      <c r="I1102" t="s">
        <v>13</v>
      </c>
      <c r="J1102" s="2">
        <v>524</v>
      </c>
      <c r="K1102" s="2">
        <f t="shared" si="72"/>
        <v>157.19999999999999</v>
      </c>
      <c r="L1102" s="2">
        <f>Table1[[#This Row],[cost]]-Table1[[#This Row],[profit]]</f>
        <v>366.8</v>
      </c>
      <c r="M1102" s="9">
        <v>1</v>
      </c>
    </row>
    <row r="1103" spans="1:13" x14ac:dyDescent="0.25">
      <c r="A1103" s="3" t="s">
        <v>1551</v>
      </c>
      <c r="B1103" t="s">
        <v>583</v>
      </c>
      <c r="C1103" s="1">
        <v>45299</v>
      </c>
      <c r="D1103" s="1" t="str">
        <f t="shared" si="69"/>
        <v>Q1 2024</v>
      </c>
      <c r="E1103" s="1" t="str">
        <f t="shared" si="70"/>
        <v>January</v>
      </c>
      <c r="F1103" s="8">
        <f t="shared" si="71"/>
        <v>1</v>
      </c>
      <c r="G1103" t="s">
        <v>16</v>
      </c>
      <c r="H1103" t="s">
        <v>24</v>
      </c>
      <c r="I1103" t="s">
        <v>13</v>
      </c>
      <c r="J1103" s="2">
        <v>1085</v>
      </c>
      <c r="K1103" s="2">
        <f t="shared" si="72"/>
        <v>325.5</v>
      </c>
      <c r="L1103" s="2">
        <f>Table1[[#This Row],[cost]]-Table1[[#This Row],[profit]]</f>
        <v>759.5</v>
      </c>
      <c r="M1103" s="9">
        <v>1</v>
      </c>
    </row>
    <row r="1104" spans="1:13" x14ac:dyDescent="0.25">
      <c r="A1104" s="3" t="s">
        <v>1552</v>
      </c>
      <c r="B1104" t="s">
        <v>1139</v>
      </c>
      <c r="C1104" s="1">
        <v>45300</v>
      </c>
      <c r="D1104" s="1" t="str">
        <f t="shared" si="69"/>
        <v>Q1 2024</v>
      </c>
      <c r="E1104" s="1" t="str">
        <f t="shared" si="70"/>
        <v>January</v>
      </c>
      <c r="F1104" s="8">
        <f t="shared" si="71"/>
        <v>1</v>
      </c>
      <c r="G1104" t="s">
        <v>27</v>
      </c>
      <c r="H1104" t="s">
        <v>8</v>
      </c>
      <c r="I1104" t="s">
        <v>13</v>
      </c>
      <c r="J1104" s="2">
        <v>602</v>
      </c>
      <c r="K1104" s="2">
        <f t="shared" si="72"/>
        <v>180.6</v>
      </c>
      <c r="L1104" s="2">
        <f>Table1[[#This Row],[cost]]-Table1[[#This Row],[profit]]</f>
        <v>421.4</v>
      </c>
      <c r="M1104" s="9">
        <v>1</v>
      </c>
    </row>
    <row r="1105" spans="1:13" x14ac:dyDescent="0.25">
      <c r="A1105" s="3" t="s">
        <v>1553</v>
      </c>
      <c r="B1105" t="s">
        <v>1554</v>
      </c>
      <c r="C1105" s="1">
        <v>45301</v>
      </c>
      <c r="D1105" s="1" t="str">
        <f t="shared" si="69"/>
        <v>Q1 2024</v>
      </c>
      <c r="E1105" s="1" t="str">
        <f t="shared" si="70"/>
        <v>January</v>
      </c>
      <c r="F1105" s="8">
        <f t="shared" si="71"/>
        <v>1</v>
      </c>
      <c r="G1105" t="s">
        <v>16</v>
      </c>
      <c r="H1105" t="s">
        <v>12</v>
      </c>
      <c r="I1105" t="s">
        <v>13</v>
      </c>
      <c r="J1105" s="2">
        <v>1173</v>
      </c>
      <c r="K1105" s="2">
        <f t="shared" si="72"/>
        <v>351.9</v>
      </c>
      <c r="L1105" s="2">
        <f>Table1[[#This Row],[cost]]-Table1[[#This Row],[profit]]</f>
        <v>821.1</v>
      </c>
      <c r="M1105" s="9">
        <v>1</v>
      </c>
    </row>
    <row r="1106" spans="1:13" x14ac:dyDescent="0.25">
      <c r="A1106" s="3" t="s">
        <v>1555</v>
      </c>
      <c r="B1106" t="s">
        <v>741</v>
      </c>
      <c r="C1106" s="1">
        <v>45302</v>
      </c>
      <c r="D1106" s="1" t="str">
        <f t="shared" si="69"/>
        <v>Q1 2024</v>
      </c>
      <c r="E1106" s="1" t="str">
        <f t="shared" si="70"/>
        <v>January</v>
      </c>
      <c r="F1106" s="8">
        <f t="shared" si="71"/>
        <v>1</v>
      </c>
      <c r="G1106" t="s">
        <v>27</v>
      </c>
      <c r="H1106" t="s">
        <v>24</v>
      </c>
      <c r="I1106" t="s">
        <v>13</v>
      </c>
      <c r="J1106" s="2">
        <v>633</v>
      </c>
      <c r="K1106" s="2">
        <f t="shared" si="72"/>
        <v>189.9</v>
      </c>
      <c r="L1106" s="2">
        <f>Table1[[#This Row],[cost]]-Table1[[#This Row],[profit]]</f>
        <v>443.1</v>
      </c>
      <c r="M1106" s="9">
        <v>1</v>
      </c>
    </row>
    <row r="1107" spans="1:13" x14ac:dyDescent="0.25">
      <c r="A1107" s="3" t="s">
        <v>1556</v>
      </c>
      <c r="B1107" t="s">
        <v>271</v>
      </c>
      <c r="C1107" s="1">
        <v>45303</v>
      </c>
      <c r="D1107" s="1" t="str">
        <f t="shared" si="69"/>
        <v>Q1 2024</v>
      </c>
      <c r="E1107" s="1" t="str">
        <f t="shared" si="70"/>
        <v>January</v>
      </c>
      <c r="F1107" s="8">
        <f t="shared" si="71"/>
        <v>1</v>
      </c>
      <c r="G1107" t="s">
        <v>7</v>
      </c>
      <c r="H1107" t="s">
        <v>24</v>
      </c>
      <c r="I1107" t="s">
        <v>9</v>
      </c>
      <c r="J1107" s="2">
        <v>1825</v>
      </c>
      <c r="K1107" s="2">
        <f t="shared" si="72"/>
        <v>547.5</v>
      </c>
      <c r="L1107" s="2">
        <f>Table1[[#This Row],[cost]]-Table1[[#This Row],[profit]]</f>
        <v>1277.5</v>
      </c>
      <c r="M1107" s="9">
        <v>1</v>
      </c>
    </row>
    <row r="1108" spans="1:13" x14ac:dyDescent="0.25">
      <c r="A1108" s="3" t="s">
        <v>1557</v>
      </c>
      <c r="B1108" t="s">
        <v>1544</v>
      </c>
      <c r="C1108" s="1">
        <v>45304</v>
      </c>
      <c r="D1108" s="1" t="str">
        <f t="shared" si="69"/>
        <v>Q1 2024</v>
      </c>
      <c r="E1108" s="1" t="str">
        <f t="shared" si="70"/>
        <v>January</v>
      </c>
      <c r="F1108" s="8">
        <f t="shared" si="71"/>
        <v>1</v>
      </c>
      <c r="G1108" t="s">
        <v>16</v>
      </c>
      <c r="H1108" t="s">
        <v>12</v>
      </c>
      <c r="I1108" t="s">
        <v>9</v>
      </c>
      <c r="J1108" s="2">
        <v>1015</v>
      </c>
      <c r="K1108" s="2">
        <f t="shared" si="72"/>
        <v>304.5</v>
      </c>
      <c r="L1108" s="2">
        <f>Table1[[#This Row],[cost]]-Table1[[#This Row],[profit]]</f>
        <v>710.5</v>
      </c>
      <c r="M1108" s="9">
        <v>1</v>
      </c>
    </row>
    <row r="1109" spans="1:13" x14ac:dyDescent="0.25">
      <c r="A1109" s="3" t="s">
        <v>1558</v>
      </c>
      <c r="B1109" t="s">
        <v>1559</v>
      </c>
      <c r="C1109" s="1">
        <v>45305</v>
      </c>
      <c r="D1109" s="1" t="str">
        <f t="shared" si="69"/>
        <v>Q1 2024</v>
      </c>
      <c r="E1109" s="1" t="str">
        <f t="shared" si="70"/>
        <v>January</v>
      </c>
      <c r="F1109" s="8">
        <f t="shared" si="71"/>
        <v>1</v>
      </c>
      <c r="G1109" t="s">
        <v>16</v>
      </c>
      <c r="H1109" t="s">
        <v>8</v>
      </c>
      <c r="I1109" t="s">
        <v>9</v>
      </c>
      <c r="J1109" s="2">
        <v>1168</v>
      </c>
      <c r="K1109" s="2">
        <f t="shared" si="72"/>
        <v>350.4</v>
      </c>
      <c r="L1109" s="2">
        <f>Table1[[#This Row],[cost]]-Table1[[#This Row],[profit]]</f>
        <v>817.6</v>
      </c>
      <c r="M1109" s="9">
        <v>1</v>
      </c>
    </row>
    <row r="1110" spans="1:13" x14ac:dyDescent="0.25">
      <c r="A1110" s="3" t="s">
        <v>1560</v>
      </c>
      <c r="B1110" t="s">
        <v>524</v>
      </c>
      <c r="C1110" s="1">
        <v>45306</v>
      </c>
      <c r="D1110" s="1" t="str">
        <f t="shared" si="69"/>
        <v>Q1 2024</v>
      </c>
      <c r="E1110" s="1" t="str">
        <f t="shared" si="70"/>
        <v>January</v>
      </c>
      <c r="F1110" s="8">
        <f t="shared" si="71"/>
        <v>1</v>
      </c>
      <c r="G1110" t="s">
        <v>56</v>
      </c>
      <c r="H1110" t="s">
        <v>19</v>
      </c>
      <c r="I1110" t="s">
        <v>9</v>
      </c>
      <c r="J1110" s="2">
        <v>585</v>
      </c>
      <c r="K1110" s="2">
        <f t="shared" si="72"/>
        <v>175.5</v>
      </c>
      <c r="L1110" s="2">
        <f>Table1[[#This Row],[cost]]-Table1[[#This Row],[profit]]</f>
        <v>409.5</v>
      </c>
      <c r="M1110" s="9">
        <v>1</v>
      </c>
    </row>
    <row r="1111" spans="1:13" x14ac:dyDescent="0.25">
      <c r="A1111" s="3" t="s">
        <v>1561</v>
      </c>
      <c r="B1111" t="s">
        <v>188</v>
      </c>
      <c r="C1111" s="1">
        <v>45307</v>
      </c>
      <c r="D1111" s="1" t="str">
        <f t="shared" si="69"/>
        <v>Q1 2024</v>
      </c>
      <c r="E1111" s="1" t="str">
        <f t="shared" si="70"/>
        <v>January</v>
      </c>
      <c r="F1111" s="8">
        <f t="shared" si="71"/>
        <v>1</v>
      </c>
      <c r="G1111" t="s">
        <v>16</v>
      </c>
      <c r="H1111" t="s">
        <v>12</v>
      </c>
      <c r="I1111" t="s">
        <v>13</v>
      </c>
      <c r="J1111" s="2">
        <v>1324</v>
      </c>
      <c r="K1111" s="2">
        <f t="shared" si="72"/>
        <v>397.2</v>
      </c>
      <c r="L1111" s="2">
        <f>Table1[[#This Row],[cost]]-Table1[[#This Row],[profit]]</f>
        <v>926.8</v>
      </c>
      <c r="M1111" s="9">
        <v>1</v>
      </c>
    </row>
    <row r="1112" spans="1:13" x14ac:dyDescent="0.25">
      <c r="A1112" s="3" t="s">
        <v>1562</v>
      </c>
      <c r="B1112" t="s">
        <v>114</v>
      </c>
      <c r="C1112" s="1">
        <v>45308</v>
      </c>
      <c r="D1112" s="1" t="str">
        <f t="shared" si="69"/>
        <v>Q1 2024</v>
      </c>
      <c r="E1112" s="1" t="str">
        <f t="shared" si="70"/>
        <v>January</v>
      </c>
      <c r="F1112" s="8">
        <f t="shared" si="71"/>
        <v>1</v>
      </c>
      <c r="G1112" t="s">
        <v>56</v>
      </c>
      <c r="H1112" t="s">
        <v>19</v>
      </c>
      <c r="I1112" t="s">
        <v>13</v>
      </c>
      <c r="J1112" s="2">
        <v>423</v>
      </c>
      <c r="K1112" s="2">
        <f t="shared" si="72"/>
        <v>126.89999999999999</v>
      </c>
      <c r="L1112" s="2">
        <f>Table1[[#This Row],[cost]]-Table1[[#This Row],[profit]]</f>
        <v>296.10000000000002</v>
      </c>
      <c r="M1112" s="9">
        <v>1</v>
      </c>
    </row>
    <row r="1113" spans="1:13" x14ac:dyDescent="0.25">
      <c r="A1113" s="3" t="s">
        <v>1563</v>
      </c>
      <c r="B1113" t="s">
        <v>174</v>
      </c>
      <c r="C1113" s="1">
        <v>45309</v>
      </c>
      <c r="D1113" s="1" t="str">
        <f t="shared" si="69"/>
        <v>Q1 2024</v>
      </c>
      <c r="E1113" s="1" t="str">
        <f t="shared" si="70"/>
        <v>January</v>
      </c>
      <c r="F1113" s="8">
        <f t="shared" si="71"/>
        <v>1</v>
      </c>
      <c r="G1113" t="s">
        <v>7</v>
      </c>
      <c r="H1113" t="s">
        <v>19</v>
      </c>
      <c r="I1113" t="s">
        <v>9</v>
      </c>
      <c r="J1113" s="2">
        <v>1523</v>
      </c>
      <c r="K1113" s="2">
        <f t="shared" si="72"/>
        <v>456.9</v>
      </c>
      <c r="L1113" s="2">
        <f>Table1[[#This Row],[cost]]-Table1[[#This Row],[profit]]</f>
        <v>1066.0999999999999</v>
      </c>
      <c r="M1113" s="9">
        <v>1</v>
      </c>
    </row>
    <row r="1114" spans="1:13" x14ac:dyDescent="0.25">
      <c r="A1114" s="3" t="s">
        <v>1564</v>
      </c>
      <c r="B1114" t="s">
        <v>1234</v>
      </c>
      <c r="C1114" s="1">
        <v>45310</v>
      </c>
      <c r="D1114" s="1" t="str">
        <f t="shared" si="69"/>
        <v>Q1 2024</v>
      </c>
      <c r="E1114" s="1" t="str">
        <f t="shared" si="70"/>
        <v>January</v>
      </c>
      <c r="F1114" s="8">
        <f t="shared" si="71"/>
        <v>1</v>
      </c>
      <c r="G1114" t="s">
        <v>27</v>
      </c>
      <c r="H1114" t="s">
        <v>12</v>
      </c>
      <c r="I1114" t="s">
        <v>9</v>
      </c>
      <c r="J1114" s="2">
        <v>831</v>
      </c>
      <c r="K1114" s="2">
        <f t="shared" si="72"/>
        <v>249.29999999999998</v>
      </c>
      <c r="L1114" s="2">
        <f>Table1[[#This Row],[cost]]-Table1[[#This Row],[profit]]</f>
        <v>581.70000000000005</v>
      </c>
      <c r="M1114" s="9">
        <v>1</v>
      </c>
    </row>
    <row r="1115" spans="1:13" x14ac:dyDescent="0.25">
      <c r="A1115" s="3" t="s">
        <v>1565</v>
      </c>
      <c r="B1115" t="s">
        <v>1009</v>
      </c>
      <c r="C1115" s="1">
        <v>45311</v>
      </c>
      <c r="D1115" s="1" t="str">
        <f t="shared" si="69"/>
        <v>Q1 2024</v>
      </c>
      <c r="E1115" s="1" t="str">
        <f t="shared" si="70"/>
        <v>January</v>
      </c>
      <c r="F1115" s="8">
        <f t="shared" si="71"/>
        <v>1</v>
      </c>
      <c r="G1115" t="s">
        <v>7</v>
      </c>
      <c r="H1115" t="s">
        <v>24</v>
      </c>
      <c r="I1115" t="s">
        <v>13</v>
      </c>
      <c r="J1115" s="2">
        <v>1454</v>
      </c>
      <c r="K1115" s="2">
        <f t="shared" si="72"/>
        <v>436.2</v>
      </c>
      <c r="L1115" s="2">
        <f>Table1[[#This Row],[cost]]-Table1[[#This Row],[profit]]</f>
        <v>1017.8</v>
      </c>
      <c r="M1115" s="9">
        <v>1</v>
      </c>
    </row>
    <row r="1116" spans="1:13" x14ac:dyDescent="0.25">
      <c r="A1116" s="3" t="s">
        <v>1566</v>
      </c>
      <c r="B1116" t="s">
        <v>138</v>
      </c>
      <c r="C1116" s="1">
        <v>45312</v>
      </c>
      <c r="D1116" s="1" t="str">
        <f t="shared" si="69"/>
        <v>Q1 2024</v>
      </c>
      <c r="E1116" s="1" t="str">
        <f t="shared" si="70"/>
        <v>January</v>
      </c>
      <c r="F1116" s="8">
        <f t="shared" si="71"/>
        <v>1</v>
      </c>
      <c r="G1116" t="s">
        <v>7</v>
      </c>
      <c r="H1116" t="s">
        <v>19</v>
      </c>
      <c r="I1116" t="s">
        <v>9</v>
      </c>
      <c r="J1116" s="2">
        <v>1290</v>
      </c>
      <c r="K1116" s="2">
        <f t="shared" si="72"/>
        <v>387</v>
      </c>
      <c r="L1116" s="2">
        <f>Table1[[#This Row],[cost]]-Table1[[#This Row],[profit]]</f>
        <v>903</v>
      </c>
      <c r="M1116" s="9">
        <v>1</v>
      </c>
    </row>
    <row r="1117" spans="1:13" x14ac:dyDescent="0.25">
      <c r="A1117" s="3" t="s">
        <v>1567</v>
      </c>
      <c r="B1117" t="s">
        <v>1568</v>
      </c>
      <c r="C1117" s="1">
        <v>45313</v>
      </c>
      <c r="D1117" s="1" t="str">
        <f t="shared" si="69"/>
        <v>Q1 2024</v>
      </c>
      <c r="E1117" s="1" t="str">
        <f t="shared" si="70"/>
        <v>January</v>
      </c>
      <c r="F1117" s="8">
        <f t="shared" si="71"/>
        <v>1</v>
      </c>
      <c r="G1117" t="s">
        <v>16</v>
      </c>
      <c r="H1117" t="s">
        <v>19</v>
      </c>
      <c r="I1117" t="s">
        <v>13</v>
      </c>
      <c r="J1117" s="2">
        <v>1274</v>
      </c>
      <c r="K1117" s="2">
        <f t="shared" si="72"/>
        <v>382.2</v>
      </c>
      <c r="L1117" s="2">
        <f>Table1[[#This Row],[cost]]-Table1[[#This Row],[profit]]</f>
        <v>891.8</v>
      </c>
      <c r="M1117" s="9">
        <v>1</v>
      </c>
    </row>
    <row r="1118" spans="1:13" x14ac:dyDescent="0.25">
      <c r="A1118" s="3" t="s">
        <v>1569</v>
      </c>
      <c r="B1118" t="s">
        <v>532</v>
      </c>
      <c r="C1118" s="1">
        <v>45314</v>
      </c>
      <c r="D1118" s="1" t="str">
        <f t="shared" si="69"/>
        <v>Q1 2024</v>
      </c>
      <c r="E1118" s="1" t="str">
        <f t="shared" si="70"/>
        <v>January</v>
      </c>
      <c r="F1118" s="8">
        <f t="shared" si="71"/>
        <v>1</v>
      </c>
      <c r="G1118" t="s">
        <v>35</v>
      </c>
      <c r="H1118" t="s">
        <v>8</v>
      </c>
      <c r="I1118" t="s">
        <v>9</v>
      </c>
      <c r="J1118" s="2">
        <v>739</v>
      </c>
      <c r="K1118" s="2">
        <f t="shared" si="72"/>
        <v>221.7</v>
      </c>
      <c r="L1118" s="2">
        <f>Table1[[#This Row],[cost]]-Table1[[#This Row],[profit]]</f>
        <v>517.29999999999995</v>
      </c>
      <c r="M1118" s="9">
        <v>1</v>
      </c>
    </row>
    <row r="1119" spans="1:13" x14ac:dyDescent="0.25">
      <c r="A1119" s="3" t="s">
        <v>1570</v>
      </c>
      <c r="B1119" t="s">
        <v>536</v>
      </c>
      <c r="C1119" s="1">
        <v>45315</v>
      </c>
      <c r="D1119" s="1" t="str">
        <f t="shared" si="69"/>
        <v>Q1 2024</v>
      </c>
      <c r="E1119" s="1" t="str">
        <f t="shared" si="70"/>
        <v>January</v>
      </c>
      <c r="F1119" s="8">
        <f t="shared" si="71"/>
        <v>1</v>
      </c>
      <c r="G1119" t="s">
        <v>7</v>
      </c>
      <c r="H1119" t="s">
        <v>24</v>
      </c>
      <c r="I1119" t="s">
        <v>9</v>
      </c>
      <c r="J1119" s="2">
        <v>1934</v>
      </c>
      <c r="K1119" s="2">
        <f t="shared" si="72"/>
        <v>580.19999999999993</v>
      </c>
      <c r="L1119" s="2">
        <f>Table1[[#This Row],[cost]]-Table1[[#This Row],[profit]]</f>
        <v>1353.8000000000002</v>
      </c>
      <c r="M1119" s="9">
        <v>1</v>
      </c>
    </row>
    <row r="1120" spans="1:13" x14ac:dyDescent="0.25">
      <c r="A1120" s="3" t="s">
        <v>1571</v>
      </c>
      <c r="B1120" t="s">
        <v>1092</v>
      </c>
      <c r="C1120" s="1">
        <v>45316</v>
      </c>
      <c r="D1120" s="1" t="str">
        <f t="shared" si="69"/>
        <v>Q1 2024</v>
      </c>
      <c r="E1120" s="1" t="str">
        <f t="shared" si="70"/>
        <v>January</v>
      </c>
      <c r="F1120" s="8">
        <f t="shared" si="71"/>
        <v>1</v>
      </c>
      <c r="G1120" t="s">
        <v>27</v>
      </c>
      <c r="H1120" t="s">
        <v>19</v>
      </c>
      <c r="I1120" t="s">
        <v>9</v>
      </c>
      <c r="J1120" s="2">
        <v>892</v>
      </c>
      <c r="K1120" s="2">
        <f t="shared" si="72"/>
        <v>267.59999999999997</v>
      </c>
      <c r="L1120" s="2">
        <f>Table1[[#This Row],[cost]]-Table1[[#This Row],[profit]]</f>
        <v>624.40000000000009</v>
      </c>
      <c r="M1120" s="9">
        <v>1</v>
      </c>
    </row>
    <row r="1121" spans="1:13" x14ac:dyDescent="0.25">
      <c r="A1121" s="3" t="s">
        <v>1572</v>
      </c>
      <c r="B1121" t="s">
        <v>827</v>
      </c>
      <c r="C1121" s="1">
        <v>45317</v>
      </c>
      <c r="D1121" s="1" t="str">
        <f t="shared" si="69"/>
        <v>Q1 2024</v>
      </c>
      <c r="E1121" s="1" t="str">
        <f t="shared" si="70"/>
        <v>January</v>
      </c>
      <c r="F1121" s="8">
        <f t="shared" si="71"/>
        <v>1</v>
      </c>
      <c r="G1121" t="s">
        <v>56</v>
      </c>
      <c r="H1121" t="s">
        <v>8</v>
      </c>
      <c r="I1121" t="s">
        <v>9</v>
      </c>
      <c r="J1121" s="2">
        <v>238</v>
      </c>
      <c r="K1121" s="2">
        <f t="shared" si="72"/>
        <v>71.399999999999991</v>
      </c>
      <c r="L1121" s="2">
        <f>Table1[[#This Row],[cost]]-Table1[[#This Row],[profit]]</f>
        <v>166.60000000000002</v>
      </c>
      <c r="M1121" s="9">
        <v>1</v>
      </c>
    </row>
    <row r="1122" spans="1:13" x14ac:dyDescent="0.25">
      <c r="A1122" s="3" t="s">
        <v>1573</v>
      </c>
      <c r="B1122" t="s">
        <v>155</v>
      </c>
      <c r="C1122" s="1">
        <v>45318</v>
      </c>
      <c r="D1122" s="1" t="str">
        <f t="shared" si="69"/>
        <v>Q1 2024</v>
      </c>
      <c r="E1122" s="1" t="str">
        <f t="shared" si="70"/>
        <v>January</v>
      </c>
      <c r="F1122" s="8">
        <f t="shared" si="71"/>
        <v>1</v>
      </c>
      <c r="G1122" t="s">
        <v>7</v>
      </c>
      <c r="H1122" t="s">
        <v>24</v>
      </c>
      <c r="I1122" t="s">
        <v>13</v>
      </c>
      <c r="J1122" s="2">
        <v>2044</v>
      </c>
      <c r="K1122" s="2">
        <f t="shared" si="72"/>
        <v>613.19999999999993</v>
      </c>
      <c r="L1122" s="2">
        <f>Table1[[#This Row],[cost]]-Table1[[#This Row],[profit]]</f>
        <v>1430.8000000000002</v>
      </c>
      <c r="M1122" s="9">
        <v>1</v>
      </c>
    </row>
    <row r="1123" spans="1:13" x14ac:dyDescent="0.25">
      <c r="A1123" s="3" t="s">
        <v>1574</v>
      </c>
      <c r="B1123" t="s">
        <v>271</v>
      </c>
      <c r="C1123" s="1">
        <v>45319</v>
      </c>
      <c r="D1123" s="1" t="str">
        <f t="shared" si="69"/>
        <v>Q1 2024</v>
      </c>
      <c r="E1123" s="1" t="str">
        <f t="shared" si="70"/>
        <v>January</v>
      </c>
      <c r="F1123" s="8">
        <f t="shared" si="71"/>
        <v>1</v>
      </c>
      <c r="G1123" t="s">
        <v>16</v>
      </c>
      <c r="H1123" t="s">
        <v>12</v>
      </c>
      <c r="I1123" t="s">
        <v>13</v>
      </c>
      <c r="J1123" s="2">
        <v>1293</v>
      </c>
      <c r="K1123" s="2">
        <f t="shared" si="72"/>
        <v>387.9</v>
      </c>
      <c r="L1123" s="2">
        <f>Table1[[#This Row],[cost]]-Table1[[#This Row],[profit]]</f>
        <v>905.1</v>
      </c>
      <c r="M1123" s="9">
        <v>1</v>
      </c>
    </row>
    <row r="1124" spans="1:13" x14ac:dyDescent="0.25">
      <c r="A1124" s="3" t="s">
        <v>1575</v>
      </c>
      <c r="B1124" t="s">
        <v>991</v>
      </c>
      <c r="C1124" s="1">
        <v>45320</v>
      </c>
      <c r="D1124" s="1" t="str">
        <f t="shared" si="69"/>
        <v>Q1 2024</v>
      </c>
      <c r="E1124" s="1" t="str">
        <f t="shared" si="70"/>
        <v>January</v>
      </c>
      <c r="F1124" s="8">
        <f t="shared" si="71"/>
        <v>1</v>
      </c>
      <c r="G1124" t="s">
        <v>16</v>
      </c>
      <c r="H1124" t="s">
        <v>12</v>
      </c>
      <c r="I1124" t="s">
        <v>13</v>
      </c>
      <c r="J1124" s="2">
        <v>1214</v>
      </c>
      <c r="K1124" s="2">
        <f t="shared" si="72"/>
        <v>364.2</v>
      </c>
      <c r="L1124" s="2">
        <f>Table1[[#This Row],[cost]]-Table1[[#This Row],[profit]]</f>
        <v>849.8</v>
      </c>
      <c r="M1124" s="9">
        <v>1</v>
      </c>
    </row>
    <row r="1125" spans="1:13" x14ac:dyDescent="0.25">
      <c r="A1125" s="3" t="s">
        <v>1576</v>
      </c>
      <c r="B1125" t="s">
        <v>1498</v>
      </c>
      <c r="C1125" s="1">
        <v>45321</v>
      </c>
      <c r="D1125" s="1" t="str">
        <f t="shared" si="69"/>
        <v>Q1 2024</v>
      </c>
      <c r="E1125" s="1" t="str">
        <f t="shared" si="70"/>
        <v>January</v>
      </c>
      <c r="F1125" s="8">
        <f t="shared" si="71"/>
        <v>1</v>
      </c>
      <c r="G1125" t="s">
        <v>16</v>
      </c>
      <c r="H1125" t="s">
        <v>8</v>
      </c>
      <c r="I1125" t="s">
        <v>9</v>
      </c>
      <c r="J1125" s="2">
        <v>1103</v>
      </c>
      <c r="K1125" s="2">
        <f t="shared" si="72"/>
        <v>330.9</v>
      </c>
      <c r="L1125" s="2">
        <f>Table1[[#This Row],[cost]]-Table1[[#This Row],[profit]]</f>
        <v>772.1</v>
      </c>
      <c r="M1125" s="9">
        <v>1</v>
      </c>
    </row>
    <row r="1126" spans="1:13" x14ac:dyDescent="0.25">
      <c r="A1126" s="3" t="s">
        <v>1577</v>
      </c>
      <c r="B1126" t="s">
        <v>917</v>
      </c>
      <c r="C1126" s="1">
        <v>45322</v>
      </c>
      <c r="D1126" s="1" t="str">
        <f t="shared" si="69"/>
        <v>Q1 2024</v>
      </c>
      <c r="E1126" s="1" t="str">
        <f t="shared" si="70"/>
        <v>January</v>
      </c>
      <c r="F1126" s="8">
        <f t="shared" si="71"/>
        <v>1</v>
      </c>
      <c r="G1126" t="s">
        <v>7</v>
      </c>
      <c r="H1126" t="s">
        <v>12</v>
      </c>
      <c r="I1126" t="s">
        <v>9</v>
      </c>
      <c r="J1126" s="2">
        <v>1845</v>
      </c>
      <c r="K1126" s="2">
        <f t="shared" si="72"/>
        <v>553.5</v>
      </c>
      <c r="L1126" s="2">
        <f>Table1[[#This Row],[cost]]-Table1[[#This Row],[profit]]</f>
        <v>1291.5</v>
      </c>
      <c r="M1126" s="9">
        <v>1</v>
      </c>
    </row>
    <row r="1127" spans="1:13" x14ac:dyDescent="0.25">
      <c r="A1127" s="3" t="s">
        <v>1578</v>
      </c>
      <c r="B1127" t="s">
        <v>152</v>
      </c>
      <c r="C1127" s="1">
        <v>45323</v>
      </c>
      <c r="D1127" s="1" t="str">
        <f t="shared" si="69"/>
        <v>Q1 2024</v>
      </c>
      <c r="E1127" s="1" t="str">
        <f t="shared" si="70"/>
        <v>February</v>
      </c>
      <c r="F1127" s="8">
        <f t="shared" si="71"/>
        <v>2</v>
      </c>
      <c r="G1127" t="s">
        <v>27</v>
      </c>
      <c r="H1127" t="s">
        <v>19</v>
      </c>
      <c r="I1127" t="s">
        <v>13</v>
      </c>
      <c r="J1127" s="2">
        <v>823</v>
      </c>
      <c r="K1127" s="2">
        <f t="shared" si="72"/>
        <v>246.89999999999998</v>
      </c>
      <c r="L1127" s="2">
        <f>Table1[[#This Row],[cost]]-Table1[[#This Row],[profit]]</f>
        <v>576.1</v>
      </c>
      <c r="M1127" s="9">
        <v>1</v>
      </c>
    </row>
    <row r="1128" spans="1:13" x14ac:dyDescent="0.25">
      <c r="A1128" s="3" t="s">
        <v>1579</v>
      </c>
      <c r="B1128" t="s">
        <v>817</v>
      </c>
      <c r="C1128" s="1">
        <v>45324</v>
      </c>
      <c r="D1128" s="1" t="str">
        <f t="shared" si="69"/>
        <v>Q1 2024</v>
      </c>
      <c r="E1128" s="1" t="str">
        <f t="shared" si="70"/>
        <v>February</v>
      </c>
      <c r="F1128" s="8">
        <f t="shared" si="71"/>
        <v>2</v>
      </c>
      <c r="G1128" t="s">
        <v>56</v>
      </c>
      <c r="H1128" t="s">
        <v>24</v>
      </c>
      <c r="I1128" t="s">
        <v>13</v>
      </c>
      <c r="J1128" s="2">
        <v>540</v>
      </c>
      <c r="K1128" s="2">
        <f t="shared" si="72"/>
        <v>162</v>
      </c>
      <c r="L1128" s="2">
        <f>Table1[[#This Row],[cost]]-Table1[[#This Row],[profit]]</f>
        <v>378</v>
      </c>
      <c r="M1128" s="9">
        <v>1</v>
      </c>
    </row>
    <row r="1129" spans="1:13" x14ac:dyDescent="0.25">
      <c r="A1129" s="3" t="s">
        <v>1580</v>
      </c>
      <c r="B1129" t="s">
        <v>1490</v>
      </c>
      <c r="C1129" s="1">
        <v>45325</v>
      </c>
      <c r="D1129" s="1" t="str">
        <f t="shared" si="69"/>
        <v>Q1 2024</v>
      </c>
      <c r="E1129" s="1" t="str">
        <f t="shared" si="70"/>
        <v>February</v>
      </c>
      <c r="F1129" s="8">
        <f t="shared" si="71"/>
        <v>2</v>
      </c>
      <c r="G1129" t="s">
        <v>16</v>
      </c>
      <c r="H1129" t="s">
        <v>19</v>
      </c>
      <c r="I1129" t="s">
        <v>9</v>
      </c>
      <c r="J1129" s="2">
        <v>1022</v>
      </c>
      <c r="K1129" s="2">
        <f t="shared" si="72"/>
        <v>306.59999999999997</v>
      </c>
      <c r="L1129" s="2">
        <f>Table1[[#This Row],[cost]]-Table1[[#This Row],[profit]]</f>
        <v>715.40000000000009</v>
      </c>
      <c r="M1129" s="9">
        <v>1</v>
      </c>
    </row>
    <row r="1130" spans="1:13" x14ac:dyDescent="0.25">
      <c r="A1130" s="3" t="s">
        <v>1581</v>
      </c>
      <c r="B1130" t="s">
        <v>514</v>
      </c>
      <c r="C1130" s="1">
        <v>45326</v>
      </c>
      <c r="D1130" s="1" t="str">
        <f t="shared" si="69"/>
        <v>Q1 2024</v>
      </c>
      <c r="E1130" s="1" t="str">
        <f t="shared" si="70"/>
        <v>February</v>
      </c>
      <c r="F1130" s="8">
        <f t="shared" si="71"/>
        <v>2</v>
      </c>
      <c r="G1130" t="s">
        <v>7</v>
      </c>
      <c r="H1130" t="s">
        <v>19</v>
      </c>
      <c r="I1130" t="s">
        <v>9</v>
      </c>
      <c r="J1130" s="2">
        <v>1474</v>
      </c>
      <c r="K1130" s="2">
        <f t="shared" si="72"/>
        <v>442.2</v>
      </c>
      <c r="L1130" s="2">
        <f>Table1[[#This Row],[cost]]-Table1[[#This Row],[profit]]</f>
        <v>1031.8</v>
      </c>
      <c r="M1130" s="9">
        <v>1</v>
      </c>
    </row>
    <row r="1131" spans="1:13" x14ac:dyDescent="0.25">
      <c r="A1131" s="3" t="s">
        <v>1582</v>
      </c>
      <c r="B1131" t="s">
        <v>1240</v>
      </c>
      <c r="C1131" s="1">
        <v>45327</v>
      </c>
      <c r="D1131" s="1" t="str">
        <f t="shared" si="69"/>
        <v>Q1 2024</v>
      </c>
      <c r="E1131" s="1" t="str">
        <f t="shared" si="70"/>
        <v>February</v>
      </c>
      <c r="F1131" s="8">
        <f t="shared" si="71"/>
        <v>2</v>
      </c>
      <c r="G1131" t="s">
        <v>56</v>
      </c>
      <c r="H1131" t="s">
        <v>12</v>
      </c>
      <c r="I1131" t="s">
        <v>13</v>
      </c>
      <c r="J1131" s="2">
        <v>506</v>
      </c>
      <c r="K1131" s="2">
        <f t="shared" si="72"/>
        <v>151.79999999999998</v>
      </c>
      <c r="L1131" s="2">
        <f>Table1[[#This Row],[cost]]-Table1[[#This Row],[profit]]</f>
        <v>354.20000000000005</v>
      </c>
      <c r="M1131" s="9">
        <v>1</v>
      </c>
    </row>
    <row r="1132" spans="1:13" x14ac:dyDescent="0.25">
      <c r="A1132" s="3" t="s">
        <v>1583</v>
      </c>
      <c r="B1132" t="s">
        <v>1094</v>
      </c>
      <c r="C1132" s="1">
        <v>45328</v>
      </c>
      <c r="D1132" s="1" t="str">
        <f t="shared" si="69"/>
        <v>Q1 2024</v>
      </c>
      <c r="E1132" s="1" t="str">
        <f t="shared" si="70"/>
        <v>February</v>
      </c>
      <c r="F1132" s="8">
        <f t="shared" si="71"/>
        <v>2</v>
      </c>
      <c r="G1132" t="s">
        <v>7</v>
      </c>
      <c r="H1132" t="s">
        <v>19</v>
      </c>
      <c r="I1132" t="s">
        <v>9</v>
      </c>
      <c r="J1132" s="2">
        <v>1569</v>
      </c>
      <c r="K1132" s="2">
        <f t="shared" si="72"/>
        <v>470.7</v>
      </c>
      <c r="L1132" s="2">
        <f>Table1[[#This Row],[cost]]-Table1[[#This Row],[profit]]</f>
        <v>1098.3</v>
      </c>
      <c r="M1132" s="9">
        <v>1</v>
      </c>
    </row>
    <row r="1133" spans="1:13" x14ac:dyDescent="0.25">
      <c r="A1133" s="3" t="s">
        <v>1584</v>
      </c>
      <c r="B1133" t="s">
        <v>552</v>
      </c>
      <c r="C1133" s="1">
        <v>45329</v>
      </c>
      <c r="D1133" s="1" t="str">
        <f t="shared" si="69"/>
        <v>Q1 2024</v>
      </c>
      <c r="E1133" s="1" t="str">
        <f t="shared" si="70"/>
        <v>February</v>
      </c>
      <c r="F1133" s="8">
        <f t="shared" si="71"/>
        <v>2</v>
      </c>
      <c r="G1133" t="s">
        <v>16</v>
      </c>
      <c r="H1133" t="s">
        <v>12</v>
      </c>
      <c r="I1133" t="s">
        <v>9</v>
      </c>
      <c r="J1133" s="2">
        <v>1159</v>
      </c>
      <c r="K1133" s="2">
        <f t="shared" si="72"/>
        <v>347.7</v>
      </c>
      <c r="L1133" s="2">
        <f>Table1[[#This Row],[cost]]-Table1[[#This Row],[profit]]</f>
        <v>811.3</v>
      </c>
      <c r="M1133" s="9">
        <v>1</v>
      </c>
    </row>
    <row r="1134" spans="1:13" x14ac:dyDescent="0.25">
      <c r="A1134" s="3" t="s">
        <v>1585</v>
      </c>
      <c r="B1134" t="s">
        <v>41</v>
      </c>
      <c r="C1134" s="1">
        <v>45330</v>
      </c>
      <c r="D1134" s="1" t="str">
        <f t="shared" si="69"/>
        <v>Q1 2024</v>
      </c>
      <c r="E1134" s="1" t="str">
        <f t="shared" si="70"/>
        <v>February</v>
      </c>
      <c r="F1134" s="8">
        <f t="shared" si="71"/>
        <v>2</v>
      </c>
      <c r="G1134" t="s">
        <v>7</v>
      </c>
      <c r="H1134" t="s">
        <v>24</v>
      </c>
      <c r="I1134" t="s">
        <v>9</v>
      </c>
      <c r="J1134" s="2">
        <v>1628</v>
      </c>
      <c r="K1134" s="2">
        <f t="shared" si="72"/>
        <v>488.4</v>
      </c>
      <c r="L1134" s="2">
        <f>Table1[[#This Row],[cost]]-Table1[[#This Row],[profit]]</f>
        <v>1139.5999999999999</v>
      </c>
      <c r="M1134" s="9">
        <v>1</v>
      </c>
    </row>
    <row r="1135" spans="1:13" x14ac:dyDescent="0.25">
      <c r="A1135" s="3" t="s">
        <v>1586</v>
      </c>
      <c r="B1135" t="s">
        <v>709</v>
      </c>
      <c r="C1135" s="1">
        <v>45331</v>
      </c>
      <c r="D1135" s="1" t="str">
        <f t="shared" si="69"/>
        <v>Q1 2024</v>
      </c>
      <c r="E1135" s="1" t="str">
        <f t="shared" si="70"/>
        <v>February</v>
      </c>
      <c r="F1135" s="8">
        <f t="shared" si="71"/>
        <v>2</v>
      </c>
      <c r="G1135" t="s">
        <v>35</v>
      </c>
      <c r="H1135" t="s">
        <v>24</v>
      </c>
      <c r="I1135" t="s">
        <v>9</v>
      </c>
      <c r="J1135" s="2">
        <v>634</v>
      </c>
      <c r="K1135" s="2">
        <f t="shared" si="72"/>
        <v>190.2</v>
      </c>
      <c r="L1135" s="2">
        <f>Table1[[#This Row],[cost]]-Table1[[#This Row],[profit]]</f>
        <v>443.8</v>
      </c>
      <c r="M1135" s="9">
        <v>1</v>
      </c>
    </row>
    <row r="1136" spans="1:13" x14ac:dyDescent="0.25">
      <c r="A1136" s="3" t="s">
        <v>1587</v>
      </c>
      <c r="B1136" t="s">
        <v>1588</v>
      </c>
      <c r="C1136" s="1">
        <v>45332</v>
      </c>
      <c r="D1136" s="1" t="str">
        <f t="shared" si="69"/>
        <v>Q1 2024</v>
      </c>
      <c r="E1136" s="1" t="str">
        <f t="shared" si="70"/>
        <v>February</v>
      </c>
      <c r="F1136" s="8">
        <f t="shared" si="71"/>
        <v>2</v>
      </c>
      <c r="G1136" t="s">
        <v>27</v>
      </c>
      <c r="H1136" t="s">
        <v>19</v>
      </c>
      <c r="I1136" t="s">
        <v>13</v>
      </c>
      <c r="J1136" s="2">
        <v>751</v>
      </c>
      <c r="K1136" s="2">
        <f t="shared" si="72"/>
        <v>225.29999999999998</v>
      </c>
      <c r="L1136" s="2">
        <f>Table1[[#This Row],[cost]]-Table1[[#This Row],[profit]]</f>
        <v>525.70000000000005</v>
      </c>
      <c r="M1136" s="9">
        <v>1</v>
      </c>
    </row>
    <row r="1137" spans="1:13" x14ac:dyDescent="0.25">
      <c r="A1137" s="3" t="s">
        <v>1589</v>
      </c>
      <c r="B1137" t="s">
        <v>1139</v>
      </c>
      <c r="C1137" s="1">
        <v>45333</v>
      </c>
      <c r="D1137" s="1" t="str">
        <f t="shared" si="69"/>
        <v>Q1 2024</v>
      </c>
      <c r="E1137" s="1" t="str">
        <f t="shared" si="70"/>
        <v>February</v>
      </c>
      <c r="F1137" s="8">
        <f t="shared" si="71"/>
        <v>2</v>
      </c>
      <c r="G1137" t="s">
        <v>27</v>
      </c>
      <c r="H1137" t="s">
        <v>8</v>
      </c>
      <c r="I1137" t="s">
        <v>13</v>
      </c>
      <c r="J1137" s="2">
        <v>1093</v>
      </c>
      <c r="K1137" s="2">
        <f t="shared" si="72"/>
        <v>327.9</v>
      </c>
      <c r="L1137" s="2">
        <f>Table1[[#This Row],[cost]]-Table1[[#This Row],[profit]]</f>
        <v>765.1</v>
      </c>
      <c r="M1137" s="9">
        <v>1</v>
      </c>
    </row>
    <row r="1138" spans="1:13" x14ac:dyDescent="0.25">
      <c r="A1138" s="3" t="s">
        <v>1590</v>
      </c>
      <c r="B1138" t="s">
        <v>604</v>
      </c>
      <c r="C1138" s="1">
        <v>45334</v>
      </c>
      <c r="D1138" s="1" t="str">
        <f t="shared" si="69"/>
        <v>Q1 2024</v>
      </c>
      <c r="E1138" s="1" t="str">
        <f t="shared" si="70"/>
        <v>February</v>
      </c>
      <c r="F1138" s="8">
        <f t="shared" si="71"/>
        <v>2</v>
      </c>
      <c r="G1138" t="s">
        <v>7</v>
      </c>
      <c r="H1138" t="s">
        <v>12</v>
      </c>
      <c r="I1138" t="s">
        <v>9</v>
      </c>
      <c r="J1138" s="2">
        <v>1542</v>
      </c>
      <c r="K1138" s="2">
        <f t="shared" si="72"/>
        <v>462.59999999999997</v>
      </c>
      <c r="L1138" s="2">
        <f>Table1[[#This Row],[cost]]-Table1[[#This Row],[profit]]</f>
        <v>1079.4000000000001</v>
      </c>
      <c r="M1138" s="9">
        <v>1</v>
      </c>
    </row>
    <row r="1139" spans="1:13" x14ac:dyDescent="0.25">
      <c r="A1139" s="3" t="s">
        <v>1591</v>
      </c>
      <c r="B1139" t="s">
        <v>1168</v>
      </c>
      <c r="C1139" s="1">
        <v>45335</v>
      </c>
      <c r="D1139" s="1" t="str">
        <f t="shared" si="69"/>
        <v>Q1 2024</v>
      </c>
      <c r="E1139" s="1" t="str">
        <f t="shared" si="70"/>
        <v>February</v>
      </c>
      <c r="F1139" s="8">
        <f t="shared" si="71"/>
        <v>2</v>
      </c>
      <c r="G1139" t="s">
        <v>27</v>
      </c>
      <c r="H1139" t="s">
        <v>12</v>
      </c>
      <c r="I1139" t="s">
        <v>9</v>
      </c>
      <c r="J1139" s="2">
        <v>941</v>
      </c>
      <c r="K1139" s="2">
        <f t="shared" si="72"/>
        <v>282.3</v>
      </c>
      <c r="L1139" s="2">
        <f>Table1[[#This Row],[cost]]-Table1[[#This Row],[profit]]</f>
        <v>658.7</v>
      </c>
      <c r="M1139" s="9">
        <v>1</v>
      </c>
    </row>
    <row r="1140" spans="1:13" x14ac:dyDescent="0.25">
      <c r="A1140" s="3" t="s">
        <v>1592</v>
      </c>
      <c r="B1140" t="s">
        <v>1063</v>
      </c>
      <c r="C1140" s="1">
        <v>45336</v>
      </c>
      <c r="D1140" s="1" t="str">
        <f t="shared" si="69"/>
        <v>Q1 2024</v>
      </c>
      <c r="E1140" s="1" t="str">
        <f t="shared" si="70"/>
        <v>February</v>
      </c>
      <c r="F1140" s="8">
        <f t="shared" si="71"/>
        <v>2</v>
      </c>
      <c r="G1140" t="s">
        <v>56</v>
      </c>
      <c r="H1140" t="s">
        <v>19</v>
      </c>
      <c r="I1140" t="s">
        <v>9</v>
      </c>
      <c r="J1140" s="2">
        <v>365</v>
      </c>
      <c r="K1140" s="2">
        <f t="shared" si="72"/>
        <v>109.5</v>
      </c>
      <c r="L1140" s="2">
        <f>Table1[[#This Row],[cost]]-Table1[[#This Row],[profit]]</f>
        <v>255.5</v>
      </c>
      <c r="M1140" s="9">
        <v>1</v>
      </c>
    </row>
    <row r="1141" spans="1:13" x14ac:dyDescent="0.25">
      <c r="A1141" s="3" t="s">
        <v>1593</v>
      </c>
      <c r="B1141" t="s">
        <v>775</v>
      </c>
      <c r="C1141" s="1">
        <v>45337</v>
      </c>
      <c r="D1141" s="1" t="str">
        <f t="shared" si="69"/>
        <v>Q1 2024</v>
      </c>
      <c r="E1141" s="1" t="str">
        <f t="shared" si="70"/>
        <v>February</v>
      </c>
      <c r="F1141" s="8">
        <f t="shared" si="71"/>
        <v>2</v>
      </c>
      <c r="G1141" t="s">
        <v>35</v>
      </c>
      <c r="H1141" t="s">
        <v>12</v>
      </c>
      <c r="I1141" t="s">
        <v>9</v>
      </c>
      <c r="J1141" s="2">
        <v>771</v>
      </c>
      <c r="K1141" s="2">
        <f t="shared" si="72"/>
        <v>231.29999999999998</v>
      </c>
      <c r="L1141" s="2">
        <f>Table1[[#This Row],[cost]]-Table1[[#This Row],[profit]]</f>
        <v>539.70000000000005</v>
      </c>
      <c r="M1141" s="9">
        <v>1</v>
      </c>
    </row>
    <row r="1142" spans="1:13" x14ac:dyDescent="0.25">
      <c r="A1142" s="3" t="s">
        <v>1594</v>
      </c>
      <c r="B1142" t="s">
        <v>41</v>
      </c>
      <c r="C1142" s="1">
        <v>45338</v>
      </c>
      <c r="D1142" s="1" t="str">
        <f t="shared" si="69"/>
        <v>Q1 2024</v>
      </c>
      <c r="E1142" s="1" t="str">
        <f t="shared" si="70"/>
        <v>February</v>
      </c>
      <c r="F1142" s="8">
        <f t="shared" si="71"/>
        <v>2</v>
      </c>
      <c r="G1142" t="s">
        <v>27</v>
      </c>
      <c r="H1142" t="s">
        <v>12</v>
      </c>
      <c r="I1142" t="s">
        <v>9</v>
      </c>
      <c r="J1142" s="2">
        <v>1094</v>
      </c>
      <c r="K1142" s="2">
        <f t="shared" si="72"/>
        <v>328.2</v>
      </c>
      <c r="L1142" s="2">
        <f>Table1[[#This Row],[cost]]-Table1[[#This Row],[profit]]</f>
        <v>765.8</v>
      </c>
      <c r="M1142" s="9">
        <v>1</v>
      </c>
    </row>
    <row r="1143" spans="1:13" x14ac:dyDescent="0.25">
      <c r="A1143" s="3" t="s">
        <v>1595</v>
      </c>
      <c r="B1143" t="s">
        <v>469</v>
      </c>
      <c r="C1143" s="1">
        <v>45339</v>
      </c>
      <c r="D1143" s="1" t="str">
        <f t="shared" si="69"/>
        <v>Q1 2024</v>
      </c>
      <c r="E1143" s="1" t="str">
        <f t="shared" si="70"/>
        <v>February</v>
      </c>
      <c r="F1143" s="8">
        <f t="shared" si="71"/>
        <v>2</v>
      </c>
      <c r="G1143" t="s">
        <v>27</v>
      </c>
      <c r="H1143" t="s">
        <v>8</v>
      </c>
      <c r="I1143" t="s">
        <v>13</v>
      </c>
      <c r="J1143" s="2">
        <v>557</v>
      </c>
      <c r="K1143" s="2">
        <f t="shared" si="72"/>
        <v>167.1</v>
      </c>
      <c r="L1143" s="2">
        <f>Table1[[#This Row],[cost]]-Table1[[#This Row],[profit]]</f>
        <v>389.9</v>
      </c>
      <c r="M1143" s="9">
        <v>1</v>
      </c>
    </row>
    <row r="1144" spans="1:13" x14ac:dyDescent="0.25">
      <c r="A1144" s="3" t="s">
        <v>1596</v>
      </c>
      <c r="B1144" t="s">
        <v>866</v>
      </c>
      <c r="C1144" s="1">
        <v>45340</v>
      </c>
      <c r="D1144" s="1" t="str">
        <f t="shared" si="69"/>
        <v>Q1 2024</v>
      </c>
      <c r="E1144" s="1" t="str">
        <f t="shared" si="70"/>
        <v>February</v>
      </c>
      <c r="F1144" s="8">
        <f t="shared" si="71"/>
        <v>2</v>
      </c>
      <c r="G1144" t="s">
        <v>16</v>
      </c>
      <c r="H1144" t="s">
        <v>8</v>
      </c>
      <c r="I1144" t="s">
        <v>9</v>
      </c>
      <c r="J1144" s="2">
        <v>1263</v>
      </c>
      <c r="K1144" s="2">
        <f t="shared" si="72"/>
        <v>378.9</v>
      </c>
      <c r="L1144" s="2">
        <f>Table1[[#This Row],[cost]]-Table1[[#This Row],[profit]]</f>
        <v>884.1</v>
      </c>
      <c r="M1144" s="9">
        <v>1</v>
      </c>
    </row>
    <row r="1145" spans="1:13" x14ac:dyDescent="0.25">
      <c r="A1145" s="3" t="s">
        <v>1597</v>
      </c>
      <c r="B1145" t="s">
        <v>1382</v>
      </c>
      <c r="C1145" s="1">
        <v>45341</v>
      </c>
      <c r="D1145" s="1" t="str">
        <f t="shared" si="69"/>
        <v>Q1 2024</v>
      </c>
      <c r="E1145" s="1" t="str">
        <f t="shared" si="70"/>
        <v>February</v>
      </c>
      <c r="F1145" s="8">
        <f t="shared" si="71"/>
        <v>2</v>
      </c>
      <c r="G1145" t="s">
        <v>56</v>
      </c>
      <c r="H1145" t="s">
        <v>19</v>
      </c>
      <c r="I1145" t="s">
        <v>9</v>
      </c>
      <c r="J1145" s="2">
        <v>538</v>
      </c>
      <c r="K1145" s="2">
        <f t="shared" si="72"/>
        <v>161.4</v>
      </c>
      <c r="L1145" s="2">
        <f>Table1[[#This Row],[cost]]-Table1[[#This Row],[profit]]</f>
        <v>376.6</v>
      </c>
      <c r="M1145" s="9">
        <v>1</v>
      </c>
    </row>
    <row r="1146" spans="1:13" x14ac:dyDescent="0.25">
      <c r="A1146" s="3" t="s">
        <v>1598</v>
      </c>
      <c r="B1146" t="s">
        <v>138</v>
      </c>
      <c r="C1146" s="1">
        <v>45342</v>
      </c>
      <c r="D1146" s="1" t="str">
        <f t="shared" si="69"/>
        <v>Q1 2024</v>
      </c>
      <c r="E1146" s="1" t="str">
        <f t="shared" si="70"/>
        <v>February</v>
      </c>
      <c r="F1146" s="8">
        <f t="shared" si="71"/>
        <v>2</v>
      </c>
      <c r="G1146" t="s">
        <v>16</v>
      </c>
      <c r="H1146" t="s">
        <v>8</v>
      </c>
      <c r="I1146" t="s">
        <v>9</v>
      </c>
      <c r="J1146" s="2">
        <v>996</v>
      </c>
      <c r="K1146" s="2">
        <f t="shared" si="72"/>
        <v>298.8</v>
      </c>
      <c r="L1146" s="2">
        <f>Table1[[#This Row],[cost]]-Table1[[#This Row],[profit]]</f>
        <v>697.2</v>
      </c>
      <c r="M1146" s="9">
        <v>1</v>
      </c>
    </row>
    <row r="1147" spans="1:13" x14ac:dyDescent="0.25">
      <c r="A1147" s="3" t="s">
        <v>1599</v>
      </c>
      <c r="B1147" t="s">
        <v>49</v>
      </c>
      <c r="C1147" s="1">
        <v>45343</v>
      </c>
      <c r="D1147" s="1" t="str">
        <f t="shared" si="69"/>
        <v>Q1 2024</v>
      </c>
      <c r="E1147" s="1" t="str">
        <f t="shared" si="70"/>
        <v>February</v>
      </c>
      <c r="F1147" s="8">
        <f t="shared" si="71"/>
        <v>2</v>
      </c>
      <c r="G1147" t="s">
        <v>27</v>
      </c>
      <c r="H1147" t="s">
        <v>19</v>
      </c>
      <c r="I1147" t="s">
        <v>9</v>
      </c>
      <c r="J1147" s="2">
        <v>974</v>
      </c>
      <c r="K1147" s="2">
        <f t="shared" si="72"/>
        <v>292.2</v>
      </c>
      <c r="L1147" s="2">
        <f>Table1[[#This Row],[cost]]-Table1[[#This Row],[profit]]</f>
        <v>681.8</v>
      </c>
      <c r="M1147" s="9">
        <v>1</v>
      </c>
    </row>
    <row r="1148" spans="1:13" x14ac:dyDescent="0.25">
      <c r="A1148" s="3" t="s">
        <v>1600</v>
      </c>
      <c r="B1148" t="s">
        <v>138</v>
      </c>
      <c r="C1148" s="1">
        <v>45344</v>
      </c>
      <c r="D1148" s="1" t="str">
        <f t="shared" si="69"/>
        <v>Q1 2024</v>
      </c>
      <c r="E1148" s="1" t="str">
        <f t="shared" si="70"/>
        <v>February</v>
      </c>
      <c r="F1148" s="8">
        <f t="shared" si="71"/>
        <v>2</v>
      </c>
      <c r="G1148" t="s">
        <v>27</v>
      </c>
      <c r="H1148" t="s">
        <v>24</v>
      </c>
      <c r="I1148" t="s">
        <v>9</v>
      </c>
      <c r="J1148" s="2">
        <v>704</v>
      </c>
      <c r="K1148" s="2">
        <f t="shared" si="72"/>
        <v>211.2</v>
      </c>
      <c r="L1148" s="2">
        <f>Table1[[#This Row],[cost]]-Table1[[#This Row],[profit]]</f>
        <v>492.8</v>
      </c>
      <c r="M1148" s="9">
        <v>1</v>
      </c>
    </row>
    <row r="1149" spans="1:13" x14ac:dyDescent="0.25">
      <c r="A1149" s="3" t="s">
        <v>1601</v>
      </c>
      <c r="B1149" t="s">
        <v>532</v>
      </c>
      <c r="C1149" s="1">
        <v>45345</v>
      </c>
      <c r="D1149" s="1" t="str">
        <f t="shared" si="69"/>
        <v>Q1 2024</v>
      </c>
      <c r="E1149" s="1" t="str">
        <f t="shared" si="70"/>
        <v>February</v>
      </c>
      <c r="F1149" s="8">
        <f t="shared" si="71"/>
        <v>2</v>
      </c>
      <c r="G1149" t="s">
        <v>16</v>
      </c>
      <c r="H1149" t="s">
        <v>19</v>
      </c>
      <c r="I1149" t="s">
        <v>9</v>
      </c>
      <c r="J1149" s="2">
        <v>1204</v>
      </c>
      <c r="K1149" s="2">
        <f t="shared" si="72"/>
        <v>361.2</v>
      </c>
      <c r="L1149" s="2">
        <f>Table1[[#This Row],[cost]]-Table1[[#This Row],[profit]]</f>
        <v>842.8</v>
      </c>
      <c r="M1149" s="9">
        <v>1</v>
      </c>
    </row>
    <row r="1150" spans="1:13" x14ac:dyDescent="0.25">
      <c r="A1150" s="3" t="s">
        <v>1602</v>
      </c>
      <c r="B1150" t="s">
        <v>796</v>
      </c>
      <c r="C1150" s="1">
        <v>45346</v>
      </c>
      <c r="D1150" s="1" t="str">
        <f t="shared" si="69"/>
        <v>Q1 2024</v>
      </c>
      <c r="E1150" s="1" t="str">
        <f t="shared" si="70"/>
        <v>February</v>
      </c>
      <c r="F1150" s="8">
        <f t="shared" si="71"/>
        <v>2</v>
      </c>
      <c r="G1150" t="s">
        <v>7</v>
      </c>
      <c r="H1150" t="s">
        <v>24</v>
      </c>
      <c r="I1150" t="s">
        <v>13</v>
      </c>
      <c r="J1150" s="2">
        <v>1675</v>
      </c>
      <c r="K1150" s="2">
        <f t="shared" si="72"/>
        <v>502.5</v>
      </c>
      <c r="L1150" s="2">
        <f>Table1[[#This Row],[cost]]-Table1[[#This Row],[profit]]</f>
        <v>1172.5</v>
      </c>
      <c r="M1150" s="9">
        <v>1</v>
      </c>
    </row>
    <row r="1151" spans="1:13" x14ac:dyDescent="0.25">
      <c r="A1151" s="3" t="s">
        <v>1603</v>
      </c>
      <c r="B1151" t="s">
        <v>700</v>
      </c>
      <c r="C1151" s="1">
        <v>45347</v>
      </c>
      <c r="D1151" s="1" t="str">
        <f t="shared" si="69"/>
        <v>Q1 2024</v>
      </c>
      <c r="E1151" s="1" t="str">
        <f t="shared" si="70"/>
        <v>February</v>
      </c>
      <c r="F1151" s="8">
        <f t="shared" si="71"/>
        <v>2</v>
      </c>
      <c r="G1151" t="s">
        <v>16</v>
      </c>
      <c r="H1151" t="s">
        <v>19</v>
      </c>
      <c r="I1151" t="s">
        <v>9</v>
      </c>
      <c r="J1151" s="2">
        <v>893</v>
      </c>
      <c r="K1151" s="2">
        <f t="shared" si="72"/>
        <v>267.89999999999998</v>
      </c>
      <c r="L1151" s="2">
        <f>Table1[[#This Row],[cost]]-Table1[[#This Row],[profit]]</f>
        <v>625.1</v>
      </c>
      <c r="M1151" s="9">
        <v>1</v>
      </c>
    </row>
    <row r="1152" spans="1:13" x14ac:dyDescent="0.25">
      <c r="A1152" s="3" t="s">
        <v>1604</v>
      </c>
      <c r="B1152" t="s">
        <v>365</v>
      </c>
      <c r="C1152" s="1">
        <v>45348</v>
      </c>
      <c r="D1152" s="1" t="str">
        <f t="shared" si="69"/>
        <v>Q1 2024</v>
      </c>
      <c r="E1152" s="1" t="str">
        <f t="shared" si="70"/>
        <v>February</v>
      </c>
      <c r="F1152" s="8">
        <f t="shared" si="71"/>
        <v>2</v>
      </c>
      <c r="G1152" t="s">
        <v>27</v>
      </c>
      <c r="H1152" t="s">
        <v>12</v>
      </c>
      <c r="I1152" t="s">
        <v>9</v>
      </c>
      <c r="J1152" s="2">
        <v>744</v>
      </c>
      <c r="K1152" s="2">
        <f t="shared" si="72"/>
        <v>223.2</v>
      </c>
      <c r="L1152" s="2">
        <f>Table1[[#This Row],[cost]]-Table1[[#This Row],[profit]]</f>
        <v>520.79999999999995</v>
      </c>
      <c r="M1152" s="9">
        <v>1</v>
      </c>
    </row>
    <row r="1153" spans="1:13" x14ac:dyDescent="0.25">
      <c r="A1153" s="3" t="s">
        <v>1605</v>
      </c>
      <c r="B1153" t="s">
        <v>700</v>
      </c>
      <c r="C1153" s="1">
        <v>45349</v>
      </c>
      <c r="D1153" s="1" t="str">
        <f t="shared" si="69"/>
        <v>Q1 2024</v>
      </c>
      <c r="E1153" s="1" t="str">
        <f t="shared" si="70"/>
        <v>February</v>
      </c>
      <c r="F1153" s="8">
        <f t="shared" si="71"/>
        <v>2</v>
      </c>
      <c r="G1153" t="s">
        <v>56</v>
      </c>
      <c r="H1153" t="s">
        <v>8</v>
      </c>
      <c r="I1153" t="s">
        <v>13</v>
      </c>
      <c r="J1153" s="2">
        <v>353</v>
      </c>
      <c r="K1153" s="2">
        <f t="shared" si="72"/>
        <v>105.89999999999999</v>
      </c>
      <c r="L1153" s="2">
        <f>Table1[[#This Row],[cost]]-Table1[[#This Row],[profit]]</f>
        <v>247.10000000000002</v>
      </c>
      <c r="M1153" s="9">
        <v>1</v>
      </c>
    </row>
    <row r="1154" spans="1:13" x14ac:dyDescent="0.25">
      <c r="A1154" s="3" t="s">
        <v>1606</v>
      </c>
      <c r="B1154" t="s">
        <v>821</v>
      </c>
      <c r="C1154" s="1">
        <v>45350</v>
      </c>
      <c r="D1154" s="1" t="str">
        <f t="shared" si="69"/>
        <v>Q1 2024</v>
      </c>
      <c r="E1154" s="1" t="str">
        <f t="shared" si="70"/>
        <v>February</v>
      </c>
      <c r="F1154" s="8">
        <f t="shared" si="71"/>
        <v>2</v>
      </c>
      <c r="G1154" t="s">
        <v>7</v>
      </c>
      <c r="H1154" t="s">
        <v>24</v>
      </c>
      <c r="I1154" t="s">
        <v>13</v>
      </c>
      <c r="J1154" s="2">
        <v>1548</v>
      </c>
      <c r="K1154" s="2">
        <f t="shared" si="72"/>
        <v>464.4</v>
      </c>
      <c r="L1154" s="2">
        <f>Table1[[#This Row],[cost]]-Table1[[#This Row],[profit]]</f>
        <v>1083.5999999999999</v>
      </c>
      <c r="M1154" s="9">
        <v>1</v>
      </c>
    </row>
    <row r="1155" spans="1:13" x14ac:dyDescent="0.25">
      <c r="A1155" s="3" t="s">
        <v>1607</v>
      </c>
      <c r="B1155" t="s">
        <v>1115</v>
      </c>
      <c r="C1155" s="1">
        <v>45351</v>
      </c>
      <c r="D1155" s="1" t="str">
        <f t="shared" si="69"/>
        <v>Q1 2024</v>
      </c>
      <c r="E1155" s="1" t="str">
        <f t="shared" si="70"/>
        <v>February</v>
      </c>
      <c r="F1155" s="8">
        <f t="shared" si="71"/>
        <v>2</v>
      </c>
      <c r="G1155" t="s">
        <v>16</v>
      </c>
      <c r="H1155" t="s">
        <v>19</v>
      </c>
      <c r="I1155" t="s">
        <v>9</v>
      </c>
      <c r="J1155" s="2">
        <v>1050</v>
      </c>
      <c r="K1155" s="2">
        <f t="shared" si="72"/>
        <v>315</v>
      </c>
      <c r="L1155" s="2">
        <f>Table1[[#This Row],[cost]]-Table1[[#This Row],[profit]]</f>
        <v>735</v>
      </c>
      <c r="M1155" s="9">
        <v>1</v>
      </c>
    </row>
    <row r="1156" spans="1:13" x14ac:dyDescent="0.25">
      <c r="A1156" s="3" t="s">
        <v>1608</v>
      </c>
      <c r="B1156" t="s">
        <v>391</v>
      </c>
      <c r="C1156" s="1">
        <v>45352</v>
      </c>
      <c r="D1156" s="1" t="str">
        <f t="shared" ref="D1156:D1219" si="73">"Q" &amp; ROUNDUP(MONTH(C1156)/3,0) &amp; " " &amp; YEAR((C1156))</f>
        <v>Q1 2024</v>
      </c>
      <c r="E1156" s="1" t="str">
        <f t="shared" ref="E1156:E1219" si="74">TEXT(C1156,"mmmm")</f>
        <v>March</v>
      </c>
      <c r="F1156" s="8">
        <f t="shared" ref="F1156:F1219" si="75">MONTH(C1156)</f>
        <v>3</v>
      </c>
      <c r="G1156" t="s">
        <v>27</v>
      </c>
      <c r="H1156" t="s">
        <v>8</v>
      </c>
      <c r="I1156" t="s">
        <v>13</v>
      </c>
      <c r="J1156" s="2">
        <v>855</v>
      </c>
      <c r="K1156" s="2">
        <f t="shared" ref="K1156:K1219" si="76">J1156  * 0.3</f>
        <v>256.5</v>
      </c>
      <c r="L1156" s="2">
        <f>Table1[[#This Row],[cost]]-Table1[[#This Row],[profit]]</f>
        <v>598.5</v>
      </c>
      <c r="M1156" s="9">
        <v>1</v>
      </c>
    </row>
    <row r="1157" spans="1:13" x14ac:dyDescent="0.25">
      <c r="A1157" s="3" t="s">
        <v>1609</v>
      </c>
      <c r="B1157" t="s">
        <v>602</v>
      </c>
      <c r="C1157" s="1">
        <v>45353</v>
      </c>
      <c r="D1157" s="1" t="str">
        <f t="shared" si="73"/>
        <v>Q1 2024</v>
      </c>
      <c r="E1157" s="1" t="str">
        <f t="shared" si="74"/>
        <v>March</v>
      </c>
      <c r="F1157" s="8">
        <f t="shared" si="75"/>
        <v>3</v>
      </c>
      <c r="G1157" t="s">
        <v>16</v>
      </c>
      <c r="H1157" t="s">
        <v>19</v>
      </c>
      <c r="I1157" t="s">
        <v>9</v>
      </c>
      <c r="J1157" s="2">
        <v>1069</v>
      </c>
      <c r="K1157" s="2">
        <f t="shared" si="76"/>
        <v>320.7</v>
      </c>
      <c r="L1157" s="2">
        <f>Table1[[#This Row],[cost]]-Table1[[#This Row],[profit]]</f>
        <v>748.3</v>
      </c>
      <c r="M1157" s="9">
        <v>1</v>
      </c>
    </row>
    <row r="1158" spans="1:13" x14ac:dyDescent="0.25">
      <c r="A1158" s="3" t="s">
        <v>1610</v>
      </c>
      <c r="B1158" t="s">
        <v>1611</v>
      </c>
      <c r="C1158" s="1">
        <v>45354</v>
      </c>
      <c r="D1158" s="1" t="str">
        <f t="shared" si="73"/>
        <v>Q1 2024</v>
      </c>
      <c r="E1158" s="1" t="str">
        <f t="shared" si="74"/>
        <v>March</v>
      </c>
      <c r="F1158" s="8">
        <f t="shared" si="75"/>
        <v>3</v>
      </c>
      <c r="G1158" t="s">
        <v>7</v>
      </c>
      <c r="H1158" t="s">
        <v>8</v>
      </c>
      <c r="I1158" t="s">
        <v>9</v>
      </c>
      <c r="J1158" s="2">
        <v>1677</v>
      </c>
      <c r="K1158" s="2">
        <f t="shared" si="76"/>
        <v>503.09999999999997</v>
      </c>
      <c r="L1158" s="2">
        <f>Table1[[#This Row],[cost]]-Table1[[#This Row],[profit]]</f>
        <v>1173.9000000000001</v>
      </c>
      <c r="M1158" s="9">
        <v>1</v>
      </c>
    </row>
    <row r="1159" spans="1:13" x14ac:dyDescent="0.25">
      <c r="A1159" s="3" t="s">
        <v>1612</v>
      </c>
      <c r="B1159" t="s">
        <v>32</v>
      </c>
      <c r="C1159" s="1">
        <v>45355</v>
      </c>
      <c r="D1159" s="1" t="str">
        <f t="shared" si="73"/>
        <v>Q1 2024</v>
      </c>
      <c r="E1159" s="1" t="str">
        <f t="shared" si="74"/>
        <v>March</v>
      </c>
      <c r="F1159" s="8">
        <f t="shared" si="75"/>
        <v>3</v>
      </c>
      <c r="G1159" t="s">
        <v>16</v>
      </c>
      <c r="H1159" t="s">
        <v>8</v>
      </c>
      <c r="I1159" t="s">
        <v>9</v>
      </c>
      <c r="J1159" s="2">
        <v>1193</v>
      </c>
      <c r="K1159" s="2">
        <f t="shared" si="76"/>
        <v>357.9</v>
      </c>
      <c r="L1159" s="2">
        <f>Table1[[#This Row],[cost]]-Table1[[#This Row],[profit]]</f>
        <v>835.1</v>
      </c>
      <c r="M1159" s="9">
        <v>1</v>
      </c>
    </row>
    <row r="1160" spans="1:13" x14ac:dyDescent="0.25">
      <c r="A1160" s="3" t="s">
        <v>1613</v>
      </c>
      <c r="B1160" t="s">
        <v>114</v>
      </c>
      <c r="C1160" s="1">
        <v>45356</v>
      </c>
      <c r="D1160" s="1" t="str">
        <f t="shared" si="73"/>
        <v>Q1 2024</v>
      </c>
      <c r="E1160" s="1" t="str">
        <f t="shared" si="74"/>
        <v>March</v>
      </c>
      <c r="F1160" s="8">
        <f t="shared" si="75"/>
        <v>3</v>
      </c>
      <c r="G1160" t="s">
        <v>16</v>
      </c>
      <c r="H1160" t="s">
        <v>19</v>
      </c>
      <c r="I1160" t="s">
        <v>13</v>
      </c>
      <c r="J1160" s="2">
        <v>1524</v>
      </c>
      <c r="K1160" s="2">
        <f t="shared" si="76"/>
        <v>457.2</v>
      </c>
      <c r="L1160" s="2">
        <f>Table1[[#This Row],[cost]]-Table1[[#This Row],[profit]]</f>
        <v>1066.8</v>
      </c>
      <c r="M1160" s="9">
        <v>1</v>
      </c>
    </row>
    <row r="1161" spans="1:13" x14ac:dyDescent="0.25">
      <c r="A1161" s="3" t="s">
        <v>1614</v>
      </c>
      <c r="B1161" t="s">
        <v>512</v>
      </c>
      <c r="C1161" s="1">
        <v>45357</v>
      </c>
      <c r="D1161" s="1" t="str">
        <f t="shared" si="73"/>
        <v>Q1 2024</v>
      </c>
      <c r="E1161" s="1" t="str">
        <f t="shared" si="74"/>
        <v>March</v>
      </c>
      <c r="F1161" s="8">
        <f t="shared" si="75"/>
        <v>3</v>
      </c>
      <c r="G1161" t="s">
        <v>16</v>
      </c>
      <c r="H1161" t="s">
        <v>24</v>
      </c>
      <c r="I1161" t="s">
        <v>13</v>
      </c>
      <c r="J1161" s="2">
        <v>1265</v>
      </c>
      <c r="K1161" s="2">
        <f t="shared" si="76"/>
        <v>379.5</v>
      </c>
      <c r="L1161" s="2">
        <f>Table1[[#This Row],[cost]]-Table1[[#This Row],[profit]]</f>
        <v>885.5</v>
      </c>
      <c r="M1161" s="9">
        <v>1</v>
      </c>
    </row>
    <row r="1162" spans="1:13" x14ac:dyDescent="0.25">
      <c r="A1162" s="3" t="s">
        <v>1615</v>
      </c>
      <c r="B1162" t="s">
        <v>76</v>
      </c>
      <c r="C1162" s="1">
        <v>45358</v>
      </c>
      <c r="D1162" s="1" t="str">
        <f t="shared" si="73"/>
        <v>Q1 2024</v>
      </c>
      <c r="E1162" s="1" t="str">
        <f t="shared" si="74"/>
        <v>March</v>
      </c>
      <c r="F1162" s="8">
        <f t="shared" si="75"/>
        <v>3</v>
      </c>
      <c r="G1162" t="s">
        <v>16</v>
      </c>
      <c r="H1162" t="s">
        <v>24</v>
      </c>
      <c r="I1162" t="s">
        <v>9</v>
      </c>
      <c r="J1162" s="2">
        <v>1187</v>
      </c>
      <c r="K1162" s="2">
        <f t="shared" si="76"/>
        <v>356.09999999999997</v>
      </c>
      <c r="L1162" s="2">
        <f>Table1[[#This Row],[cost]]-Table1[[#This Row],[profit]]</f>
        <v>830.90000000000009</v>
      </c>
      <c r="M1162" s="9">
        <v>1</v>
      </c>
    </row>
    <row r="1163" spans="1:13" x14ac:dyDescent="0.25">
      <c r="A1163" s="3" t="s">
        <v>1616</v>
      </c>
      <c r="B1163" t="s">
        <v>340</v>
      </c>
      <c r="C1163" s="1">
        <v>45359</v>
      </c>
      <c r="D1163" s="1" t="str">
        <f t="shared" si="73"/>
        <v>Q1 2024</v>
      </c>
      <c r="E1163" s="1" t="str">
        <f t="shared" si="74"/>
        <v>March</v>
      </c>
      <c r="F1163" s="8">
        <f t="shared" si="75"/>
        <v>3</v>
      </c>
      <c r="G1163" t="s">
        <v>16</v>
      </c>
      <c r="H1163" t="s">
        <v>12</v>
      </c>
      <c r="I1163" t="s">
        <v>9</v>
      </c>
      <c r="J1163" s="2">
        <v>982</v>
      </c>
      <c r="K1163" s="2">
        <f t="shared" si="76"/>
        <v>294.59999999999997</v>
      </c>
      <c r="L1163" s="2">
        <f>Table1[[#This Row],[cost]]-Table1[[#This Row],[profit]]</f>
        <v>687.40000000000009</v>
      </c>
      <c r="M1163" s="9">
        <v>1</v>
      </c>
    </row>
    <row r="1164" spans="1:13" x14ac:dyDescent="0.25">
      <c r="A1164" s="3" t="s">
        <v>1617</v>
      </c>
      <c r="B1164" t="s">
        <v>1156</v>
      </c>
      <c r="C1164" s="1">
        <v>45360</v>
      </c>
      <c r="D1164" s="1" t="str">
        <f t="shared" si="73"/>
        <v>Q1 2024</v>
      </c>
      <c r="E1164" s="1" t="str">
        <f t="shared" si="74"/>
        <v>March</v>
      </c>
      <c r="F1164" s="8">
        <f t="shared" si="75"/>
        <v>3</v>
      </c>
      <c r="G1164" t="s">
        <v>56</v>
      </c>
      <c r="H1164" t="s">
        <v>8</v>
      </c>
      <c r="I1164" t="s">
        <v>13</v>
      </c>
      <c r="J1164" s="2">
        <v>501</v>
      </c>
      <c r="K1164" s="2">
        <f t="shared" si="76"/>
        <v>150.29999999999998</v>
      </c>
      <c r="L1164" s="2">
        <f>Table1[[#This Row],[cost]]-Table1[[#This Row],[profit]]</f>
        <v>350.70000000000005</v>
      </c>
      <c r="M1164" s="9">
        <v>1</v>
      </c>
    </row>
    <row r="1165" spans="1:13" x14ac:dyDescent="0.25">
      <c r="A1165" s="3" t="s">
        <v>1618</v>
      </c>
      <c r="B1165" t="s">
        <v>157</v>
      </c>
      <c r="C1165" s="1">
        <v>45361</v>
      </c>
      <c r="D1165" s="1" t="str">
        <f t="shared" si="73"/>
        <v>Q1 2024</v>
      </c>
      <c r="E1165" s="1" t="str">
        <f t="shared" si="74"/>
        <v>March</v>
      </c>
      <c r="F1165" s="8">
        <f t="shared" si="75"/>
        <v>3</v>
      </c>
      <c r="G1165" t="s">
        <v>7</v>
      </c>
      <c r="H1165" t="s">
        <v>12</v>
      </c>
      <c r="I1165" t="s">
        <v>9</v>
      </c>
      <c r="J1165" s="2">
        <v>1373</v>
      </c>
      <c r="K1165" s="2">
        <f t="shared" si="76"/>
        <v>411.9</v>
      </c>
      <c r="L1165" s="2">
        <f>Table1[[#This Row],[cost]]-Table1[[#This Row],[profit]]</f>
        <v>961.1</v>
      </c>
      <c r="M1165" s="9">
        <v>1</v>
      </c>
    </row>
    <row r="1166" spans="1:13" x14ac:dyDescent="0.25">
      <c r="A1166" s="3" t="s">
        <v>1619</v>
      </c>
      <c r="B1166" t="s">
        <v>98</v>
      </c>
      <c r="C1166" s="1">
        <v>45362</v>
      </c>
      <c r="D1166" s="1" t="str">
        <f t="shared" si="73"/>
        <v>Q1 2024</v>
      </c>
      <c r="E1166" s="1" t="str">
        <f t="shared" si="74"/>
        <v>March</v>
      </c>
      <c r="F1166" s="8">
        <f t="shared" si="75"/>
        <v>3</v>
      </c>
      <c r="G1166" t="s">
        <v>56</v>
      </c>
      <c r="H1166" t="s">
        <v>12</v>
      </c>
      <c r="I1166" t="s">
        <v>9</v>
      </c>
      <c r="J1166" s="2">
        <v>248</v>
      </c>
      <c r="K1166" s="2">
        <f t="shared" si="76"/>
        <v>74.399999999999991</v>
      </c>
      <c r="L1166" s="2">
        <f>Table1[[#This Row],[cost]]-Table1[[#This Row],[profit]]</f>
        <v>173.60000000000002</v>
      </c>
      <c r="M1166" s="9">
        <v>1</v>
      </c>
    </row>
    <row r="1167" spans="1:13" x14ac:dyDescent="0.25">
      <c r="A1167" s="3" t="s">
        <v>1620</v>
      </c>
      <c r="B1167" t="s">
        <v>744</v>
      </c>
      <c r="C1167" s="1">
        <v>45363</v>
      </c>
      <c r="D1167" s="1" t="str">
        <f t="shared" si="73"/>
        <v>Q1 2024</v>
      </c>
      <c r="E1167" s="1" t="str">
        <f t="shared" si="74"/>
        <v>March</v>
      </c>
      <c r="F1167" s="8">
        <f t="shared" si="75"/>
        <v>3</v>
      </c>
      <c r="G1167" t="s">
        <v>27</v>
      </c>
      <c r="H1167" t="s">
        <v>19</v>
      </c>
      <c r="I1167" t="s">
        <v>13</v>
      </c>
      <c r="J1167" s="2">
        <v>898</v>
      </c>
      <c r="K1167" s="2">
        <f t="shared" si="76"/>
        <v>269.39999999999998</v>
      </c>
      <c r="L1167" s="2">
        <f>Table1[[#This Row],[cost]]-Table1[[#This Row],[profit]]</f>
        <v>628.6</v>
      </c>
      <c r="M1167" s="9">
        <v>1</v>
      </c>
    </row>
    <row r="1168" spans="1:13" x14ac:dyDescent="0.25">
      <c r="A1168" s="3" t="s">
        <v>1621</v>
      </c>
      <c r="B1168" t="s">
        <v>84</v>
      </c>
      <c r="C1168" s="1">
        <v>45364</v>
      </c>
      <c r="D1168" s="1" t="str">
        <f t="shared" si="73"/>
        <v>Q1 2024</v>
      </c>
      <c r="E1168" s="1" t="str">
        <f t="shared" si="74"/>
        <v>March</v>
      </c>
      <c r="F1168" s="8">
        <f t="shared" si="75"/>
        <v>3</v>
      </c>
      <c r="G1168" t="s">
        <v>7</v>
      </c>
      <c r="H1168" t="s">
        <v>19</v>
      </c>
      <c r="I1168" t="s">
        <v>13</v>
      </c>
      <c r="J1168" s="2">
        <v>1277</v>
      </c>
      <c r="K1168" s="2">
        <f t="shared" si="76"/>
        <v>383.09999999999997</v>
      </c>
      <c r="L1168" s="2">
        <f>Table1[[#This Row],[cost]]-Table1[[#This Row],[profit]]</f>
        <v>893.90000000000009</v>
      </c>
      <c r="M1168" s="9">
        <v>1</v>
      </c>
    </row>
    <row r="1169" spans="1:13" x14ac:dyDescent="0.25">
      <c r="A1169" s="3" t="s">
        <v>1622</v>
      </c>
      <c r="B1169" t="s">
        <v>1457</v>
      </c>
      <c r="C1169" s="1">
        <v>45365</v>
      </c>
      <c r="D1169" s="1" t="str">
        <f t="shared" si="73"/>
        <v>Q1 2024</v>
      </c>
      <c r="E1169" s="1" t="str">
        <f t="shared" si="74"/>
        <v>March</v>
      </c>
      <c r="F1169" s="8">
        <f t="shared" si="75"/>
        <v>3</v>
      </c>
      <c r="G1169" t="s">
        <v>7</v>
      </c>
      <c r="H1169" t="s">
        <v>19</v>
      </c>
      <c r="I1169" t="s">
        <v>13</v>
      </c>
      <c r="J1169" s="2">
        <v>1882</v>
      </c>
      <c r="K1169" s="2">
        <f t="shared" si="76"/>
        <v>564.6</v>
      </c>
      <c r="L1169" s="2">
        <f>Table1[[#This Row],[cost]]-Table1[[#This Row],[profit]]</f>
        <v>1317.4</v>
      </c>
      <c r="M1169" s="9">
        <v>1</v>
      </c>
    </row>
    <row r="1170" spans="1:13" x14ac:dyDescent="0.25">
      <c r="A1170" s="3" t="s">
        <v>1623</v>
      </c>
      <c r="B1170" t="s">
        <v>562</v>
      </c>
      <c r="C1170" s="1">
        <v>45366</v>
      </c>
      <c r="D1170" s="1" t="str">
        <f t="shared" si="73"/>
        <v>Q1 2024</v>
      </c>
      <c r="E1170" s="1" t="str">
        <f t="shared" si="74"/>
        <v>March</v>
      </c>
      <c r="F1170" s="8">
        <f t="shared" si="75"/>
        <v>3</v>
      </c>
      <c r="G1170" t="s">
        <v>27</v>
      </c>
      <c r="H1170" t="s">
        <v>8</v>
      </c>
      <c r="I1170" t="s">
        <v>13</v>
      </c>
      <c r="J1170" s="2">
        <v>1126</v>
      </c>
      <c r="K1170" s="2">
        <f t="shared" si="76"/>
        <v>337.8</v>
      </c>
      <c r="L1170" s="2">
        <f>Table1[[#This Row],[cost]]-Table1[[#This Row],[profit]]</f>
        <v>788.2</v>
      </c>
      <c r="M1170" s="9">
        <v>1</v>
      </c>
    </row>
    <row r="1171" spans="1:13" x14ac:dyDescent="0.25">
      <c r="A1171" s="3" t="s">
        <v>1624</v>
      </c>
      <c r="B1171" t="s">
        <v>967</v>
      </c>
      <c r="C1171" s="1">
        <v>45367</v>
      </c>
      <c r="D1171" s="1" t="str">
        <f t="shared" si="73"/>
        <v>Q1 2024</v>
      </c>
      <c r="E1171" s="1" t="str">
        <f t="shared" si="74"/>
        <v>March</v>
      </c>
      <c r="F1171" s="8">
        <f t="shared" si="75"/>
        <v>3</v>
      </c>
      <c r="G1171" t="s">
        <v>56</v>
      </c>
      <c r="H1171" t="s">
        <v>19</v>
      </c>
      <c r="I1171" t="s">
        <v>9</v>
      </c>
      <c r="J1171" s="2">
        <v>422</v>
      </c>
      <c r="K1171" s="2">
        <f t="shared" si="76"/>
        <v>126.6</v>
      </c>
      <c r="L1171" s="2">
        <f>Table1[[#This Row],[cost]]-Table1[[#This Row],[profit]]</f>
        <v>295.39999999999998</v>
      </c>
      <c r="M1171" s="9">
        <v>1</v>
      </c>
    </row>
    <row r="1172" spans="1:13" x14ac:dyDescent="0.25">
      <c r="A1172" s="3" t="s">
        <v>1625</v>
      </c>
      <c r="B1172" t="s">
        <v>1234</v>
      </c>
      <c r="C1172" s="1">
        <v>45368</v>
      </c>
      <c r="D1172" s="1" t="str">
        <f t="shared" si="73"/>
        <v>Q1 2024</v>
      </c>
      <c r="E1172" s="1" t="str">
        <f t="shared" si="74"/>
        <v>March</v>
      </c>
      <c r="F1172" s="8">
        <f t="shared" si="75"/>
        <v>3</v>
      </c>
      <c r="G1172" t="s">
        <v>16</v>
      </c>
      <c r="H1172" t="s">
        <v>19</v>
      </c>
      <c r="I1172" t="s">
        <v>13</v>
      </c>
      <c r="J1172" s="2">
        <v>931</v>
      </c>
      <c r="K1172" s="2">
        <f t="shared" si="76"/>
        <v>279.3</v>
      </c>
      <c r="L1172" s="2">
        <f>Table1[[#This Row],[cost]]-Table1[[#This Row],[profit]]</f>
        <v>651.70000000000005</v>
      </c>
      <c r="M1172" s="9">
        <v>1</v>
      </c>
    </row>
    <row r="1173" spans="1:13" x14ac:dyDescent="0.25">
      <c r="A1173" s="3" t="s">
        <v>1626</v>
      </c>
      <c r="B1173" t="s">
        <v>443</v>
      </c>
      <c r="C1173" s="1">
        <v>45369</v>
      </c>
      <c r="D1173" s="1" t="str">
        <f t="shared" si="73"/>
        <v>Q1 2024</v>
      </c>
      <c r="E1173" s="1" t="str">
        <f t="shared" si="74"/>
        <v>March</v>
      </c>
      <c r="F1173" s="8">
        <f t="shared" si="75"/>
        <v>3</v>
      </c>
      <c r="G1173" t="s">
        <v>56</v>
      </c>
      <c r="H1173" t="s">
        <v>8</v>
      </c>
      <c r="I1173" t="s">
        <v>13</v>
      </c>
      <c r="J1173" s="2">
        <v>526</v>
      </c>
      <c r="K1173" s="2">
        <f t="shared" si="76"/>
        <v>157.79999999999998</v>
      </c>
      <c r="L1173" s="2">
        <f>Table1[[#This Row],[cost]]-Table1[[#This Row],[profit]]</f>
        <v>368.20000000000005</v>
      </c>
      <c r="M1173" s="9">
        <v>1</v>
      </c>
    </row>
    <row r="1174" spans="1:13" x14ac:dyDescent="0.25">
      <c r="A1174" s="3" t="s">
        <v>1627</v>
      </c>
      <c r="B1174" t="s">
        <v>1100</v>
      </c>
      <c r="C1174" s="1">
        <v>45370</v>
      </c>
      <c r="D1174" s="1" t="str">
        <f t="shared" si="73"/>
        <v>Q1 2024</v>
      </c>
      <c r="E1174" s="1" t="str">
        <f t="shared" si="74"/>
        <v>March</v>
      </c>
      <c r="F1174" s="8">
        <f t="shared" si="75"/>
        <v>3</v>
      </c>
      <c r="G1174" t="s">
        <v>27</v>
      </c>
      <c r="H1174" t="s">
        <v>8</v>
      </c>
      <c r="I1174" t="s">
        <v>9</v>
      </c>
      <c r="J1174" s="2">
        <v>583</v>
      </c>
      <c r="K1174" s="2">
        <f t="shared" si="76"/>
        <v>174.9</v>
      </c>
      <c r="L1174" s="2">
        <f>Table1[[#This Row],[cost]]-Table1[[#This Row],[profit]]</f>
        <v>408.1</v>
      </c>
      <c r="M1174" s="9">
        <v>1</v>
      </c>
    </row>
    <row r="1175" spans="1:13" x14ac:dyDescent="0.25">
      <c r="A1175" s="3" t="s">
        <v>1628</v>
      </c>
      <c r="B1175" t="s">
        <v>150</v>
      </c>
      <c r="C1175" s="1">
        <v>45371</v>
      </c>
      <c r="D1175" s="1" t="str">
        <f t="shared" si="73"/>
        <v>Q1 2024</v>
      </c>
      <c r="E1175" s="1" t="str">
        <f t="shared" si="74"/>
        <v>March</v>
      </c>
      <c r="F1175" s="8">
        <f t="shared" si="75"/>
        <v>3</v>
      </c>
      <c r="G1175" t="s">
        <v>27</v>
      </c>
      <c r="H1175" t="s">
        <v>24</v>
      </c>
      <c r="I1175" t="s">
        <v>9</v>
      </c>
      <c r="J1175" s="2">
        <v>721</v>
      </c>
      <c r="K1175" s="2">
        <f t="shared" si="76"/>
        <v>216.29999999999998</v>
      </c>
      <c r="L1175" s="2">
        <f>Table1[[#This Row],[cost]]-Table1[[#This Row],[profit]]</f>
        <v>504.70000000000005</v>
      </c>
      <c r="M1175" s="9">
        <v>1</v>
      </c>
    </row>
    <row r="1176" spans="1:13" x14ac:dyDescent="0.25">
      <c r="A1176" s="3" t="s">
        <v>1629</v>
      </c>
      <c r="B1176" t="s">
        <v>759</v>
      </c>
      <c r="C1176" s="1">
        <v>45372</v>
      </c>
      <c r="D1176" s="1" t="str">
        <f t="shared" si="73"/>
        <v>Q1 2024</v>
      </c>
      <c r="E1176" s="1" t="str">
        <f t="shared" si="74"/>
        <v>March</v>
      </c>
      <c r="F1176" s="8">
        <f t="shared" si="75"/>
        <v>3</v>
      </c>
      <c r="G1176" t="s">
        <v>7</v>
      </c>
      <c r="H1176" t="s">
        <v>19</v>
      </c>
      <c r="I1176" t="s">
        <v>9</v>
      </c>
      <c r="J1176" s="2">
        <v>1177</v>
      </c>
      <c r="K1176" s="2">
        <f t="shared" si="76"/>
        <v>353.09999999999997</v>
      </c>
      <c r="L1176" s="2">
        <f>Table1[[#This Row],[cost]]-Table1[[#This Row],[profit]]</f>
        <v>823.90000000000009</v>
      </c>
      <c r="M1176" s="9">
        <v>1</v>
      </c>
    </row>
    <row r="1177" spans="1:13" x14ac:dyDescent="0.25">
      <c r="A1177" s="3" t="s">
        <v>1630</v>
      </c>
      <c r="B1177" t="s">
        <v>1498</v>
      </c>
      <c r="C1177" s="1">
        <v>45373</v>
      </c>
      <c r="D1177" s="1" t="str">
        <f t="shared" si="73"/>
        <v>Q1 2024</v>
      </c>
      <c r="E1177" s="1" t="str">
        <f t="shared" si="74"/>
        <v>March</v>
      </c>
      <c r="F1177" s="8">
        <f t="shared" si="75"/>
        <v>3</v>
      </c>
      <c r="G1177" t="s">
        <v>27</v>
      </c>
      <c r="H1177" t="s">
        <v>19</v>
      </c>
      <c r="I1177" t="s">
        <v>9</v>
      </c>
      <c r="J1177" s="2">
        <v>948</v>
      </c>
      <c r="K1177" s="2">
        <f t="shared" si="76"/>
        <v>284.39999999999998</v>
      </c>
      <c r="L1177" s="2">
        <f>Table1[[#This Row],[cost]]-Table1[[#This Row],[profit]]</f>
        <v>663.6</v>
      </c>
      <c r="M1177" s="9">
        <v>1</v>
      </c>
    </row>
    <row r="1178" spans="1:13" x14ac:dyDescent="0.25">
      <c r="A1178" s="3" t="s">
        <v>1631</v>
      </c>
      <c r="B1178" t="s">
        <v>1632</v>
      </c>
      <c r="C1178" s="1">
        <v>45374</v>
      </c>
      <c r="D1178" s="1" t="str">
        <f t="shared" si="73"/>
        <v>Q1 2024</v>
      </c>
      <c r="E1178" s="1" t="str">
        <f t="shared" si="74"/>
        <v>March</v>
      </c>
      <c r="F1178" s="8">
        <f t="shared" si="75"/>
        <v>3</v>
      </c>
      <c r="G1178" t="s">
        <v>27</v>
      </c>
      <c r="H1178" t="s">
        <v>19</v>
      </c>
      <c r="I1178" t="s">
        <v>13</v>
      </c>
      <c r="J1178" s="2">
        <v>907</v>
      </c>
      <c r="K1178" s="2">
        <f t="shared" si="76"/>
        <v>272.09999999999997</v>
      </c>
      <c r="L1178" s="2">
        <f>Table1[[#This Row],[cost]]-Table1[[#This Row],[profit]]</f>
        <v>634.90000000000009</v>
      </c>
      <c r="M1178" s="9">
        <v>1</v>
      </c>
    </row>
    <row r="1179" spans="1:13" x14ac:dyDescent="0.25">
      <c r="A1179" s="3" t="s">
        <v>1633</v>
      </c>
      <c r="B1179" t="s">
        <v>1483</v>
      </c>
      <c r="C1179" s="1">
        <v>45375</v>
      </c>
      <c r="D1179" s="1" t="str">
        <f t="shared" si="73"/>
        <v>Q1 2024</v>
      </c>
      <c r="E1179" s="1" t="str">
        <f t="shared" si="74"/>
        <v>March</v>
      </c>
      <c r="F1179" s="8">
        <f t="shared" si="75"/>
        <v>3</v>
      </c>
      <c r="G1179" t="s">
        <v>7</v>
      </c>
      <c r="H1179" t="s">
        <v>24</v>
      </c>
      <c r="I1179" t="s">
        <v>13</v>
      </c>
      <c r="J1179" s="2">
        <v>1685</v>
      </c>
      <c r="K1179" s="2">
        <f t="shared" si="76"/>
        <v>505.5</v>
      </c>
      <c r="L1179" s="2">
        <f>Table1[[#This Row],[cost]]-Table1[[#This Row],[profit]]</f>
        <v>1179.5</v>
      </c>
      <c r="M1179" s="9">
        <v>1</v>
      </c>
    </row>
    <row r="1180" spans="1:13" x14ac:dyDescent="0.25">
      <c r="A1180" s="3" t="s">
        <v>1634</v>
      </c>
      <c r="B1180" t="s">
        <v>200</v>
      </c>
      <c r="C1180" s="1">
        <v>45376</v>
      </c>
      <c r="D1180" s="1" t="str">
        <f t="shared" si="73"/>
        <v>Q1 2024</v>
      </c>
      <c r="E1180" s="1" t="str">
        <f t="shared" si="74"/>
        <v>March</v>
      </c>
      <c r="F1180" s="8">
        <f t="shared" si="75"/>
        <v>3</v>
      </c>
      <c r="G1180" t="s">
        <v>7</v>
      </c>
      <c r="H1180" t="s">
        <v>19</v>
      </c>
      <c r="I1180" t="s">
        <v>9</v>
      </c>
      <c r="J1180" s="2">
        <v>1265</v>
      </c>
      <c r="K1180" s="2">
        <f t="shared" si="76"/>
        <v>379.5</v>
      </c>
      <c r="L1180" s="2">
        <f>Table1[[#This Row],[cost]]-Table1[[#This Row],[profit]]</f>
        <v>885.5</v>
      </c>
      <c r="M1180" s="9">
        <v>1</v>
      </c>
    </row>
    <row r="1181" spans="1:13" x14ac:dyDescent="0.25">
      <c r="A1181" s="3" t="s">
        <v>1635</v>
      </c>
      <c r="B1181" t="s">
        <v>256</v>
      </c>
      <c r="C1181" s="1">
        <v>45377</v>
      </c>
      <c r="D1181" s="1" t="str">
        <f t="shared" si="73"/>
        <v>Q1 2024</v>
      </c>
      <c r="E1181" s="1" t="str">
        <f t="shared" si="74"/>
        <v>March</v>
      </c>
      <c r="F1181" s="8">
        <f t="shared" si="75"/>
        <v>3</v>
      </c>
      <c r="G1181" t="s">
        <v>16</v>
      </c>
      <c r="H1181" t="s">
        <v>24</v>
      </c>
      <c r="I1181" t="s">
        <v>9</v>
      </c>
      <c r="J1181" s="2">
        <v>1459</v>
      </c>
      <c r="K1181" s="2">
        <f t="shared" si="76"/>
        <v>437.7</v>
      </c>
      <c r="L1181" s="2">
        <f>Table1[[#This Row],[cost]]-Table1[[#This Row],[profit]]</f>
        <v>1021.3</v>
      </c>
      <c r="M1181" s="9">
        <v>1</v>
      </c>
    </row>
    <row r="1182" spans="1:13" x14ac:dyDescent="0.25">
      <c r="A1182" s="3" t="s">
        <v>1636</v>
      </c>
      <c r="B1182" t="s">
        <v>451</v>
      </c>
      <c r="C1182" s="1">
        <v>45378</v>
      </c>
      <c r="D1182" s="1" t="str">
        <f t="shared" si="73"/>
        <v>Q1 2024</v>
      </c>
      <c r="E1182" s="1" t="str">
        <f t="shared" si="74"/>
        <v>March</v>
      </c>
      <c r="F1182" s="8">
        <f t="shared" si="75"/>
        <v>3</v>
      </c>
      <c r="G1182" t="s">
        <v>16</v>
      </c>
      <c r="H1182" t="s">
        <v>12</v>
      </c>
      <c r="I1182" t="s">
        <v>13</v>
      </c>
      <c r="J1182" s="2">
        <v>1263</v>
      </c>
      <c r="K1182" s="2">
        <f t="shared" si="76"/>
        <v>378.9</v>
      </c>
      <c r="L1182" s="2">
        <f>Table1[[#This Row],[cost]]-Table1[[#This Row],[profit]]</f>
        <v>884.1</v>
      </c>
      <c r="M1182" s="9">
        <v>1</v>
      </c>
    </row>
    <row r="1183" spans="1:13" x14ac:dyDescent="0.25">
      <c r="A1183" s="3" t="s">
        <v>1637</v>
      </c>
      <c r="B1183" t="s">
        <v>1638</v>
      </c>
      <c r="C1183" s="1">
        <v>45379</v>
      </c>
      <c r="D1183" s="1" t="str">
        <f t="shared" si="73"/>
        <v>Q1 2024</v>
      </c>
      <c r="E1183" s="1" t="str">
        <f t="shared" si="74"/>
        <v>March</v>
      </c>
      <c r="F1183" s="8">
        <f t="shared" si="75"/>
        <v>3</v>
      </c>
      <c r="G1183" t="s">
        <v>35</v>
      </c>
      <c r="H1183" t="s">
        <v>24</v>
      </c>
      <c r="I1183" t="s">
        <v>9</v>
      </c>
      <c r="J1183" s="2">
        <v>919</v>
      </c>
      <c r="K1183" s="2">
        <f t="shared" si="76"/>
        <v>275.7</v>
      </c>
      <c r="L1183" s="2">
        <f>Table1[[#This Row],[cost]]-Table1[[#This Row],[profit]]</f>
        <v>643.29999999999995</v>
      </c>
      <c r="M1183" s="9">
        <v>1</v>
      </c>
    </row>
    <row r="1184" spans="1:13" x14ac:dyDescent="0.25">
      <c r="A1184" s="3" t="s">
        <v>1639</v>
      </c>
      <c r="B1184" t="s">
        <v>1443</v>
      </c>
      <c r="C1184" s="1">
        <v>45380</v>
      </c>
      <c r="D1184" s="1" t="str">
        <f t="shared" si="73"/>
        <v>Q1 2024</v>
      </c>
      <c r="E1184" s="1" t="str">
        <f t="shared" si="74"/>
        <v>March</v>
      </c>
      <c r="F1184" s="8">
        <f t="shared" si="75"/>
        <v>3</v>
      </c>
      <c r="G1184" t="s">
        <v>35</v>
      </c>
      <c r="H1184" t="s">
        <v>12</v>
      </c>
      <c r="I1184" t="s">
        <v>9</v>
      </c>
      <c r="J1184" s="2">
        <v>586</v>
      </c>
      <c r="K1184" s="2">
        <f t="shared" si="76"/>
        <v>175.79999999999998</v>
      </c>
      <c r="L1184" s="2">
        <f>Table1[[#This Row],[cost]]-Table1[[#This Row],[profit]]</f>
        <v>410.20000000000005</v>
      </c>
      <c r="M1184" s="9">
        <v>1</v>
      </c>
    </row>
    <row r="1185" spans="1:13" x14ac:dyDescent="0.25">
      <c r="A1185" s="3" t="s">
        <v>1640</v>
      </c>
      <c r="B1185" t="s">
        <v>1139</v>
      </c>
      <c r="C1185" s="1">
        <v>45381</v>
      </c>
      <c r="D1185" s="1" t="str">
        <f t="shared" si="73"/>
        <v>Q1 2024</v>
      </c>
      <c r="E1185" s="1" t="str">
        <f t="shared" si="74"/>
        <v>March</v>
      </c>
      <c r="F1185" s="8">
        <f t="shared" si="75"/>
        <v>3</v>
      </c>
      <c r="G1185" t="s">
        <v>16</v>
      </c>
      <c r="H1185" t="s">
        <v>19</v>
      </c>
      <c r="I1185" t="s">
        <v>9</v>
      </c>
      <c r="J1185" s="2">
        <v>1318</v>
      </c>
      <c r="K1185" s="2">
        <f t="shared" si="76"/>
        <v>395.4</v>
      </c>
      <c r="L1185" s="2">
        <f>Table1[[#This Row],[cost]]-Table1[[#This Row],[profit]]</f>
        <v>922.6</v>
      </c>
      <c r="M1185" s="9">
        <v>1</v>
      </c>
    </row>
    <row r="1186" spans="1:13" x14ac:dyDescent="0.25">
      <c r="A1186" s="3" t="s">
        <v>1641</v>
      </c>
      <c r="B1186" t="s">
        <v>925</v>
      </c>
      <c r="C1186" s="1">
        <v>45382</v>
      </c>
      <c r="D1186" s="1" t="str">
        <f t="shared" si="73"/>
        <v>Q1 2024</v>
      </c>
      <c r="E1186" s="1" t="str">
        <f t="shared" si="74"/>
        <v>March</v>
      </c>
      <c r="F1186" s="8">
        <f t="shared" si="75"/>
        <v>3</v>
      </c>
      <c r="G1186" t="s">
        <v>27</v>
      </c>
      <c r="H1186" t="s">
        <v>12</v>
      </c>
      <c r="I1186" t="s">
        <v>9</v>
      </c>
      <c r="J1186" s="2">
        <v>788</v>
      </c>
      <c r="K1186" s="2">
        <f t="shared" si="76"/>
        <v>236.39999999999998</v>
      </c>
      <c r="L1186" s="2">
        <f>Table1[[#This Row],[cost]]-Table1[[#This Row],[profit]]</f>
        <v>551.6</v>
      </c>
      <c r="M1186" s="9">
        <v>1</v>
      </c>
    </row>
    <row r="1187" spans="1:13" x14ac:dyDescent="0.25">
      <c r="A1187" s="3" t="s">
        <v>1642</v>
      </c>
      <c r="B1187" t="s">
        <v>438</v>
      </c>
      <c r="C1187" s="1">
        <v>45383</v>
      </c>
      <c r="D1187" s="1" t="str">
        <f t="shared" si="73"/>
        <v>Q2 2024</v>
      </c>
      <c r="E1187" s="1" t="str">
        <f t="shared" si="74"/>
        <v>April</v>
      </c>
      <c r="F1187" s="8">
        <f t="shared" si="75"/>
        <v>4</v>
      </c>
      <c r="G1187" t="s">
        <v>16</v>
      </c>
      <c r="H1187" t="s">
        <v>24</v>
      </c>
      <c r="I1187" t="s">
        <v>9</v>
      </c>
      <c r="J1187" s="2">
        <v>1223</v>
      </c>
      <c r="K1187" s="2">
        <f t="shared" si="76"/>
        <v>366.9</v>
      </c>
      <c r="L1187" s="2">
        <f>Table1[[#This Row],[cost]]-Table1[[#This Row],[profit]]</f>
        <v>856.1</v>
      </c>
      <c r="M1187" s="9">
        <v>1</v>
      </c>
    </row>
    <row r="1188" spans="1:13" x14ac:dyDescent="0.25">
      <c r="A1188" s="3" t="s">
        <v>1643</v>
      </c>
      <c r="B1188" t="s">
        <v>325</v>
      </c>
      <c r="C1188" s="1">
        <v>45384</v>
      </c>
      <c r="D1188" s="1" t="str">
        <f t="shared" si="73"/>
        <v>Q2 2024</v>
      </c>
      <c r="E1188" s="1" t="str">
        <f t="shared" si="74"/>
        <v>April</v>
      </c>
      <c r="F1188" s="8">
        <f t="shared" si="75"/>
        <v>4</v>
      </c>
      <c r="G1188" t="s">
        <v>56</v>
      </c>
      <c r="H1188" t="s">
        <v>8</v>
      </c>
      <c r="I1188" t="s">
        <v>9</v>
      </c>
      <c r="J1188" s="2">
        <v>481</v>
      </c>
      <c r="K1188" s="2">
        <f t="shared" si="76"/>
        <v>144.29999999999998</v>
      </c>
      <c r="L1188" s="2">
        <f>Table1[[#This Row],[cost]]-Table1[[#This Row],[profit]]</f>
        <v>336.70000000000005</v>
      </c>
      <c r="M1188" s="9">
        <v>1</v>
      </c>
    </row>
    <row r="1189" spans="1:13" x14ac:dyDescent="0.25">
      <c r="A1189" s="3" t="s">
        <v>1644</v>
      </c>
      <c r="B1189" t="s">
        <v>969</v>
      </c>
      <c r="C1189" s="1">
        <v>45385</v>
      </c>
      <c r="D1189" s="1" t="str">
        <f t="shared" si="73"/>
        <v>Q2 2024</v>
      </c>
      <c r="E1189" s="1" t="str">
        <f t="shared" si="74"/>
        <v>April</v>
      </c>
      <c r="F1189" s="8">
        <f t="shared" si="75"/>
        <v>4</v>
      </c>
      <c r="G1189" t="s">
        <v>7</v>
      </c>
      <c r="H1189" t="s">
        <v>12</v>
      </c>
      <c r="I1189" t="s">
        <v>9</v>
      </c>
      <c r="J1189" s="2">
        <v>1781</v>
      </c>
      <c r="K1189" s="2">
        <f t="shared" si="76"/>
        <v>534.29999999999995</v>
      </c>
      <c r="L1189" s="2">
        <f>Table1[[#This Row],[cost]]-Table1[[#This Row],[profit]]</f>
        <v>1246.7</v>
      </c>
      <c r="M1189" s="9">
        <v>1</v>
      </c>
    </row>
    <row r="1190" spans="1:13" x14ac:dyDescent="0.25">
      <c r="A1190" s="3" t="s">
        <v>1645</v>
      </c>
      <c r="B1190" t="s">
        <v>1646</v>
      </c>
      <c r="C1190" s="1">
        <v>45386</v>
      </c>
      <c r="D1190" s="1" t="str">
        <f t="shared" si="73"/>
        <v>Q2 2024</v>
      </c>
      <c r="E1190" s="1" t="str">
        <f t="shared" si="74"/>
        <v>April</v>
      </c>
      <c r="F1190" s="8">
        <f t="shared" si="75"/>
        <v>4</v>
      </c>
      <c r="G1190" t="s">
        <v>27</v>
      </c>
      <c r="H1190" t="s">
        <v>12</v>
      </c>
      <c r="I1190" t="s">
        <v>9</v>
      </c>
      <c r="J1190" s="2">
        <v>780</v>
      </c>
      <c r="K1190" s="2">
        <f t="shared" si="76"/>
        <v>234</v>
      </c>
      <c r="L1190" s="2">
        <f>Table1[[#This Row],[cost]]-Table1[[#This Row],[profit]]</f>
        <v>546</v>
      </c>
      <c r="M1190" s="9">
        <v>1</v>
      </c>
    </row>
    <row r="1191" spans="1:13" x14ac:dyDescent="0.25">
      <c r="A1191" s="3" t="s">
        <v>1647</v>
      </c>
      <c r="B1191" t="s">
        <v>923</v>
      </c>
      <c r="C1191" s="1">
        <v>45387</v>
      </c>
      <c r="D1191" s="1" t="str">
        <f t="shared" si="73"/>
        <v>Q2 2024</v>
      </c>
      <c r="E1191" s="1" t="str">
        <f t="shared" si="74"/>
        <v>April</v>
      </c>
      <c r="F1191" s="8">
        <f t="shared" si="75"/>
        <v>4</v>
      </c>
      <c r="G1191" t="s">
        <v>56</v>
      </c>
      <c r="H1191" t="s">
        <v>19</v>
      </c>
      <c r="I1191" t="s">
        <v>9</v>
      </c>
      <c r="J1191" s="2">
        <v>597</v>
      </c>
      <c r="K1191" s="2">
        <f t="shared" si="76"/>
        <v>179.1</v>
      </c>
      <c r="L1191" s="2">
        <f>Table1[[#This Row],[cost]]-Table1[[#This Row],[profit]]</f>
        <v>417.9</v>
      </c>
      <c r="M1191" s="9">
        <v>1</v>
      </c>
    </row>
    <row r="1192" spans="1:13" x14ac:dyDescent="0.25">
      <c r="A1192" s="3" t="s">
        <v>1648</v>
      </c>
      <c r="B1192" t="s">
        <v>21</v>
      </c>
      <c r="C1192" s="1">
        <v>45388</v>
      </c>
      <c r="D1192" s="1" t="str">
        <f t="shared" si="73"/>
        <v>Q2 2024</v>
      </c>
      <c r="E1192" s="1" t="str">
        <f t="shared" si="74"/>
        <v>April</v>
      </c>
      <c r="F1192" s="8">
        <f t="shared" si="75"/>
        <v>4</v>
      </c>
      <c r="G1192" t="s">
        <v>27</v>
      </c>
      <c r="H1192" t="s">
        <v>24</v>
      </c>
      <c r="I1192" t="s">
        <v>9</v>
      </c>
      <c r="J1192" s="2">
        <v>898</v>
      </c>
      <c r="K1192" s="2">
        <f t="shared" si="76"/>
        <v>269.39999999999998</v>
      </c>
      <c r="L1192" s="2">
        <f>Table1[[#This Row],[cost]]-Table1[[#This Row],[profit]]</f>
        <v>628.6</v>
      </c>
      <c r="M1192" s="9">
        <v>1</v>
      </c>
    </row>
    <row r="1193" spans="1:13" x14ac:dyDescent="0.25">
      <c r="A1193" s="3" t="s">
        <v>1649</v>
      </c>
      <c r="B1193" t="s">
        <v>944</v>
      </c>
      <c r="C1193" s="1">
        <v>45389</v>
      </c>
      <c r="D1193" s="1" t="str">
        <f t="shared" si="73"/>
        <v>Q2 2024</v>
      </c>
      <c r="E1193" s="1" t="str">
        <f t="shared" si="74"/>
        <v>April</v>
      </c>
      <c r="F1193" s="8">
        <f t="shared" si="75"/>
        <v>4</v>
      </c>
      <c r="G1193" t="s">
        <v>16</v>
      </c>
      <c r="H1193" t="s">
        <v>12</v>
      </c>
      <c r="I1193" t="s">
        <v>13</v>
      </c>
      <c r="J1193" s="2">
        <v>1657</v>
      </c>
      <c r="K1193" s="2">
        <f t="shared" si="76"/>
        <v>497.09999999999997</v>
      </c>
      <c r="L1193" s="2">
        <f>Table1[[#This Row],[cost]]-Table1[[#This Row],[profit]]</f>
        <v>1159.9000000000001</v>
      </c>
      <c r="M1193" s="9">
        <v>1</v>
      </c>
    </row>
    <row r="1194" spans="1:13" x14ac:dyDescent="0.25">
      <c r="A1194" s="3" t="s">
        <v>1650</v>
      </c>
      <c r="B1194" t="s">
        <v>310</v>
      </c>
      <c r="C1194" s="1">
        <v>45390</v>
      </c>
      <c r="D1194" s="1" t="str">
        <f t="shared" si="73"/>
        <v>Q2 2024</v>
      </c>
      <c r="E1194" s="1" t="str">
        <f t="shared" si="74"/>
        <v>April</v>
      </c>
      <c r="F1194" s="8">
        <f t="shared" si="75"/>
        <v>4</v>
      </c>
      <c r="G1194" t="s">
        <v>16</v>
      </c>
      <c r="H1194" t="s">
        <v>12</v>
      </c>
      <c r="I1194" t="s">
        <v>13</v>
      </c>
      <c r="J1194" s="2">
        <v>1658</v>
      </c>
      <c r="K1194" s="2">
        <f t="shared" si="76"/>
        <v>497.4</v>
      </c>
      <c r="L1194" s="2">
        <f>Table1[[#This Row],[cost]]-Table1[[#This Row],[profit]]</f>
        <v>1160.5999999999999</v>
      </c>
      <c r="M1194" s="9">
        <v>1</v>
      </c>
    </row>
    <row r="1195" spans="1:13" x14ac:dyDescent="0.25">
      <c r="A1195" s="3" t="s">
        <v>1651</v>
      </c>
      <c r="B1195" t="s">
        <v>1611</v>
      </c>
      <c r="C1195" s="1">
        <v>45391</v>
      </c>
      <c r="D1195" s="1" t="str">
        <f t="shared" si="73"/>
        <v>Q2 2024</v>
      </c>
      <c r="E1195" s="1" t="str">
        <f t="shared" si="74"/>
        <v>April</v>
      </c>
      <c r="F1195" s="8">
        <f t="shared" si="75"/>
        <v>4</v>
      </c>
      <c r="G1195" t="s">
        <v>7</v>
      </c>
      <c r="H1195" t="s">
        <v>12</v>
      </c>
      <c r="I1195" t="s">
        <v>9</v>
      </c>
      <c r="J1195" s="2">
        <v>1609</v>
      </c>
      <c r="K1195" s="2">
        <f t="shared" si="76"/>
        <v>482.7</v>
      </c>
      <c r="L1195" s="2">
        <f>Table1[[#This Row],[cost]]-Table1[[#This Row],[profit]]</f>
        <v>1126.3</v>
      </c>
      <c r="M1195" s="9">
        <v>1</v>
      </c>
    </row>
    <row r="1196" spans="1:13" x14ac:dyDescent="0.25">
      <c r="A1196" s="3" t="s">
        <v>1652</v>
      </c>
      <c r="B1196" t="s">
        <v>1110</v>
      </c>
      <c r="C1196" s="1">
        <v>45392</v>
      </c>
      <c r="D1196" s="1" t="str">
        <f t="shared" si="73"/>
        <v>Q2 2024</v>
      </c>
      <c r="E1196" s="1" t="str">
        <f t="shared" si="74"/>
        <v>April</v>
      </c>
      <c r="F1196" s="8">
        <f t="shared" si="75"/>
        <v>4</v>
      </c>
      <c r="G1196" t="s">
        <v>27</v>
      </c>
      <c r="H1196" t="s">
        <v>12</v>
      </c>
      <c r="I1196" t="s">
        <v>9</v>
      </c>
      <c r="J1196" s="2">
        <v>780</v>
      </c>
      <c r="K1196" s="2">
        <f t="shared" si="76"/>
        <v>234</v>
      </c>
      <c r="L1196" s="2">
        <f>Table1[[#This Row],[cost]]-Table1[[#This Row],[profit]]</f>
        <v>546</v>
      </c>
      <c r="M1196" s="9">
        <v>1</v>
      </c>
    </row>
    <row r="1197" spans="1:13" x14ac:dyDescent="0.25">
      <c r="A1197" s="3" t="s">
        <v>1653</v>
      </c>
      <c r="B1197" t="s">
        <v>841</v>
      </c>
      <c r="C1197" s="1">
        <v>45393</v>
      </c>
      <c r="D1197" s="1" t="str">
        <f t="shared" si="73"/>
        <v>Q2 2024</v>
      </c>
      <c r="E1197" s="1" t="str">
        <f t="shared" si="74"/>
        <v>April</v>
      </c>
      <c r="F1197" s="8">
        <f t="shared" si="75"/>
        <v>4</v>
      </c>
      <c r="G1197" t="s">
        <v>27</v>
      </c>
      <c r="H1197" t="s">
        <v>8</v>
      </c>
      <c r="I1197" t="s">
        <v>13</v>
      </c>
      <c r="J1197" s="2">
        <v>974</v>
      </c>
      <c r="K1197" s="2">
        <f t="shared" si="76"/>
        <v>292.2</v>
      </c>
      <c r="L1197" s="2">
        <f>Table1[[#This Row],[cost]]-Table1[[#This Row],[profit]]</f>
        <v>681.8</v>
      </c>
      <c r="M1197" s="9">
        <v>1</v>
      </c>
    </row>
    <row r="1198" spans="1:13" x14ac:dyDescent="0.25">
      <c r="A1198" s="3" t="s">
        <v>1654</v>
      </c>
      <c r="B1198" t="s">
        <v>1284</v>
      </c>
      <c r="C1198" s="1">
        <v>45394</v>
      </c>
      <c r="D1198" s="1" t="str">
        <f t="shared" si="73"/>
        <v>Q2 2024</v>
      </c>
      <c r="E1198" s="1" t="str">
        <f t="shared" si="74"/>
        <v>April</v>
      </c>
      <c r="F1198" s="8">
        <f t="shared" si="75"/>
        <v>4</v>
      </c>
      <c r="G1198" t="s">
        <v>7</v>
      </c>
      <c r="H1198" t="s">
        <v>24</v>
      </c>
      <c r="I1198" t="s">
        <v>9</v>
      </c>
      <c r="J1198" s="2">
        <v>1961</v>
      </c>
      <c r="K1198" s="2">
        <f t="shared" si="76"/>
        <v>588.29999999999995</v>
      </c>
      <c r="L1198" s="2">
        <f>Table1[[#This Row],[cost]]-Table1[[#This Row],[profit]]</f>
        <v>1372.7</v>
      </c>
      <c r="M1198" s="9">
        <v>1</v>
      </c>
    </row>
    <row r="1199" spans="1:13" x14ac:dyDescent="0.25">
      <c r="A1199" s="3" t="s">
        <v>1655</v>
      </c>
      <c r="B1199" t="s">
        <v>338</v>
      </c>
      <c r="C1199" s="1">
        <v>45395</v>
      </c>
      <c r="D1199" s="1" t="str">
        <f t="shared" si="73"/>
        <v>Q2 2024</v>
      </c>
      <c r="E1199" s="1" t="str">
        <f t="shared" si="74"/>
        <v>April</v>
      </c>
      <c r="F1199" s="8">
        <f t="shared" si="75"/>
        <v>4</v>
      </c>
      <c r="G1199" t="s">
        <v>7</v>
      </c>
      <c r="H1199" t="s">
        <v>19</v>
      </c>
      <c r="I1199" t="s">
        <v>9</v>
      </c>
      <c r="J1199" s="2">
        <v>1308</v>
      </c>
      <c r="K1199" s="2">
        <f t="shared" si="76"/>
        <v>392.4</v>
      </c>
      <c r="L1199" s="2">
        <f>Table1[[#This Row],[cost]]-Table1[[#This Row],[profit]]</f>
        <v>915.6</v>
      </c>
      <c r="M1199" s="9">
        <v>1</v>
      </c>
    </row>
    <row r="1200" spans="1:13" x14ac:dyDescent="0.25">
      <c r="A1200" s="3" t="s">
        <v>1656</v>
      </c>
      <c r="B1200" t="s">
        <v>1382</v>
      </c>
      <c r="C1200" s="1">
        <v>45396</v>
      </c>
      <c r="D1200" s="1" t="str">
        <f t="shared" si="73"/>
        <v>Q2 2024</v>
      </c>
      <c r="E1200" s="1" t="str">
        <f t="shared" si="74"/>
        <v>April</v>
      </c>
      <c r="F1200" s="8">
        <f t="shared" si="75"/>
        <v>4</v>
      </c>
      <c r="G1200" t="s">
        <v>56</v>
      </c>
      <c r="H1200" t="s">
        <v>19</v>
      </c>
      <c r="I1200" t="s">
        <v>13</v>
      </c>
      <c r="J1200" s="2">
        <v>320</v>
      </c>
      <c r="K1200" s="2">
        <f t="shared" si="76"/>
        <v>96</v>
      </c>
      <c r="L1200" s="2">
        <f>Table1[[#This Row],[cost]]-Table1[[#This Row],[profit]]</f>
        <v>224</v>
      </c>
      <c r="M1200" s="9">
        <v>1</v>
      </c>
    </row>
    <row r="1201" spans="1:13" x14ac:dyDescent="0.25">
      <c r="A1201" s="3" t="s">
        <v>1657</v>
      </c>
      <c r="B1201" t="s">
        <v>477</v>
      </c>
      <c r="C1201" s="1">
        <v>45397</v>
      </c>
      <c r="D1201" s="1" t="str">
        <f t="shared" si="73"/>
        <v>Q2 2024</v>
      </c>
      <c r="E1201" s="1" t="str">
        <f t="shared" si="74"/>
        <v>April</v>
      </c>
      <c r="F1201" s="8">
        <f t="shared" si="75"/>
        <v>4</v>
      </c>
      <c r="G1201" t="s">
        <v>7</v>
      </c>
      <c r="H1201" t="s">
        <v>8</v>
      </c>
      <c r="I1201" t="s">
        <v>13</v>
      </c>
      <c r="J1201" s="2">
        <v>1662</v>
      </c>
      <c r="K1201" s="2">
        <f t="shared" si="76"/>
        <v>498.59999999999997</v>
      </c>
      <c r="L1201" s="2">
        <f>Table1[[#This Row],[cost]]-Table1[[#This Row],[profit]]</f>
        <v>1163.4000000000001</v>
      </c>
      <c r="M1201" s="9">
        <v>1</v>
      </c>
    </row>
    <row r="1202" spans="1:13" x14ac:dyDescent="0.25">
      <c r="A1202" s="3" t="s">
        <v>1658</v>
      </c>
      <c r="B1202" t="s">
        <v>843</v>
      </c>
      <c r="C1202" s="1">
        <v>45398</v>
      </c>
      <c r="D1202" s="1" t="str">
        <f t="shared" si="73"/>
        <v>Q2 2024</v>
      </c>
      <c r="E1202" s="1" t="str">
        <f t="shared" si="74"/>
        <v>April</v>
      </c>
      <c r="F1202" s="8">
        <f t="shared" si="75"/>
        <v>4</v>
      </c>
      <c r="G1202" t="s">
        <v>27</v>
      </c>
      <c r="H1202" t="s">
        <v>24</v>
      </c>
      <c r="I1202" t="s">
        <v>13</v>
      </c>
      <c r="J1202" s="2">
        <v>867</v>
      </c>
      <c r="K1202" s="2">
        <f t="shared" si="76"/>
        <v>260.09999999999997</v>
      </c>
      <c r="L1202" s="2">
        <f>Table1[[#This Row],[cost]]-Table1[[#This Row],[profit]]</f>
        <v>606.90000000000009</v>
      </c>
      <c r="M1202" s="9">
        <v>1</v>
      </c>
    </row>
    <row r="1203" spans="1:13" x14ac:dyDescent="0.25">
      <c r="A1203" s="3" t="s">
        <v>1659</v>
      </c>
      <c r="B1203" t="s">
        <v>86</v>
      </c>
      <c r="C1203" s="1">
        <v>45399</v>
      </c>
      <c r="D1203" s="1" t="str">
        <f t="shared" si="73"/>
        <v>Q2 2024</v>
      </c>
      <c r="E1203" s="1" t="str">
        <f t="shared" si="74"/>
        <v>April</v>
      </c>
      <c r="F1203" s="8">
        <f t="shared" si="75"/>
        <v>4</v>
      </c>
      <c r="G1203" t="s">
        <v>7</v>
      </c>
      <c r="H1203" t="s">
        <v>12</v>
      </c>
      <c r="I1203" t="s">
        <v>9</v>
      </c>
      <c r="J1203" s="2">
        <v>1763</v>
      </c>
      <c r="K1203" s="2">
        <f t="shared" si="76"/>
        <v>528.9</v>
      </c>
      <c r="L1203" s="2">
        <f>Table1[[#This Row],[cost]]-Table1[[#This Row],[profit]]</f>
        <v>1234.0999999999999</v>
      </c>
      <c r="M1203" s="9">
        <v>1</v>
      </c>
    </row>
    <row r="1204" spans="1:13" x14ac:dyDescent="0.25">
      <c r="A1204" s="3" t="s">
        <v>1660</v>
      </c>
      <c r="B1204" t="s">
        <v>475</v>
      </c>
      <c r="C1204" s="1">
        <v>45400</v>
      </c>
      <c r="D1204" s="1" t="str">
        <f t="shared" si="73"/>
        <v>Q2 2024</v>
      </c>
      <c r="E1204" s="1" t="str">
        <f t="shared" si="74"/>
        <v>April</v>
      </c>
      <c r="F1204" s="8">
        <f t="shared" si="75"/>
        <v>4</v>
      </c>
      <c r="G1204" t="s">
        <v>35</v>
      </c>
      <c r="H1204" t="s">
        <v>8</v>
      </c>
      <c r="I1204" t="s">
        <v>13</v>
      </c>
      <c r="J1204" s="2">
        <v>721</v>
      </c>
      <c r="K1204" s="2">
        <f t="shared" si="76"/>
        <v>216.29999999999998</v>
      </c>
      <c r="L1204" s="2">
        <f>Table1[[#This Row],[cost]]-Table1[[#This Row],[profit]]</f>
        <v>504.70000000000005</v>
      </c>
      <c r="M1204" s="9">
        <v>1</v>
      </c>
    </row>
    <row r="1205" spans="1:13" x14ac:dyDescent="0.25">
      <c r="A1205" s="3" t="s">
        <v>1661</v>
      </c>
      <c r="B1205" t="s">
        <v>353</v>
      </c>
      <c r="C1205" s="1">
        <v>45401</v>
      </c>
      <c r="D1205" s="1" t="str">
        <f t="shared" si="73"/>
        <v>Q2 2024</v>
      </c>
      <c r="E1205" s="1" t="str">
        <f t="shared" si="74"/>
        <v>April</v>
      </c>
      <c r="F1205" s="8">
        <f t="shared" si="75"/>
        <v>4</v>
      </c>
      <c r="G1205" t="s">
        <v>7</v>
      </c>
      <c r="H1205" t="s">
        <v>24</v>
      </c>
      <c r="I1205" t="s">
        <v>9</v>
      </c>
      <c r="J1205" s="2">
        <v>2082</v>
      </c>
      <c r="K1205" s="2">
        <f t="shared" si="76"/>
        <v>624.6</v>
      </c>
      <c r="L1205" s="2">
        <f>Table1[[#This Row],[cost]]-Table1[[#This Row],[profit]]</f>
        <v>1457.4</v>
      </c>
      <c r="M1205" s="9">
        <v>1</v>
      </c>
    </row>
    <row r="1206" spans="1:13" x14ac:dyDescent="0.25">
      <c r="A1206" s="3" t="s">
        <v>1662</v>
      </c>
      <c r="B1206" t="s">
        <v>1338</v>
      </c>
      <c r="C1206" s="1">
        <v>45402</v>
      </c>
      <c r="D1206" s="1" t="str">
        <f t="shared" si="73"/>
        <v>Q2 2024</v>
      </c>
      <c r="E1206" s="1" t="str">
        <f t="shared" si="74"/>
        <v>April</v>
      </c>
      <c r="F1206" s="8">
        <f t="shared" si="75"/>
        <v>4</v>
      </c>
      <c r="G1206" t="s">
        <v>27</v>
      </c>
      <c r="H1206" t="s">
        <v>12</v>
      </c>
      <c r="I1206" t="s">
        <v>13</v>
      </c>
      <c r="J1206" s="2">
        <v>694</v>
      </c>
      <c r="K1206" s="2">
        <f t="shared" si="76"/>
        <v>208.2</v>
      </c>
      <c r="L1206" s="2">
        <f>Table1[[#This Row],[cost]]-Table1[[#This Row],[profit]]</f>
        <v>485.8</v>
      </c>
      <c r="M1206" s="9">
        <v>1</v>
      </c>
    </row>
    <row r="1207" spans="1:13" x14ac:dyDescent="0.25">
      <c r="A1207" s="3" t="s">
        <v>1663</v>
      </c>
      <c r="B1207" t="s">
        <v>819</v>
      </c>
      <c r="C1207" s="1">
        <v>45403</v>
      </c>
      <c r="D1207" s="1" t="str">
        <f t="shared" si="73"/>
        <v>Q2 2024</v>
      </c>
      <c r="E1207" s="1" t="str">
        <f t="shared" si="74"/>
        <v>April</v>
      </c>
      <c r="F1207" s="8">
        <f t="shared" si="75"/>
        <v>4</v>
      </c>
      <c r="G1207" t="s">
        <v>56</v>
      </c>
      <c r="H1207" t="s">
        <v>8</v>
      </c>
      <c r="I1207" t="s">
        <v>9</v>
      </c>
      <c r="J1207" s="2">
        <v>676</v>
      </c>
      <c r="K1207" s="2">
        <f t="shared" si="76"/>
        <v>202.79999999999998</v>
      </c>
      <c r="L1207" s="2">
        <f>Table1[[#This Row],[cost]]-Table1[[#This Row],[profit]]</f>
        <v>473.20000000000005</v>
      </c>
      <c r="M1207" s="9">
        <v>1</v>
      </c>
    </row>
    <row r="1208" spans="1:13" x14ac:dyDescent="0.25">
      <c r="A1208" s="3" t="s">
        <v>1664</v>
      </c>
      <c r="B1208" t="s">
        <v>1646</v>
      </c>
      <c r="C1208" s="1">
        <v>45404</v>
      </c>
      <c r="D1208" s="1" t="str">
        <f t="shared" si="73"/>
        <v>Q2 2024</v>
      </c>
      <c r="E1208" s="1" t="str">
        <f t="shared" si="74"/>
        <v>April</v>
      </c>
      <c r="F1208" s="8">
        <f t="shared" si="75"/>
        <v>4</v>
      </c>
      <c r="G1208" t="s">
        <v>56</v>
      </c>
      <c r="H1208" t="s">
        <v>24</v>
      </c>
      <c r="I1208" t="s">
        <v>9</v>
      </c>
      <c r="J1208" s="2">
        <v>534</v>
      </c>
      <c r="K1208" s="2">
        <f t="shared" si="76"/>
        <v>160.19999999999999</v>
      </c>
      <c r="L1208" s="2">
        <f>Table1[[#This Row],[cost]]-Table1[[#This Row],[profit]]</f>
        <v>373.8</v>
      </c>
      <c r="M1208" s="9">
        <v>1</v>
      </c>
    </row>
    <row r="1209" spans="1:13" x14ac:dyDescent="0.25">
      <c r="A1209" s="3" t="s">
        <v>1665</v>
      </c>
      <c r="B1209" t="s">
        <v>325</v>
      </c>
      <c r="C1209" s="1">
        <v>45405</v>
      </c>
      <c r="D1209" s="1" t="str">
        <f t="shared" si="73"/>
        <v>Q2 2024</v>
      </c>
      <c r="E1209" s="1" t="str">
        <f t="shared" si="74"/>
        <v>April</v>
      </c>
      <c r="F1209" s="8">
        <f t="shared" si="75"/>
        <v>4</v>
      </c>
      <c r="G1209" t="s">
        <v>7</v>
      </c>
      <c r="H1209" t="s">
        <v>19</v>
      </c>
      <c r="I1209" t="s">
        <v>13</v>
      </c>
      <c r="J1209" s="2">
        <v>1578</v>
      </c>
      <c r="K1209" s="2">
        <f t="shared" si="76"/>
        <v>473.4</v>
      </c>
      <c r="L1209" s="2">
        <f>Table1[[#This Row],[cost]]-Table1[[#This Row],[profit]]</f>
        <v>1104.5999999999999</v>
      </c>
      <c r="M1209" s="9">
        <v>1</v>
      </c>
    </row>
    <row r="1210" spans="1:13" x14ac:dyDescent="0.25">
      <c r="A1210" s="3" t="s">
        <v>1666</v>
      </c>
      <c r="B1210" t="s">
        <v>144</v>
      </c>
      <c r="C1210" s="1">
        <v>45406</v>
      </c>
      <c r="D1210" s="1" t="str">
        <f t="shared" si="73"/>
        <v>Q2 2024</v>
      </c>
      <c r="E1210" s="1" t="str">
        <f t="shared" si="74"/>
        <v>April</v>
      </c>
      <c r="F1210" s="8">
        <f t="shared" si="75"/>
        <v>4</v>
      </c>
      <c r="G1210" t="s">
        <v>56</v>
      </c>
      <c r="H1210" t="s">
        <v>19</v>
      </c>
      <c r="I1210" t="s">
        <v>9</v>
      </c>
      <c r="J1210" s="2">
        <v>606</v>
      </c>
      <c r="K1210" s="2">
        <f t="shared" si="76"/>
        <v>181.79999999999998</v>
      </c>
      <c r="L1210" s="2">
        <f>Table1[[#This Row],[cost]]-Table1[[#This Row],[profit]]</f>
        <v>424.20000000000005</v>
      </c>
      <c r="M1210" s="9">
        <v>1</v>
      </c>
    </row>
    <row r="1211" spans="1:13" x14ac:dyDescent="0.25">
      <c r="A1211" s="3" t="s">
        <v>1667</v>
      </c>
      <c r="B1211" t="s">
        <v>825</v>
      </c>
      <c r="C1211" s="1">
        <v>45407</v>
      </c>
      <c r="D1211" s="1" t="str">
        <f t="shared" si="73"/>
        <v>Q2 2024</v>
      </c>
      <c r="E1211" s="1" t="str">
        <f t="shared" si="74"/>
        <v>April</v>
      </c>
      <c r="F1211" s="8">
        <f t="shared" si="75"/>
        <v>4</v>
      </c>
      <c r="G1211" t="s">
        <v>27</v>
      </c>
      <c r="H1211" t="s">
        <v>24</v>
      </c>
      <c r="I1211" t="s">
        <v>9</v>
      </c>
      <c r="J1211" s="2">
        <v>801</v>
      </c>
      <c r="K1211" s="2">
        <f t="shared" si="76"/>
        <v>240.29999999999998</v>
      </c>
      <c r="L1211" s="2">
        <f>Table1[[#This Row],[cost]]-Table1[[#This Row],[profit]]</f>
        <v>560.70000000000005</v>
      </c>
      <c r="M1211" s="9">
        <v>1</v>
      </c>
    </row>
    <row r="1212" spans="1:13" x14ac:dyDescent="0.25">
      <c r="A1212" s="3" t="s">
        <v>1668</v>
      </c>
      <c r="B1212" t="s">
        <v>297</v>
      </c>
      <c r="C1212" s="1">
        <v>45408</v>
      </c>
      <c r="D1212" s="1" t="str">
        <f t="shared" si="73"/>
        <v>Q2 2024</v>
      </c>
      <c r="E1212" s="1" t="str">
        <f t="shared" si="74"/>
        <v>April</v>
      </c>
      <c r="F1212" s="8">
        <f t="shared" si="75"/>
        <v>4</v>
      </c>
      <c r="G1212" t="s">
        <v>27</v>
      </c>
      <c r="H1212" t="s">
        <v>19</v>
      </c>
      <c r="I1212" t="s">
        <v>13</v>
      </c>
      <c r="J1212" s="2">
        <v>747</v>
      </c>
      <c r="K1212" s="2">
        <f t="shared" si="76"/>
        <v>224.1</v>
      </c>
      <c r="L1212" s="2">
        <f>Table1[[#This Row],[cost]]-Table1[[#This Row],[profit]]</f>
        <v>522.9</v>
      </c>
      <c r="M1212" s="9">
        <v>1</v>
      </c>
    </row>
    <row r="1213" spans="1:13" x14ac:dyDescent="0.25">
      <c r="A1213" s="3" t="s">
        <v>1669</v>
      </c>
      <c r="B1213" t="s">
        <v>786</v>
      </c>
      <c r="C1213" s="1">
        <v>45409</v>
      </c>
      <c r="D1213" s="1" t="str">
        <f t="shared" si="73"/>
        <v>Q2 2024</v>
      </c>
      <c r="E1213" s="1" t="str">
        <f t="shared" si="74"/>
        <v>April</v>
      </c>
      <c r="F1213" s="8">
        <f t="shared" si="75"/>
        <v>4</v>
      </c>
      <c r="G1213" t="s">
        <v>7</v>
      </c>
      <c r="H1213" t="s">
        <v>24</v>
      </c>
      <c r="I1213" t="s">
        <v>9</v>
      </c>
      <c r="J1213" s="2">
        <v>1638</v>
      </c>
      <c r="K1213" s="2">
        <f t="shared" si="76"/>
        <v>491.4</v>
      </c>
      <c r="L1213" s="2">
        <f>Table1[[#This Row],[cost]]-Table1[[#This Row],[profit]]</f>
        <v>1146.5999999999999</v>
      </c>
      <c r="M1213" s="9">
        <v>1</v>
      </c>
    </row>
    <row r="1214" spans="1:13" x14ac:dyDescent="0.25">
      <c r="A1214" s="3" t="s">
        <v>1670</v>
      </c>
      <c r="B1214" t="s">
        <v>1483</v>
      </c>
      <c r="C1214" s="1">
        <v>45410</v>
      </c>
      <c r="D1214" s="1" t="str">
        <f t="shared" si="73"/>
        <v>Q2 2024</v>
      </c>
      <c r="E1214" s="1" t="str">
        <f t="shared" si="74"/>
        <v>April</v>
      </c>
      <c r="F1214" s="8">
        <f t="shared" si="75"/>
        <v>4</v>
      </c>
      <c r="G1214" t="s">
        <v>7</v>
      </c>
      <c r="H1214" t="s">
        <v>12</v>
      </c>
      <c r="I1214" t="s">
        <v>9</v>
      </c>
      <c r="J1214" s="2">
        <v>1813</v>
      </c>
      <c r="K1214" s="2">
        <f t="shared" si="76"/>
        <v>543.9</v>
      </c>
      <c r="L1214" s="2">
        <f>Table1[[#This Row],[cost]]-Table1[[#This Row],[profit]]</f>
        <v>1269.0999999999999</v>
      </c>
      <c r="M1214" s="9">
        <v>1</v>
      </c>
    </row>
    <row r="1215" spans="1:13" x14ac:dyDescent="0.25">
      <c r="A1215" s="3" t="s">
        <v>1671</v>
      </c>
      <c r="B1215" t="s">
        <v>316</v>
      </c>
      <c r="C1215" s="1">
        <v>45411</v>
      </c>
      <c r="D1215" s="1" t="str">
        <f t="shared" si="73"/>
        <v>Q2 2024</v>
      </c>
      <c r="E1215" s="1" t="str">
        <f t="shared" si="74"/>
        <v>April</v>
      </c>
      <c r="F1215" s="8">
        <f t="shared" si="75"/>
        <v>4</v>
      </c>
      <c r="G1215" t="s">
        <v>16</v>
      </c>
      <c r="H1215" t="s">
        <v>24</v>
      </c>
      <c r="I1215" t="s">
        <v>9</v>
      </c>
      <c r="J1215" s="2">
        <v>1548</v>
      </c>
      <c r="K1215" s="2">
        <f t="shared" si="76"/>
        <v>464.4</v>
      </c>
      <c r="L1215" s="2">
        <f>Table1[[#This Row],[cost]]-Table1[[#This Row],[profit]]</f>
        <v>1083.5999999999999</v>
      </c>
      <c r="M1215" s="9">
        <v>1</v>
      </c>
    </row>
    <row r="1216" spans="1:13" x14ac:dyDescent="0.25">
      <c r="A1216" s="3" t="s">
        <v>1672</v>
      </c>
      <c r="B1216" t="s">
        <v>70</v>
      </c>
      <c r="C1216" s="1">
        <v>45412</v>
      </c>
      <c r="D1216" s="1" t="str">
        <f t="shared" si="73"/>
        <v>Q2 2024</v>
      </c>
      <c r="E1216" s="1" t="str">
        <f t="shared" si="74"/>
        <v>April</v>
      </c>
      <c r="F1216" s="8">
        <f t="shared" si="75"/>
        <v>4</v>
      </c>
      <c r="G1216" t="s">
        <v>27</v>
      </c>
      <c r="H1216" t="s">
        <v>12</v>
      </c>
      <c r="I1216" t="s">
        <v>13</v>
      </c>
      <c r="J1216" s="2">
        <v>755</v>
      </c>
      <c r="K1216" s="2">
        <f t="shared" si="76"/>
        <v>226.5</v>
      </c>
      <c r="L1216" s="2">
        <f>Table1[[#This Row],[cost]]-Table1[[#This Row],[profit]]</f>
        <v>528.5</v>
      </c>
      <c r="M1216" s="9">
        <v>1</v>
      </c>
    </row>
    <row r="1217" spans="1:13" x14ac:dyDescent="0.25">
      <c r="A1217" s="3" t="s">
        <v>1673</v>
      </c>
      <c r="B1217" t="s">
        <v>723</v>
      </c>
      <c r="C1217" s="1">
        <v>45413</v>
      </c>
      <c r="D1217" s="1" t="str">
        <f t="shared" si="73"/>
        <v>Q2 2024</v>
      </c>
      <c r="E1217" s="1" t="str">
        <f t="shared" si="74"/>
        <v>May</v>
      </c>
      <c r="F1217" s="8">
        <f t="shared" si="75"/>
        <v>5</v>
      </c>
      <c r="G1217" t="s">
        <v>27</v>
      </c>
      <c r="H1217" t="s">
        <v>8</v>
      </c>
      <c r="I1217" t="s">
        <v>13</v>
      </c>
      <c r="J1217" s="2">
        <v>943</v>
      </c>
      <c r="K1217" s="2">
        <f t="shared" si="76"/>
        <v>282.89999999999998</v>
      </c>
      <c r="L1217" s="2">
        <f>Table1[[#This Row],[cost]]-Table1[[#This Row],[profit]]</f>
        <v>660.1</v>
      </c>
      <c r="M1217" s="9">
        <v>1</v>
      </c>
    </row>
    <row r="1218" spans="1:13" x14ac:dyDescent="0.25">
      <c r="A1218" s="3" t="s">
        <v>1674</v>
      </c>
      <c r="B1218" t="s">
        <v>1000</v>
      </c>
      <c r="C1218" s="1">
        <v>45414</v>
      </c>
      <c r="D1218" s="1" t="str">
        <f t="shared" si="73"/>
        <v>Q2 2024</v>
      </c>
      <c r="E1218" s="1" t="str">
        <f t="shared" si="74"/>
        <v>May</v>
      </c>
      <c r="F1218" s="8">
        <f t="shared" si="75"/>
        <v>5</v>
      </c>
      <c r="G1218" t="s">
        <v>16</v>
      </c>
      <c r="H1218" t="s">
        <v>24</v>
      </c>
      <c r="I1218" t="s">
        <v>9</v>
      </c>
      <c r="J1218" s="2">
        <v>1474</v>
      </c>
      <c r="K1218" s="2">
        <f t="shared" si="76"/>
        <v>442.2</v>
      </c>
      <c r="L1218" s="2">
        <f>Table1[[#This Row],[cost]]-Table1[[#This Row],[profit]]</f>
        <v>1031.8</v>
      </c>
      <c r="M1218" s="9">
        <v>1</v>
      </c>
    </row>
    <row r="1219" spans="1:13" x14ac:dyDescent="0.25">
      <c r="A1219" s="3" t="s">
        <v>1675</v>
      </c>
      <c r="B1219" t="s">
        <v>144</v>
      </c>
      <c r="C1219" s="1">
        <v>45415</v>
      </c>
      <c r="D1219" s="1" t="str">
        <f t="shared" si="73"/>
        <v>Q2 2024</v>
      </c>
      <c r="E1219" s="1" t="str">
        <f t="shared" si="74"/>
        <v>May</v>
      </c>
      <c r="F1219" s="8">
        <f t="shared" si="75"/>
        <v>5</v>
      </c>
      <c r="G1219" t="s">
        <v>56</v>
      </c>
      <c r="H1219" t="s">
        <v>8</v>
      </c>
      <c r="I1219" t="s">
        <v>13</v>
      </c>
      <c r="J1219" s="2">
        <v>525</v>
      </c>
      <c r="K1219" s="2">
        <f t="shared" si="76"/>
        <v>157.5</v>
      </c>
      <c r="L1219" s="2">
        <f>Table1[[#This Row],[cost]]-Table1[[#This Row],[profit]]</f>
        <v>367.5</v>
      </c>
      <c r="M1219" s="9">
        <v>1</v>
      </c>
    </row>
    <row r="1220" spans="1:13" x14ac:dyDescent="0.25">
      <c r="A1220" s="3" t="s">
        <v>1676</v>
      </c>
      <c r="B1220" t="s">
        <v>394</v>
      </c>
      <c r="C1220" s="1">
        <v>45416</v>
      </c>
      <c r="D1220" s="1" t="str">
        <f t="shared" ref="D1220:D1283" si="77">"Q" &amp; ROUNDUP(MONTH(C1220)/3,0) &amp; " " &amp; YEAR((C1220))</f>
        <v>Q2 2024</v>
      </c>
      <c r="E1220" s="1" t="str">
        <f t="shared" ref="E1220:E1283" si="78">TEXT(C1220,"mmmm")</f>
        <v>May</v>
      </c>
      <c r="F1220" s="8">
        <f t="shared" ref="F1220:F1283" si="79">MONTH(C1220)</f>
        <v>5</v>
      </c>
      <c r="G1220" t="s">
        <v>7</v>
      </c>
      <c r="H1220" t="s">
        <v>19</v>
      </c>
      <c r="I1220" t="s">
        <v>9</v>
      </c>
      <c r="J1220" s="2">
        <v>1765</v>
      </c>
      <c r="K1220" s="2">
        <f t="shared" ref="K1220:K1283" si="80">J1220  * 0.3</f>
        <v>529.5</v>
      </c>
      <c r="L1220" s="2">
        <f>Table1[[#This Row],[cost]]-Table1[[#This Row],[profit]]</f>
        <v>1235.5</v>
      </c>
      <c r="M1220" s="9">
        <v>1</v>
      </c>
    </row>
    <row r="1221" spans="1:13" x14ac:dyDescent="0.25">
      <c r="A1221" s="3" t="s">
        <v>1677</v>
      </c>
      <c r="B1221" t="s">
        <v>1326</v>
      </c>
      <c r="C1221" s="1">
        <v>45417</v>
      </c>
      <c r="D1221" s="1" t="str">
        <f t="shared" si="77"/>
        <v>Q2 2024</v>
      </c>
      <c r="E1221" s="1" t="str">
        <f t="shared" si="78"/>
        <v>May</v>
      </c>
      <c r="F1221" s="8">
        <f t="shared" si="79"/>
        <v>5</v>
      </c>
      <c r="G1221" t="s">
        <v>16</v>
      </c>
      <c r="H1221" t="s">
        <v>12</v>
      </c>
      <c r="I1221" t="s">
        <v>13</v>
      </c>
      <c r="J1221" s="2">
        <v>1197</v>
      </c>
      <c r="K1221" s="2">
        <f t="shared" si="80"/>
        <v>359.09999999999997</v>
      </c>
      <c r="L1221" s="2">
        <f>Table1[[#This Row],[cost]]-Table1[[#This Row],[profit]]</f>
        <v>837.90000000000009</v>
      </c>
      <c r="M1221" s="9">
        <v>1</v>
      </c>
    </row>
    <row r="1222" spans="1:13" x14ac:dyDescent="0.25">
      <c r="A1222" s="3" t="s">
        <v>1678</v>
      </c>
      <c r="B1222" t="s">
        <v>709</v>
      </c>
      <c r="C1222" s="1">
        <v>45418</v>
      </c>
      <c r="D1222" s="1" t="str">
        <f t="shared" si="77"/>
        <v>Q2 2024</v>
      </c>
      <c r="E1222" s="1" t="str">
        <f t="shared" si="78"/>
        <v>May</v>
      </c>
      <c r="F1222" s="8">
        <f t="shared" si="79"/>
        <v>5</v>
      </c>
      <c r="G1222" t="s">
        <v>7</v>
      </c>
      <c r="H1222" t="s">
        <v>24</v>
      </c>
      <c r="I1222" t="s">
        <v>9</v>
      </c>
      <c r="J1222" s="2">
        <v>1707</v>
      </c>
      <c r="K1222" s="2">
        <f t="shared" si="80"/>
        <v>512.1</v>
      </c>
      <c r="L1222" s="2">
        <f>Table1[[#This Row],[cost]]-Table1[[#This Row],[profit]]</f>
        <v>1194.9000000000001</v>
      </c>
      <c r="M1222" s="9">
        <v>1</v>
      </c>
    </row>
    <row r="1223" spans="1:13" x14ac:dyDescent="0.25">
      <c r="A1223" s="3" t="s">
        <v>1679</v>
      </c>
      <c r="B1223" t="s">
        <v>1255</v>
      </c>
      <c r="C1223" s="1">
        <v>45419</v>
      </c>
      <c r="D1223" s="1" t="str">
        <f t="shared" si="77"/>
        <v>Q2 2024</v>
      </c>
      <c r="E1223" s="1" t="str">
        <f t="shared" si="78"/>
        <v>May</v>
      </c>
      <c r="F1223" s="8">
        <f t="shared" si="79"/>
        <v>5</v>
      </c>
      <c r="G1223" t="s">
        <v>56</v>
      </c>
      <c r="H1223" t="s">
        <v>8</v>
      </c>
      <c r="I1223" t="s">
        <v>9</v>
      </c>
      <c r="J1223" s="2">
        <v>429</v>
      </c>
      <c r="K1223" s="2">
        <f t="shared" si="80"/>
        <v>128.69999999999999</v>
      </c>
      <c r="L1223" s="2">
        <f>Table1[[#This Row],[cost]]-Table1[[#This Row],[profit]]</f>
        <v>300.3</v>
      </c>
      <c r="M1223" s="9">
        <v>1</v>
      </c>
    </row>
    <row r="1224" spans="1:13" x14ac:dyDescent="0.25">
      <c r="A1224" s="3" t="s">
        <v>1680</v>
      </c>
      <c r="B1224" t="s">
        <v>1681</v>
      </c>
      <c r="C1224" s="1">
        <v>45420</v>
      </c>
      <c r="D1224" s="1" t="str">
        <f t="shared" si="77"/>
        <v>Q2 2024</v>
      </c>
      <c r="E1224" s="1" t="str">
        <f t="shared" si="78"/>
        <v>May</v>
      </c>
      <c r="F1224" s="8">
        <f t="shared" si="79"/>
        <v>5</v>
      </c>
      <c r="G1224" t="s">
        <v>16</v>
      </c>
      <c r="H1224" t="s">
        <v>12</v>
      </c>
      <c r="I1224" t="s">
        <v>13</v>
      </c>
      <c r="J1224" s="2">
        <v>1164</v>
      </c>
      <c r="K1224" s="2">
        <f t="shared" si="80"/>
        <v>349.2</v>
      </c>
      <c r="L1224" s="2">
        <f>Table1[[#This Row],[cost]]-Table1[[#This Row],[profit]]</f>
        <v>814.8</v>
      </c>
      <c r="M1224" s="9">
        <v>1</v>
      </c>
    </row>
    <row r="1225" spans="1:13" x14ac:dyDescent="0.25">
      <c r="A1225" s="3" t="s">
        <v>1682</v>
      </c>
      <c r="B1225" t="s">
        <v>1588</v>
      </c>
      <c r="C1225" s="1">
        <v>45421</v>
      </c>
      <c r="D1225" s="1" t="str">
        <f t="shared" si="77"/>
        <v>Q2 2024</v>
      </c>
      <c r="E1225" s="1" t="str">
        <f t="shared" si="78"/>
        <v>May</v>
      </c>
      <c r="F1225" s="8">
        <f t="shared" si="79"/>
        <v>5</v>
      </c>
      <c r="G1225" t="s">
        <v>35</v>
      </c>
      <c r="H1225" t="s">
        <v>12</v>
      </c>
      <c r="I1225" t="s">
        <v>9</v>
      </c>
      <c r="J1225" s="2">
        <v>524</v>
      </c>
      <c r="K1225" s="2">
        <f t="shared" si="80"/>
        <v>157.19999999999999</v>
      </c>
      <c r="L1225" s="2">
        <f>Table1[[#This Row],[cost]]-Table1[[#This Row],[profit]]</f>
        <v>366.8</v>
      </c>
      <c r="M1225" s="9">
        <v>1</v>
      </c>
    </row>
    <row r="1226" spans="1:13" x14ac:dyDescent="0.25">
      <c r="A1226" s="3" t="s">
        <v>1683</v>
      </c>
      <c r="B1226" t="s">
        <v>312</v>
      </c>
      <c r="C1226" s="1">
        <v>45422</v>
      </c>
      <c r="D1226" s="1" t="str">
        <f t="shared" si="77"/>
        <v>Q2 2024</v>
      </c>
      <c r="E1226" s="1" t="str">
        <f t="shared" si="78"/>
        <v>May</v>
      </c>
      <c r="F1226" s="8">
        <f t="shared" si="79"/>
        <v>5</v>
      </c>
      <c r="G1226" t="s">
        <v>7</v>
      </c>
      <c r="H1226" t="s">
        <v>19</v>
      </c>
      <c r="I1226" t="s">
        <v>9</v>
      </c>
      <c r="J1226" s="2">
        <v>1354</v>
      </c>
      <c r="K1226" s="2">
        <f t="shared" si="80"/>
        <v>406.2</v>
      </c>
      <c r="L1226" s="2">
        <f>Table1[[#This Row],[cost]]-Table1[[#This Row],[profit]]</f>
        <v>947.8</v>
      </c>
      <c r="M1226" s="9">
        <v>1</v>
      </c>
    </row>
    <row r="1227" spans="1:13" x14ac:dyDescent="0.25">
      <c r="A1227" s="3" t="s">
        <v>1684</v>
      </c>
      <c r="B1227" t="s">
        <v>715</v>
      </c>
      <c r="C1227" s="1">
        <v>45423</v>
      </c>
      <c r="D1227" s="1" t="str">
        <f t="shared" si="77"/>
        <v>Q2 2024</v>
      </c>
      <c r="E1227" s="1" t="str">
        <f t="shared" si="78"/>
        <v>May</v>
      </c>
      <c r="F1227" s="8">
        <f t="shared" si="79"/>
        <v>5</v>
      </c>
      <c r="G1227" t="s">
        <v>7</v>
      </c>
      <c r="H1227" t="s">
        <v>19</v>
      </c>
      <c r="I1227" t="s">
        <v>9</v>
      </c>
      <c r="J1227" s="2">
        <v>1263</v>
      </c>
      <c r="K1227" s="2">
        <f t="shared" si="80"/>
        <v>378.9</v>
      </c>
      <c r="L1227" s="2">
        <f>Table1[[#This Row],[cost]]-Table1[[#This Row],[profit]]</f>
        <v>884.1</v>
      </c>
      <c r="M1227" s="9">
        <v>1</v>
      </c>
    </row>
    <row r="1228" spans="1:13" x14ac:dyDescent="0.25">
      <c r="A1228" s="3" t="s">
        <v>1685</v>
      </c>
      <c r="B1228" t="s">
        <v>1686</v>
      </c>
      <c r="C1228" s="1">
        <v>45424</v>
      </c>
      <c r="D1228" s="1" t="str">
        <f t="shared" si="77"/>
        <v>Q2 2024</v>
      </c>
      <c r="E1228" s="1" t="str">
        <f t="shared" si="78"/>
        <v>May</v>
      </c>
      <c r="F1228" s="8">
        <f t="shared" si="79"/>
        <v>5</v>
      </c>
      <c r="G1228" t="s">
        <v>7</v>
      </c>
      <c r="H1228" t="s">
        <v>12</v>
      </c>
      <c r="I1228" t="s">
        <v>13</v>
      </c>
      <c r="J1228" s="2">
        <v>1901</v>
      </c>
      <c r="K1228" s="2">
        <f t="shared" si="80"/>
        <v>570.29999999999995</v>
      </c>
      <c r="L1228" s="2">
        <f>Table1[[#This Row],[cost]]-Table1[[#This Row],[profit]]</f>
        <v>1330.7</v>
      </c>
      <c r="M1228" s="9">
        <v>1</v>
      </c>
    </row>
    <row r="1229" spans="1:13" x14ac:dyDescent="0.25">
      <c r="A1229" s="3" t="s">
        <v>1687</v>
      </c>
      <c r="B1229" t="s">
        <v>969</v>
      </c>
      <c r="C1229" s="1">
        <v>45425</v>
      </c>
      <c r="D1229" s="1" t="str">
        <f t="shared" si="77"/>
        <v>Q2 2024</v>
      </c>
      <c r="E1229" s="1" t="str">
        <f t="shared" si="78"/>
        <v>May</v>
      </c>
      <c r="F1229" s="8">
        <f t="shared" si="79"/>
        <v>5</v>
      </c>
      <c r="G1229" t="s">
        <v>7</v>
      </c>
      <c r="H1229" t="s">
        <v>12</v>
      </c>
      <c r="I1229" t="s">
        <v>9</v>
      </c>
      <c r="J1229" s="2">
        <v>1487</v>
      </c>
      <c r="K1229" s="2">
        <f t="shared" si="80"/>
        <v>446.09999999999997</v>
      </c>
      <c r="L1229" s="2">
        <f>Table1[[#This Row],[cost]]-Table1[[#This Row],[profit]]</f>
        <v>1040.9000000000001</v>
      </c>
      <c r="M1229" s="9">
        <v>1</v>
      </c>
    </row>
    <row r="1230" spans="1:13" x14ac:dyDescent="0.25">
      <c r="A1230" s="3" t="s">
        <v>1688</v>
      </c>
      <c r="B1230" t="s">
        <v>248</v>
      </c>
      <c r="C1230" s="1">
        <v>45426</v>
      </c>
      <c r="D1230" s="1" t="str">
        <f t="shared" si="77"/>
        <v>Q2 2024</v>
      </c>
      <c r="E1230" s="1" t="str">
        <f t="shared" si="78"/>
        <v>May</v>
      </c>
      <c r="F1230" s="8">
        <f t="shared" si="79"/>
        <v>5</v>
      </c>
      <c r="G1230" t="s">
        <v>7</v>
      </c>
      <c r="H1230" t="s">
        <v>24</v>
      </c>
      <c r="I1230" t="s">
        <v>9</v>
      </c>
      <c r="J1230" s="2">
        <v>1923</v>
      </c>
      <c r="K1230" s="2">
        <f t="shared" si="80"/>
        <v>576.9</v>
      </c>
      <c r="L1230" s="2">
        <f>Table1[[#This Row],[cost]]-Table1[[#This Row],[profit]]</f>
        <v>1346.1</v>
      </c>
      <c r="M1230" s="9">
        <v>1</v>
      </c>
    </row>
    <row r="1231" spans="1:13" x14ac:dyDescent="0.25">
      <c r="A1231" s="3" t="s">
        <v>1689</v>
      </c>
      <c r="B1231" t="s">
        <v>136</v>
      </c>
      <c r="C1231" s="1">
        <v>45427</v>
      </c>
      <c r="D1231" s="1" t="str">
        <f t="shared" si="77"/>
        <v>Q2 2024</v>
      </c>
      <c r="E1231" s="1" t="str">
        <f t="shared" si="78"/>
        <v>May</v>
      </c>
      <c r="F1231" s="8">
        <f t="shared" si="79"/>
        <v>5</v>
      </c>
      <c r="G1231" t="s">
        <v>35</v>
      </c>
      <c r="H1231" t="s">
        <v>12</v>
      </c>
      <c r="I1231" t="s">
        <v>9</v>
      </c>
      <c r="J1231" s="2">
        <v>773</v>
      </c>
      <c r="K1231" s="2">
        <f t="shared" si="80"/>
        <v>231.89999999999998</v>
      </c>
      <c r="L1231" s="2">
        <f>Table1[[#This Row],[cost]]-Table1[[#This Row],[profit]]</f>
        <v>541.1</v>
      </c>
      <c r="M1231" s="9">
        <v>1</v>
      </c>
    </row>
    <row r="1232" spans="1:13" x14ac:dyDescent="0.25">
      <c r="A1232" s="3" t="s">
        <v>1690</v>
      </c>
      <c r="B1232" t="s">
        <v>68</v>
      </c>
      <c r="C1232" s="1">
        <v>45428</v>
      </c>
      <c r="D1232" s="1" t="str">
        <f t="shared" si="77"/>
        <v>Q2 2024</v>
      </c>
      <c r="E1232" s="1" t="str">
        <f t="shared" si="78"/>
        <v>May</v>
      </c>
      <c r="F1232" s="8">
        <f t="shared" si="79"/>
        <v>5</v>
      </c>
      <c r="G1232" t="s">
        <v>7</v>
      </c>
      <c r="H1232" t="s">
        <v>24</v>
      </c>
      <c r="I1232" t="s">
        <v>9</v>
      </c>
      <c r="J1232" s="2">
        <v>1867</v>
      </c>
      <c r="K1232" s="2">
        <f t="shared" si="80"/>
        <v>560.1</v>
      </c>
      <c r="L1232" s="2">
        <f>Table1[[#This Row],[cost]]-Table1[[#This Row],[profit]]</f>
        <v>1306.9000000000001</v>
      </c>
      <c r="M1232" s="9">
        <v>1</v>
      </c>
    </row>
    <row r="1233" spans="1:13" x14ac:dyDescent="0.25">
      <c r="A1233" s="3" t="s">
        <v>1691</v>
      </c>
      <c r="B1233" t="s">
        <v>331</v>
      </c>
      <c r="C1233" s="1">
        <v>45429</v>
      </c>
      <c r="D1233" s="1" t="str">
        <f t="shared" si="77"/>
        <v>Q2 2024</v>
      </c>
      <c r="E1233" s="1" t="str">
        <f t="shared" si="78"/>
        <v>May</v>
      </c>
      <c r="F1233" s="8">
        <f t="shared" si="79"/>
        <v>5</v>
      </c>
      <c r="G1233" t="s">
        <v>7</v>
      </c>
      <c r="H1233" t="s">
        <v>12</v>
      </c>
      <c r="I1233" t="s">
        <v>9</v>
      </c>
      <c r="J1233" s="2">
        <v>1850</v>
      </c>
      <c r="K1233" s="2">
        <f t="shared" si="80"/>
        <v>555</v>
      </c>
      <c r="L1233" s="2">
        <f>Table1[[#This Row],[cost]]-Table1[[#This Row],[profit]]</f>
        <v>1295</v>
      </c>
      <c r="M1233" s="9">
        <v>1</v>
      </c>
    </row>
    <row r="1234" spans="1:13" x14ac:dyDescent="0.25">
      <c r="A1234" s="3" t="s">
        <v>1692</v>
      </c>
      <c r="B1234" t="s">
        <v>709</v>
      </c>
      <c r="C1234" s="1">
        <v>45430</v>
      </c>
      <c r="D1234" s="1" t="str">
        <f t="shared" si="77"/>
        <v>Q2 2024</v>
      </c>
      <c r="E1234" s="1" t="str">
        <f t="shared" si="78"/>
        <v>May</v>
      </c>
      <c r="F1234" s="8">
        <f t="shared" si="79"/>
        <v>5</v>
      </c>
      <c r="G1234" t="s">
        <v>56</v>
      </c>
      <c r="H1234" t="s">
        <v>19</v>
      </c>
      <c r="I1234" t="s">
        <v>13</v>
      </c>
      <c r="J1234" s="2">
        <v>440</v>
      </c>
      <c r="K1234" s="2">
        <f t="shared" si="80"/>
        <v>132</v>
      </c>
      <c r="L1234" s="2">
        <f>Table1[[#This Row],[cost]]-Table1[[#This Row],[profit]]</f>
        <v>308</v>
      </c>
      <c r="M1234" s="9">
        <v>1</v>
      </c>
    </row>
    <row r="1235" spans="1:13" x14ac:dyDescent="0.25">
      <c r="A1235" s="3" t="s">
        <v>1693</v>
      </c>
      <c r="B1235" t="s">
        <v>254</v>
      </c>
      <c r="C1235" s="1">
        <v>45431</v>
      </c>
      <c r="D1235" s="1" t="str">
        <f t="shared" si="77"/>
        <v>Q2 2024</v>
      </c>
      <c r="E1235" s="1" t="str">
        <f t="shared" si="78"/>
        <v>May</v>
      </c>
      <c r="F1235" s="8">
        <f t="shared" si="79"/>
        <v>5</v>
      </c>
      <c r="G1235" t="s">
        <v>27</v>
      </c>
      <c r="H1235" t="s">
        <v>24</v>
      </c>
      <c r="I1235" t="s">
        <v>13</v>
      </c>
      <c r="J1235" s="2">
        <v>809</v>
      </c>
      <c r="K1235" s="2">
        <f t="shared" si="80"/>
        <v>242.7</v>
      </c>
      <c r="L1235" s="2">
        <f>Table1[[#This Row],[cost]]-Table1[[#This Row],[profit]]</f>
        <v>566.29999999999995</v>
      </c>
      <c r="M1235" s="9">
        <v>1</v>
      </c>
    </row>
    <row r="1236" spans="1:13" x14ac:dyDescent="0.25">
      <c r="A1236" s="3" t="s">
        <v>1694</v>
      </c>
      <c r="B1236" t="s">
        <v>72</v>
      </c>
      <c r="C1236" s="1">
        <v>45432</v>
      </c>
      <c r="D1236" s="1" t="str">
        <f t="shared" si="77"/>
        <v>Q2 2024</v>
      </c>
      <c r="E1236" s="1" t="str">
        <f t="shared" si="78"/>
        <v>May</v>
      </c>
      <c r="F1236" s="8">
        <f t="shared" si="79"/>
        <v>5</v>
      </c>
      <c r="G1236" t="s">
        <v>56</v>
      </c>
      <c r="H1236" t="s">
        <v>8</v>
      </c>
      <c r="I1236" t="s">
        <v>9</v>
      </c>
      <c r="J1236" s="2">
        <v>412</v>
      </c>
      <c r="K1236" s="2">
        <f t="shared" si="80"/>
        <v>123.6</v>
      </c>
      <c r="L1236" s="2">
        <f>Table1[[#This Row],[cost]]-Table1[[#This Row],[profit]]</f>
        <v>288.39999999999998</v>
      </c>
      <c r="M1236" s="9">
        <v>1</v>
      </c>
    </row>
    <row r="1237" spans="1:13" x14ac:dyDescent="0.25">
      <c r="A1237" s="3" t="s">
        <v>1695</v>
      </c>
      <c r="B1237" t="s">
        <v>426</v>
      </c>
      <c r="C1237" s="1">
        <v>45433</v>
      </c>
      <c r="D1237" s="1" t="str">
        <f t="shared" si="77"/>
        <v>Q2 2024</v>
      </c>
      <c r="E1237" s="1" t="str">
        <f t="shared" si="78"/>
        <v>May</v>
      </c>
      <c r="F1237" s="8">
        <f t="shared" si="79"/>
        <v>5</v>
      </c>
      <c r="G1237" t="s">
        <v>7</v>
      </c>
      <c r="H1237" t="s">
        <v>19</v>
      </c>
      <c r="I1237" t="s">
        <v>9</v>
      </c>
      <c r="J1237" s="2">
        <v>1649</v>
      </c>
      <c r="K1237" s="2">
        <f t="shared" si="80"/>
        <v>494.7</v>
      </c>
      <c r="L1237" s="2">
        <f>Table1[[#This Row],[cost]]-Table1[[#This Row],[profit]]</f>
        <v>1154.3</v>
      </c>
      <c r="M1237" s="9">
        <v>1</v>
      </c>
    </row>
    <row r="1238" spans="1:13" x14ac:dyDescent="0.25">
      <c r="A1238" s="3" t="s">
        <v>1696</v>
      </c>
      <c r="B1238" t="s">
        <v>1432</v>
      </c>
      <c r="C1238" s="1">
        <v>45434</v>
      </c>
      <c r="D1238" s="1" t="str">
        <f t="shared" si="77"/>
        <v>Q2 2024</v>
      </c>
      <c r="E1238" s="1" t="str">
        <f t="shared" si="78"/>
        <v>May</v>
      </c>
      <c r="F1238" s="8">
        <f t="shared" si="79"/>
        <v>5</v>
      </c>
      <c r="G1238" t="s">
        <v>27</v>
      </c>
      <c r="H1238" t="s">
        <v>24</v>
      </c>
      <c r="I1238" t="s">
        <v>9</v>
      </c>
      <c r="J1238" s="2">
        <v>589</v>
      </c>
      <c r="K1238" s="2">
        <f t="shared" si="80"/>
        <v>176.7</v>
      </c>
      <c r="L1238" s="2">
        <f>Table1[[#This Row],[cost]]-Table1[[#This Row],[profit]]</f>
        <v>412.3</v>
      </c>
      <c r="M1238" s="9">
        <v>1</v>
      </c>
    </row>
    <row r="1239" spans="1:13" x14ac:dyDescent="0.25">
      <c r="A1239" s="3" t="s">
        <v>1697</v>
      </c>
      <c r="B1239" t="s">
        <v>125</v>
      </c>
      <c r="C1239" s="1">
        <v>45435</v>
      </c>
      <c r="D1239" s="1" t="str">
        <f t="shared" si="77"/>
        <v>Q2 2024</v>
      </c>
      <c r="E1239" s="1" t="str">
        <f t="shared" si="78"/>
        <v>May</v>
      </c>
      <c r="F1239" s="8">
        <f t="shared" si="79"/>
        <v>5</v>
      </c>
      <c r="G1239" t="s">
        <v>7</v>
      </c>
      <c r="H1239" t="s">
        <v>24</v>
      </c>
      <c r="I1239" t="s">
        <v>9</v>
      </c>
      <c r="J1239" s="2">
        <v>1504</v>
      </c>
      <c r="K1239" s="2">
        <f t="shared" si="80"/>
        <v>451.2</v>
      </c>
      <c r="L1239" s="2">
        <f>Table1[[#This Row],[cost]]-Table1[[#This Row],[profit]]</f>
        <v>1052.8</v>
      </c>
      <c r="M1239" s="9">
        <v>1</v>
      </c>
    </row>
    <row r="1240" spans="1:13" x14ac:dyDescent="0.25">
      <c r="A1240" s="3" t="s">
        <v>1698</v>
      </c>
      <c r="B1240" t="s">
        <v>297</v>
      </c>
      <c r="C1240" s="1">
        <v>45436</v>
      </c>
      <c r="D1240" s="1" t="str">
        <f t="shared" si="77"/>
        <v>Q2 2024</v>
      </c>
      <c r="E1240" s="1" t="str">
        <f t="shared" si="78"/>
        <v>May</v>
      </c>
      <c r="F1240" s="8">
        <f t="shared" si="79"/>
        <v>5</v>
      </c>
      <c r="G1240" t="s">
        <v>7</v>
      </c>
      <c r="H1240" t="s">
        <v>8</v>
      </c>
      <c r="I1240" t="s">
        <v>13</v>
      </c>
      <c r="J1240" s="2">
        <v>1926</v>
      </c>
      <c r="K1240" s="2">
        <f t="shared" si="80"/>
        <v>577.79999999999995</v>
      </c>
      <c r="L1240" s="2">
        <f>Table1[[#This Row],[cost]]-Table1[[#This Row],[profit]]</f>
        <v>1348.2</v>
      </c>
      <c r="M1240" s="9">
        <v>1</v>
      </c>
    </row>
    <row r="1241" spans="1:13" x14ac:dyDescent="0.25">
      <c r="A1241" s="3" t="s">
        <v>1699</v>
      </c>
      <c r="B1241" t="s">
        <v>206</v>
      </c>
      <c r="C1241" s="1">
        <v>45437</v>
      </c>
      <c r="D1241" s="1" t="str">
        <f t="shared" si="77"/>
        <v>Q2 2024</v>
      </c>
      <c r="E1241" s="1" t="str">
        <f t="shared" si="78"/>
        <v>May</v>
      </c>
      <c r="F1241" s="8">
        <f t="shared" si="79"/>
        <v>5</v>
      </c>
      <c r="G1241" t="s">
        <v>35</v>
      </c>
      <c r="H1241" t="s">
        <v>24</v>
      </c>
      <c r="I1241" t="s">
        <v>9</v>
      </c>
      <c r="J1241" s="2">
        <v>528</v>
      </c>
      <c r="K1241" s="2">
        <f t="shared" si="80"/>
        <v>158.4</v>
      </c>
      <c r="L1241" s="2">
        <f>Table1[[#This Row],[cost]]-Table1[[#This Row],[profit]]</f>
        <v>369.6</v>
      </c>
      <c r="M1241" s="9">
        <v>1</v>
      </c>
    </row>
    <row r="1242" spans="1:13" x14ac:dyDescent="0.25">
      <c r="A1242" s="3" t="s">
        <v>1700</v>
      </c>
      <c r="B1242" t="s">
        <v>592</v>
      </c>
      <c r="C1242" s="1">
        <v>45438</v>
      </c>
      <c r="D1242" s="1" t="str">
        <f t="shared" si="77"/>
        <v>Q2 2024</v>
      </c>
      <c r="E1242" s="1" t="str">
        <f t="shared" si="78"/>
        <v>May</v>
      </c>
      <c r="F1242" s="8">
        <f t="shared" si="79"/>
        <v>5</v>
      </c>
      <c r="G1242" t="s">
        <v>7</v>
      </c>
      <c r="H1242" t="s">
        <v>12</v>
      </c>
      <c r="I1242" t="s">
        <v>9</v>
      </c>
      <c r="J1242" s="2">
        <v>1572</v>
      </c>
      <c r="K1242" s="2">
        <f t="shared" si="80"/>
        <v>471.59999999999997</v>
      </c>
      <c r="L1242" s="2">
        <f>Table1[[#This Row],[cost]]-Table1[[#This Row],[profit]]</f>
        <v>1100.4000000000001</v>
      </c>
      <c r="M1242" s="9">
        <v>1</v>
      </c>
    </row>
    <row r="1243" spans="1:13" x14ac:dyDescent="0.25">
      <c r="A1243" s="3" t="s">
        <v>1701</v>
      </c>
      <c r="B1243" t="s">
        <v>408</v>
      </c>
      <c r="C1243" s="1">
        <v>45439</v>
      </c>
      <c r="D1243" s="1" t="str">
        <f t="shared" si="77"/>
        <v>Q2 2024</v>
      </c>
      <c r="E1243" s="1" t="str">
        <f t="shared" si="78"/>
        <v>May</v>
      </c>
      <c r="F1243" s="8">
        <f t="shared" si="79"/>
        <v>5</v>
      </c>
      <c r="G1243" t="s">
        <v>27</v>
      </c>
      <c r="H1243" t="s">
        <v>8</v>
      </c>
      <c r="I1243" t="s">
        <v>13</v>
      </c>
      <c r="J1243" s="2">
        <v>981</v>
      </c>
      <c r="K1243" s="2">
        <f t="shared" si="80"/>
        <v>294.3</v>
      </c>
      <c r="L1243" s="2">
        <f>Table1[[#This Row],[cost]]-Table1[[#This Row],[profit]]</f>
        <v>686.7</v>
      </c>
      <c r="M1243" s="9">
        <v>1</v>
      </c>
    </row>
    <row r="1244" spans="1:13" x14ac:dyDescent="0.25">
      <c r="A1244" s="3" t="s">
        <v>1702</v>
      </c>
      <c r="B1244" t="s">
        <v>827</v>
      </c>
      <c r="C1244" s="1">
        <v>45440</v>
      </c>
      <c r="D1244" s="1" t="str">
        <f t="shared" si="77"/>
        <v>Q2 2024</v>
      </c>
      <c r="E1244" s="1" t="str">
        <f t="shared" si="78"/>
        <v>May</v>
      </c>
      <c r="F1244" s="8">
        <f t="shared" si="79"/>
        <v>5</v>
      </c>
      <c r="G1244" t="s">
        <v>27</v>
      </c>
      <c r="H1244" t="s">
        <v>19</v>
      </c>
      <c r="I1244" t="s">
        <v>9</v>
      </c>
      <c r="J1244" s="2">
        <v>1029</v>
      </c>
      <c r="K1244" s="2">
        <f t="shared" si="80"/>
        <v>308.7</v>
      </c>
      <c r="L1244" s="2">
        <f>Table1[[#This Row],[cost]]-Table1[[#This Row],[profit]]</f>
        <v>720.3</v>
      </c>
      <c r="M1244" s="9">
        <v>1</v>
      </c>
    </row>
    <row r="1245" spans="1:13" x14ac:dyDescent="0.25">
      <c r="A1245" s="3" t="s">
        <v>1703</v>
      </c>
      <c r="B1245" t="s">
        <v>294</v>
      </c>
      <c r="C1245" s="1">
        <v>45441</v>
      </c>
      <c r="D1245" s="1" t="str">
        <f t="shared" si="77"/>
        <v>Q2 2024</v>
      </c>
      <c r="E1245" s="1" t="str">
        <f t="shared" si="78"/>
        <v>May</v>
      </c>
      <c r="F1245" s="8">
        <f t="shared" si="79"/>
        <v>5</v>
      </c>
      <c r="G1245" t="s">
        <v>27</v>
      </c>
      <c r="H1245" t="s">
        <v>19</v>
      </c>
      <c r="I1245" t="s">
        <v>13</v>
      </c>
      <c r="J1245" s="2">
        <v>1027</v>
      </c>
      <c r="K1245" s="2">
        <f t="shared" si="80"/>
        <v>308.09999999999997</v>
      </c>
      <c r="L1245" s="2">
        <f>Table1[[#This Row],[cost]]-Table1[[#This Row],[profit]]</f>
        <v>718.90000000000009</v>
      </c>
      <c r="M1245" s="9">
        <v>1</v>
      </c>
    </row>
    <row r="1246" spans="1:13" x14ac:dyDescent="0.25">
      <c r="A1246" s="3" t="s">
        <v>1704</v>
      </c>
      <c r="B1246" t="s">
        <v>398</v>
      </c>
      <c r="C1246" s="1">
        <v>45442</v>
      </c>
      <c r="D1246" s="1" t="str">
        <f t="shared" si="77"/>
        <v>Q2 2024</v>
      </c>
      <c r="E1246" s="1" t="str">
        <f t="shared" si="78"/>
        <v>May</v>
      </c>
      <c r="F1246" s="8">
        <f t="shared" si="79"/>
        <v>5</v>
      </c>
      <c r="G1246" t="s">
        <v>56</v>
      </c>
      <c r="H1246" t="s">
        <v>12</v>
      </c>
      <c r="I1246" t="s">
        <v>9</v>
      </c>
      <c r="J1246" s="2">
        <v>418</v>
      </c>
      <c r="K1246" s="2">
        <f t="shared" si="80"/>
        <v>125.39999999999999</v>
      </c>
      <c r="L1246" s="2">
        <f>Table1[[#This Row],[cost]]-Table1[[#This Row],[profit]]</f>
        <v>292.60000000000002</v>
      </c>
      <c r="M1246" s="9">
        <v>1</v>
      </c>
    </row>
    <row r="1247" spans="1:13" x14ac:dyDescent="0.25">
      <c r="A1247" s="3" t="s">
        <v>1705</v>
      </c>
      <c r="B1247" t="s">
        <v>825</v>
      </c>
      <c r="C1247" s="1">
        <v>45443</v>
      </c>
      <c r="D1247" s="1" t="str">
        <f t="shared" si="77"/>
        <v>Q2 2024</v>
      </c>
      <c r="E1247" s="1" t="str">
        <f t="shared" si="78"/>
        <v>May</v>
      </c>
      <c r="F1247" s="8">
        <f t="shared" si="79"/>
        <v>5</v>
      </c>
      <c r="G1247" t="s">
        <v>7</v>
      </c>
      <c r="H1247" t="s">
        <v>19</v>
      </c>
      <c r="I1247" t="s">
        <v>13</v>
      </c>
      <c r="J1247" s="2">
        <v>2015</v>
      </c>
      <c r="K1247" s="2">
        <f t="shared" si="80"/>
        <v>604.5</v>
      </c>
      <c r="L1247" s="2">
        <f>Table1[[#This Row],[cost]]-Table1[[#This Row],[profit]]</f>
        <v>1410.5</v>
      </c>
      <c r="M1247" s="9">
        <v>1</v>
      </c>
    </row>
    <row r="1248" spans="1:13" x14ac:dyDescent="0.25">
      <c r="A1248" s="3" t="s">
        <v>1706</v>
      </c>
      <c r="B1248" t="s">
        <v>514</v>
      </c>
      <c r="C1248" s="1">
        <v>45444</v>
      </c>
      <c r="D1248" s="1" t="str">
        <f t="shared" si="77"/>
        <v>Q2 2024</v>
      </c>
      <c r="E1248" s="1" t="str">
        <f t="shared" si="78"/>
        <v>June</v>
      </c>
      <c r="F1248" s="8">
        <f t="shared" si="79"/>
        <v>6</v>
      </c>
      <c r="G1248" t="s">
        <v>16</v>
      </c>
      <c r="H1248" t="s">
        <v>24</v>
      </c>
      <c r="I1248" t="s">
        <v>13</v>
      </c>
      <c r="J1248" s="2">
        <v>939</v>
      </c>
      <c r="K1248" s="2">
        <f t="shared" si="80"/>
        <v>281.7</v>
      </c>
      <c r="L1248" s="2">
        <f>Table1[[#This Row],[cost]]-Table1[[#This Row],[profit]]</f>
        <v>657.3</v>
      </c>
      <c r="M1248" s="9">
        <v>1</v>
      </c>
    </row>
    <row r="1249" spans="1:13" x14ac:dyDescent="0.25">
      <c r="A1249" s="3" t="s">
        <v>1707</v>
      </c>
      <c r="B1249" t="s">
        <v>1708</v>
      </c>
      <c r="C1249" s="1">
        <v>45445</v>
      </c>
      <c r="D1249" s="1" t="str">
        <f t="shared" si="77"/>
        <v>Q2 2024</v>
      </c>
      <c r="E1249" s="1" t="str">
        <f t="shared" si="78"/>
        <v>June</v>
      </c>
      <c r="F1249" s="8">
        <f t="shared" si="79"/>
        <v>6</v>
      </c>
      <c r="G1249" t="s">
        <v>35</v>
      </c>
      <c r="H1249" t="s">
        <v>24</v>
      </c>
      <c r="I1249" t="s">
        <v>13</v>
      </c>
      <c r="J1249" s="2">
        <v>614</v>
      </c>
      <c r="K1249" s="2">
        <f t="shared" si="80"/>
        <v>184.2</v>
      </c>
      <c r="L1249" s="2">
        <f>Table1[[#This Row],[cost]]-Table1[[#This Row],[profit]]</f>
        <v>429.8</v>
      </c>
      <c r="M1249" s="9">
        <v>1</v>
      </c>
    </row>
    <row r="1250" spans="1:13" x14ac:dyDescent="0.25">
      <c r="A1250" s="3" t="s">
        <v>1709</v>
      </c>
      <c r="B1250" t="s">
        <v>1212</v>
      </c>
      <c r="C1250" s="1">
        <v>45446</v>
      </c>
      <c r="D1250" s="1" t="str">
        <f t="shared" si="77"/>
        <v>Q2 2024</v>
      </c>
      <c r="E1250" s="1" t="str">
        <f t="shared" si="78"/>
        <v>June</v>
      </c>
      <c r="F1250" s="8">
        <f t="shared" si="79"/>
        <v>6</v>
      </c>
      <c r="G1250" t="s">
        <v>16</v>
      </c>
      <c r="H1250" t="s">
        <v>12</v>
      </c>
      <c r="I1250" t="s">
        <v>13</v>
      </c>
      <c r="J1250" s="2">
        <v>1426</v>
      </c>
      <c r="K1250" s="2">
        <f t="shared" si="80"/>
        <v>427.8</v>
      </c>
      <c r="L1250" s="2">
        <f>Table1[[#This Row],[cost]]-Table1[[#This Row],[profit]]</f>
        <v>998.2</v>
      </c>
      <c r="M1250" s="9">
        <v>1</v>
      </c>
    </row>
    <row r="1251" spans="1:13" x14ac:dyDescent="0.25">
      <c r="A1251" s="3" t="s">
        <v>1710</v>
      </c>
      <c r="B1251" t="s">
        <v>941</v>
      </c>
      <c r="C1251" s="1">
        <v>45447</v>
      </c>
      <c r="D1251" s="1" t="str">
        <f t="shared" si="77"/>
        <v>Q2 2024</v>
      </c>
      <c r="E1251" s="1" t="str">
        <f t="shared" si="78"/>
        <v>June</v>
      </c>
      <c r="F1251" s="8">
        <f t="shared" si="79"/>
        <v>6</v>
      </c>
      <c r="G1251" t="s">
        <v>35</v>
      </c>
      <c r="H1251" t="s">
        <v>19</v>
      </c>
      <c r="I1251" t="s">
        <v>9</v>
      </c>
      <c r="J1251" s="2">
        <v>705</v>
      </c>
      <c r="K1251" s="2">
        <f t="shared" si="80"/>
        <v>211.5</v>
      </c>
      <c r="L1251" s="2">
        <f>Table1[[#This Row],[cost]]-Table1[[#This Row],[profit]]</f>
        <v>493.5</v>
      </c>
      <c r="M1251" s="9">
        <v>1</v>
      </c>
    </row>
    <row r="1252" spans="1:13" x14ac:dyDescent="0.25">
      <c r="A1252" s="3" t="s">
        <v>1711</v>
      </c>
      <c r="B1252" t="s">
        <v>389</v>
      </c>
      <c r="C1252" s="1">
        <v>45448</v>
      </c>
      <c r="D1252" s="1" t="str">
        <f t="shared" si="77"/>
        <v>Q2 2024</v>
      </c>
      <c r="E1252" s="1" t="str">
        <f t="shared" si="78"/>
        <v>June</v>
      </c>
      <c r="F1252" s="8">
        <f t="shared" si="79"/>
        <v>6</v>
      </c>
      <c r="G1252" t="s">
        <v>7</v>
      </c>
      <c r="H1252" t="s">
        <v>19</v>
      </c>
      <c r="I1252" t="s">
        <v>9</v>
      </c>
      <c r="J1252" s="2">
        <v>1915</v>
      </c>
      <c r="K1252" s="2">
        <f t="shared" si="80"/>
        <v>574.5</v>
      </c>
      <c r="L1252" s="2">
        <f>Table1[[#This Row],[cost]]-Table1[[#This Row],[profit]]</f>
        <v>1340.5</v>
      </c>
      <c r="M1252" s="9">
        <v>1</v>
      </c>
    </row>
    <row r="1253" spans="1:13" x14ac:dyDescent="0.25">
      <c r="A1253" s="3" t="s">
        <v>1712</v>
      </c>
      <c r="B1253" t="s">
        <v>1404</v>
      </c>
      <c r="C1253" s="1">
        <v>45449</v>
      </c>
      <c r="D1253" s="1" t="str">
        <f t="shared" si="77"/>
        <v>Q2 2024</v>
      </c>
      <c r="E1253" s="1" t="str">
        <f t="shared" si="78"/>
        <v>June</v>
      </c>
      <c r="F1253" s="8">
        <f t="shared" si="79"/>
        <v>6</v>
      </c>
      <c r="G1253" t="s">
        <v>27</v>
      </c>
      <c r="H1253" t="s">
        <v>12</v>
      </c>
      <c r="I1253" t="s">
        <v>13</v>
      </c>
      <c r="J1253" s="2">
        <v>1305</v>
      </c>
      <c r="K1253" s="2">
        <f t="shared" si="80"/>
        <v>391.5</v>
      </c>
      <c r="L1253" s="2">
        <f>Table1[[#This Row],[cost]]-Table1[[#This Row],[profit]]</f>
        <v>913.5</v>
      </c>
      <c r="M1253" s="9">
        <v>1</v>
      </c>
    </row>
    <row r="1254" spans="1:13" x14ac:dyDescent="0.25">
      <c r="A1254" s="3" t="s">
        <v>1713</v>
      </c>
      <c r="B1254" t="s">
        <v>1212</v>
      </c>
      <c r="C1254" s="1">
        <v>45450</v>
      </c>
      <c r="D1254" s="1" t="str">
        <f t="shared" si="77"/>
        <v>Q2 2024</v>
      </c>
      <c r="E1254" s="1" t="str">
        <f t="shared" si="78"/>
        <v>June</v>
      </c>
      <c r="F1254" s="8">
        <f t="shared" si="79"/>
        <v>6</v>
      </c>
      <c r="G1254" t="s">
        <v>7</v>
      </c>
      <c r="H1254" t="s">
        <v>8</v>
      </c>
      <c r="I1254" t="s">
        <v>9</v>
      </c>
      <c r="J1254" s="2">
        <v>2055</v>
      </c>
      <c r="K1254" s="2">
        <f t="shared" si="80"/>
        <v>616.5</v>
      </c>
      <c r="L1254" s="2">
        <f>Table1[[#This Row],[cost]]-Table1[[#This Row],[profit]]</f>
        <v>1438.5</v>
      </c>
      <c r="M1254" s="9">
        <v>1</v>
      </c>
    </row>
    <row r="1255" spans="1:13" x14ac:dyDescent="0.25">
      <c r="A1255" s="3" t="s">
        <v>1714</v>
      </c>
      <c r="B1255" t="s">
        <v>690</v>
      </c>
      <c r="C1255" s="1">
        <v>45451</v>
      </c>
      <c r="D1255" s="1" t="str">
        <f t="shared" si="77"/>
        <v>Q2 2024</v>
      </c>
      <c r="E1255" s="1" t="str">
        <f t="shared" si="78"/>
        <v>June</v>
      </c>
      <c r="F1255" s="8">
        <f t="shared" si="79"/>
        <v>6</v>
      </c>
      <c r="G1255" t="s">
        <v>16</v>
      </c>
      <c r="H1255" t="s">
        <v>19</v>
      </c>
      <c r="I1255" t="s">
        <v>9</v>
      </c>
      <c r="J1255" s="2">
        <v>1683</v>
      </c>
      <c r="K1255" s="2">
        <f t="shared" si="80"/>
        <v>504.9</v>
      </c>
      <c r="L1255" s="2">
        <f>Table1[[#This Row],[cost]]-Table1[[#This Row],[profit]]</f>
        <v>1178.0999999999999</v>
      </c>
      <c r="M1255" s="9">
        <v>1</v>
      </c>
    </row>
    <row r="1256" spans="1:13" x14ac:dyDescent="0.25">
      <c r="A1256" s="3" t="s">
        <v>1715</v>
      </c>
      <c r="B1256" t="s">
        <v>1050</v>
      </c>
      <c r="C1256" s="1">
        <v>45452</v>
      </c>
      <c r="D1256" s="1" t="str">
        <f t="shared" si="77"/>
        <v>Q2 2024</v>
      </c>
      <c r="E1256" s="1" t="str">
        <f t="shared" si="78"/>
        <v>June</v>
      </c>
      <c r="F1256" s="8">
        <f t="shared" si="79"/>
        <v>6</v>
      </c>
      <c r="G1256" t="s">
        <v>35</v>
      </c>
      <c r="H1256" t="s">
        <v>8</v>
      </c>
      <c r="I1256" t="s">
        <v>9</v>
      </c>
      <c r="J1256" s="2">
        <v>603</v>
      </c>
      <c r="K1256" s="2">
        <f t="shared" si="80"/>
        <v>180.9</v>
      </c>
      <c r="L1256" s="2">
        <f>Table1[[#This Row],[cost]]-Table1[[#This Row],[profit]]</f>
        <v>422.1</v>
      </c>
      <c r="M1256" s="9">
        <v>1</v>
      </c>
    </row>
    <row r="1257" spans="1:13" x14ac:dyDescent="0.25">
      <c r="A1257" s="3" t="s">
        <v>1716</v>
      </c>
      <c r="B1257" t="s">
        <v>1717</v>
      </c>
      <c r="C1257" s="1">
        <v>45453</v>
      </c>
      <c r="D1257" s="1" t="str">
        <f t="shared" si="77"/>
        <v>Q2 2024</v>
      </c>
      <c r="E1257" s="1" t="str">
        <f t="shared" si="78"/>
        <v>June</v>
      </c>
      <c r="F1257" s="8">
        <f t="shared" si="79"/>
        <v>6</v>
      </c>
      <c r="G1257" t="s">
        <v>7</v>
      </c>
      <c r="H1257" t="s">
        <v>19</v>
      </c>
      <c r="I1257" t="s">
        <v>9</v>
      </c>
      <c r="J1257" s="2">
        <v>1934</v>
      </c>
      <c r="K1257" s="2">
        <f t="shared" si="80"/>
        <v>580.19999999999993</v>
      </c>
      <c r="L1257" s="2">
        <f>Table1[[#This Row],[cost]]-Table1[[#This Row],[profit]]</f>
        <v>1353.8000000000002</v>
      </c>
      <c r="M1257" s="9">
        <v>1</v>
      </c>
    </row>
    <row r="1258" spans="1:13" x14ac:dyDescent="0.25">
      <c r="A1258" s="3" t="s">
        <v>1718</v>
      </c>
      <c r="B1258" t="s">
        <v>443</v>
      </c>
      <c r="C1258" s="1">
        <v>45454</v>
      </c>
      <c r="D1258" s="1" t="str">
        <f t="shared" si="77"/>
        <v>Q2 2024</v>
      </c>
      <c r="E1258" s="1" t="str">
        <f t="shared" si="78"/>
        <v>June</v>
      </c>
      <c r="F1258" s="8">
        <f t="shared" si="79"/>
        <v>6</v>
      </c>
      <c r="G1258" t="s">
        <v>16</v>
      </c>
      <c r="H1258" t="s">
        <v>19</v>
      </c>
      <c r="I1258" t="s">
        <v>9</v>
      </c>
      <c r="J1258" s="2">
        <v>996</v>
      </c>
      <c r="K1258" s="2">
        <f t="shared" si="80"/>
        <v>298.8</v>
      </c>
      <c r="L1258" s="2">
        <f>Table1[[#This Row],[cost]]-Table1[[#This Row],[profit]]</f>
        <v>697.2</v>
      </c>
      <c r="M1258" s="9">
        <v>1</v>
      </c>
    </row>
    <row r="1259" spans="1:13" x14ac:dyDescent="0.25">
      <c r="A1259" s="3" t="s">
        <v>1719</v>
      </c>
      <c r="B1259" t="s">
        <v>1224</v>
      </c>
      <c r="C1259" s="1">
        <v>45455</v>
      </c>
      <c r="D1259" s="1" t="str">
        <f t="shared" si="77"/>
        <v>Q2 2024</v>
      </c>
      <c r="E1259" s="1" t="str">
        <f t="shared" si="78"/>
        <v>June</v>
      </c>
      <c r="F1259" s="8">
        <f t="shared" si="79"/>
        <v>6</v>
      </c>
      <c r="G1259" t="s">
        <v>7</v>
      </c>
      <c r="H1259" t="s">
        <v>19</v>
      </c>
      <c r="I1259" t="s">
        <v>9</v>
      </c>
      <c r="J1259" s="2">
        <v>1685</v>
      </c>
      <c r="K1259" s="2">
        <f t="shared" si="80"/>
        <v>505.5</v>
      </c>
      <c r="L1259" s="2">
        <f>Table1[[#This Row],[cost]]-Table1[[#This Row],[profit]]</f>
        <v>1179.5</v>
      </c>
      <c r="M1259" s="9">
        <v>1</v>
      </c>
    </row>
    <row r="1260" spans="1:13" x14ac:dyDescent="0.25">
      <c r="A1260" s="3" t="s">
        <v>1720</v>
      </c>
      <c r="B1260" t="s">
        <v>1243</v>
      </c>
      <c r="C1260" s="1">
        <v>45456</v>
      </c>
      <c r="D1260" s="1" t="str">
        <f t="shared" si="77"/>
        <v>Q2 2024</v>
      </c>
      <c r="E1260" s="1" t="str">
        <f t="shared" si="78"/>
        <v>June</v>
      </c>
      <c r="F1260" s="8">
        <f t="shared" si="79"/>
        <v>6</v>
      </c>
      <c r="G1260" t="s">
        <v>16</v>
      </c>
      <c r="H1260" t="s">
        <v>19</v>
      </c>
      <c r="I1260" t="s">
        <v>13</v>
      </c>
      <c r="J1260" s="2">
        <v>1388</v>
      </c>
      <c r="K1260" s="2">
        <f t="shared" si="80"/>
        <v>416.4</v>
      </c>
      <c r="L1260" s="2">
        <f>Table1[[#This Row],[cost]]-Table1[[#This Row],[profit]]</f>
        <v>971.6</v>
      </c>
      <c r="M1260" s="9">
        <v>1</v>
      </c>
    </row>
    <row r="1261" spans="1:13" x14ac:dyDescent="0.25">
      <c r="A1261" s="3" t="s">
        <v>1721</v>
      </c>
      <c r="B1261" t="s">
        <v>1588</v>
      </c>
      <c r="C1261" s="1">
        <v>45457</v>
      </c>
      <c r="D1261" s="1" t="str">
        <f t="shared" si="77"/>
        <v>Q2 2024</v>
      </c>
      <c r="E1261" s="1" t="str">
        <f t="shared" si="78"/>
        <v>June</v>
      </c>
      <c r="F1261" s="8">
        <f t="shared" si="79"/>
        <v>6</v>
      </c>
      <c r="G1261" t="s">
        <v>27</v>
      </c>
      <c r="H1261" t="s">
        <v>24</v>
      </c>
      <c r="I1261" t="s">
        <v>9</v>
      </c>
      <c r="J1261" s="2">
        <v>940</v>
      </c>
      <c r="K1261" s="2">
        <f t="shared" si="80"/>
        <v>282</v>
      </c>
      <c r="L1261" s="2">
        <f>Table1[[#This Row],[cost]]-Table1[[#This Row],[profit]]</f>
        <v>658</v>
      </c>
      <c r="M1261" s="9">
        <v>1</v>
      </c>
    </row>
    <row r="1262" spans="1:13" x14ac:dyDescent="0.25">
      <c r="A1262" s="3" t="s">
        <v>1722</v>
      </c>
      <c r="B1262" t="s">
        <v>1396</v>
      </c>
      <c r="C1262" s="1">
        <v>45458</v>
      </c>
      <c r="D1262" s="1" t="str">
        <f t="shared" si="77"/>
        <v>Q2 2024</v>
      </c>
      <c r="E1262" s="1" t="str">
        <f t="shared" si="78"/>
        <v>June</v>
      </c>
      <c r="F1262" s="8">
        <f t="shared" si="79"/>
        <v>6</v>
      </c>
      <c r="G1262" t="s">
        <v>35</v>
      </c>
      <c r="H1262" t="s">
        <v>8</v>
      </c>
      <c r="I1262" t="s">
        <v>9</v>
      </c>
      <c r="J1262" s="2">
        <v>724</v>
      </c>
      <c r="K1262" s="2">
        <f t="shared" si="80"/>
        <v>217.2</v>
      </c>
      <c r="L1262" s="2">
        <f>Table1[[#This Row],[cost]]-Table1[[#This Row],[profit]]</f>
        <v>506.8</v>
      </c>
      <c r="M1262" s="9">
        <v>1</v>
      </c>
    </row>
    <row r="1263" spans="1:13" x14ac:dyDescent="0.25">
      <c r="A1263" s="3" t="s">
        <v>1723</v>
      </c>
      <c r="B1263" t="s">
        <v>1588</v>
      </c>
      <c r="C1263" s="1">
        <v>45459</v>
      </c>
      <c r="D1263" s="1" t="str">
        <f t="shared" si="77"/>
        <v>Q2 2024</v>
      </c>
      <c r="E1263" s="1" t="str">
        <f t="shared" si="78"/>
        <v>June</v>
      </c>
      <c r="F1263" s="8">
        <f t="shared" si="79"/>
        <v>6</v>
      </c>
      <c r="G1263" t="s">
        <v>16</v>
      </c>
      <c r="H1263" t="s">
        <v>8</v>
      </c>
      <c r="I1263" t="s">
        <v>9</v>
      </c>
      <c r="J1263" s="2">
        <v>1513</v>
      </c>
      <c r="K1263" s="2">
        <f t="shared" si="80"/>
        <v>453.9</v>
      </c>
      <c r="L1263" s="2">
        <f>Table1[[#This Row],[cost]]-Table1[[#This Row],[profit]]</f>
        <v>1059.0999999999999</v>
      </c>
      <c r="M1263" s="9">
        <v>1</v>
      </c>
    </row>
    <row r="1264" spans="1:13" x14ac:dyDescent="0.25">
      <c r="A1264" s="3" t="s">
        <v>1724</v>
      </c>
      <c r="B1264" t="s">
        <v>548</v>
      </c>
      <c r="C1264" s="1">
        <v>45460</v>
      </c>
      <c r="D1264" s="1" t="str">
        <f t="shared" si="77"/>
        <v>Q2 2024</v>
      </c>
      <c r="E1264" s="1" t="str">
        <f t="shared" si="78"/>
        <v>June</v>
      </c>
      <c r="F1264" s="8">
        <f t="shared" si="79"/>
        <v>6</v>
      </c>
      <c r="G1264" t="s">
        <v>27</v>
      </c>
      <c r="H1264" t="s">
        <v>19</v>
      </c>
      <c r="I1264" t="s">
        <v>9</v>
      </c>
      <c r="J1264" s="2">
        <v>791</v>
      </c>
      <c r="K1264" s="2">
        <f t="shared" si="80"/>
        <v>237.29999999999998</v>
      </c>
      <c r="L1264" s="2">
        <f>Table1[[#This Row],[cost]]-Table1[[#This Row],[profit]]</f>
        <v>553.70000000000005</v>
      </c>
      <c r="M1264" s="9">
        <v>1</v>
      </c>
    </row>
    <row r="1265" spans="1:13" x14ac:dyDescent="0.25">
      <c r="A1265" s="3" t="s">
        <v>1725</v>
      </c>
      <c r="B1265" t="s">
        <v>1498</v>
      </c>
      <c r="C1265" s="1">
        <v>45461</v>
      </c>
      <c r="D1265" s="1" t="str">
        <f t="shared" si="77"/>
        <v>Q2 2024</v>
      </c>
      <c r="E1265" s="1" t="str">
        <f t="shared" si="78"/>
        <v>June</v>
      </c>
      <c r="F1265" s="8">
        <f t="shared" si="79"/>
        <v>6</v>
      </c>
      <c r="G1265" t="s">
        <v>7</v>
      </c>
      <c r="H1265" t="s">
        <v>19</v>
      </c>
      <c r="I1265" t="s">
        <v>13</v>
      </c>
      <c r="J1265" s="2">
        <v>1663</v>
      </c>
      <c r="K1265" s="2">
        <f t="shared" si="80"/>
        <v>498.9</v>
      </c>
      <c r="L1265" s="2">
        <f>Table1[[#This Row],[cost]]-Table1[[#This Row],[profit]]</f>
        <v>1164.0999999999999</v>
      </c>
      <c r="M1265" s="9">
        <v>1</v>
      </c>
    </row>
    <row r="1266" spans="1:13" x14ac:dyDescent="0.25">
      <c r="A1266" s="3" t="s">
        <v>1726</v>
      </c>
      <c r="B1266" t="s">
        <v>1588</v>
      </c>
      <c r="C1266" s="1">
        <v>45462</v>
      </c>
      <c r="D1266" s="1" t="str">
        <f t="shared" si="77"/>
        <v>Q2 2024</v>
      </c>
      <c r="E1266" s="1" t="str">
        <f t="shared" si="78"/>
        <v>June</v>
      </c>
      <c r="F1266" s="8">
        <f t="shared" si="79"/>
        <v>6</v>
      </c>
      <c r="G1266" t="s">
        <v>7</v>
      </c>
      <c r="H1266" t="s">
        <v>8</v>
      </c>
      <c r="I1266" t="s">
        <v>9</v>
      </c>
      <c r="J1266" s="2">
        <v>1902</v>
      </c>
      <c r="K1266" s="2">
        <f t="shared" si="80"/>
        <v>570.6</v>
      </c>
      <c r="L1266" s="2">
        <f>Table1[[#This Row],[cost]]-Table1[[#This Row],[profit]]</f>
        <v>1331.4</v>
      </c>
      <c r="M1266" s="9">
        <v>1</v>
      </c>
    </row>
    <row r="1267" spans="1:13" x14ac:dyDescent="0.25">
      <c r="A1267" s="3" t="s">
        <v>1727</v>
      </c>
      <c r="B1267" t="s">
        <v>166</v>
      </c>
      <c r="C1267" s="1">
        <v>45463</v>
      </c>
      <c r="D1267" s="1" t="str">
        <f t="shared" si="77"/>
        <v>Q2 2024</v>
      </c>
      <c r="E1267" s="1" t="str">
        <f t="shared" si="78"/>
        <v>June</v>
      </c>
      <c r="F1267" s="8">
        <f t="shared" si="79"/>
        <v>6</v>
      </c>
      <c r="G1267" t="s">
        <v>7</v>
      </c>
      <c r="H1267" t="s">
        <v>24</v>
      </c>
      <c r="I1267" t="s">
        <v>9</v>
      </c>
      <c r="J1267" s="2">
        <v>1374</v>
      </c>
      <c r="K1267" s="2">
        <f t="shared" si="80"/>
        <v>412.2</v>
      </c>
      <c r="L1267" s="2">
        <f>Table1[[#This Row],[cost]]-Table1[[#This Row],[profit]]</f>
        <v>961.8</v>
      </c>
      <c r="M1267" s="9">
        <v>1</v>
      </c>
    </row>
    <row r="1268" spans="1:13" x14ac:dyDescent="0.25">
      <c r="A1268" s="3" t="s">
        <v>1728</v>
      </c>
      <c r="B1268" t="s">
        <v>589</v>
      </c>
      <c r="C1268" s="1">
        <v>45464</v>
      </c>
      <c r="D1268" s="1" t="str">
        <f t="shared" si="77"/>
        <v>Q2 2024</v>
      </c>
      <c r="E1268" s="1" t="str">
        <f t="shared" si="78"/>
        <v>June</v>
      </c>
      <c r="F1268" s="8">
        <f t="shared" si="79"/>
        <v>6</v>
      </c>
      <c r="G1268" t="s">
        <v>7</v>
      </c>
      <c r="H1268" t="s">
        <v>12</v>
      </c>
      <c r="I1268" t="s">
        <v>13</v>
      </c>
      <c r="J1268" s="2">
        <v>1537</v>
      </c>
      <c r="K1268" s="2">
        <f t="shared" si="80"/>
        <v>461.09999999999997</v>
      </c>
      <c r="L1268" s="2">
        <f>Table1[[#This Row],[cost]]-Table1[[#This Row],[profit]]</f>
        <v>1075.9000000000001</v>
      </c>
      <c r="M1268" s="9">
        <v>1</v>
      </c>
    </row>
    <row r="1269" spans="1:13" x14ac:dyDescent="0.25">
      <c r="A1269" s="3" t="s">
        <v>1729</v>
      </c>
      <c r="B1269" t="s">
        <v>624</v>
      </c>
      <c r="C1269" s="1">
        <v>45465</v>
      </c>
      <c r="D1269" s="1" t="str">
        <f t="shared" si="77"/>
        <v>Q2 2024</v>
      </c>
      <c r="E1269" s="1" t="str">
        <f t="shared" si="78"/>
        <v>June</v>
      </c>
      <c r="F1269" s="8">
        <f t="shared" si="79"/>
        <v>6</v>
      </c>
      <c r="G1269" t="s">
        <v>56</v>
      </c>
      <c r="H1269" t="s">
        <v>12</v>
      </c>
      <c r="I1269" t="s">
        <v>9</v>
      </c>
      <c r="J1269" s="2">
        <v>495</v>
      </c>
      <c r="K1269" s="2">
        <f t="shared" si="80"/>
        <v>148.5</v>
      </c>
      <c r="L1269" s="2">
        <f>Table1[[#This Row],[cost]]-Table1[[#This Row],[profit]]</f>
        <v>346.5</v>
      </c>
      <c r="M1269" s="9">
        <v>1</v>
      </c>
    </row>
    <row r="1270" spans="1:13" x14ac:dyDescent="0.25">
      <c r="A1270" s="3" t="s">
        <v>1730</v>
      </c>
      <c r="B1270" t="s">
        <v>88</v>
      </c>
      <c r="C1270" s="1">
        <v>45466</v>
      </c>
      <c r="D1270" s="1" t="str">
        <f t="shared" si="77"/>
        <v>Q2 2024</v>
      </c>
      <c r="E1270" s="1" t="str">
        <f t="shared" si="78"/>
        <v>June</v>
      </c>
      <c r="F1270" s="8">
        <f t="shared" si="79"/>
        <v>6</v>
      </c>
      <c r="G1270" t="s">
        <v>16</v>
      </c>
      <c r="H1270" t="s">
        <v>8</v>
      </c>
      <c r="I1270" t="s">
        <v>9</v>
      </c>
      <c r="J1270" s="2">
        <v>1310</v>
      </c>
      <c r="K1270" s="2">
        <f t="shared" si="80"/>
        <v>393</v>
      </c>
      <c r="L1270" s="2">
        <f>Table1[[#This Row],[cost]]-Table1[[#This Row],[profit]]</f>
        <v>917</v>
      </c>
      <c r="M1270" s="9">
        <v>1</v>
      </c>
    </row>
    <row r="1271" spans="1:13" x14ac:dyDescent="0.25">
      <c r="A1271" s="3" t="s">
        <v>1731</v>
      </c>
      <c r="B1271" t="s">
        <v>1478</v>
      </c>
      <c r="C1271" s="1">
        <v>45467</v>
      </c>
      <c r="D1271" s="1" t="str">
        <f t="shared" si="77"/>
        <v>Q2 2024</v>
      </c>
      <c r="E1271" s="1" t="str">
        <f t="shared" si="78"/>
        <v>June</v>
      </c>
      <c r="F1271" s="8">
        <f t="shared" si="79"/>
        <v>6</v>
      </c>
      <c r="G1271" t="s">
        <v>27</v>
      </c>
      <c r="H1271" t="s">
        <v>19</v>
      </c>
      <c r="I1271" t="s">
        <v>9</v>
      </c>
      <c r="J1271" s="2">
        <v>914</v>
      </c>
      <c r="K1271" s="2">
        <f t="shared" si="80"/>
        <v>274.2</v>
      </c>
      <c r="L1271" s="2">
        <f>Table1[[#This Row],[cost]]-Table1[[#This Row],[profit]]</f>
        <v>639.79999999999995</v>
      </c>
      <c r="M1271" s="9">
        <v>1</v>
      </c>
    </row>
    <row r="1272" spans="1:13" x14ac:dyDescent="0.25">
      <c r="A1272" s="3" t="s">
        <v>1732</v>
      </c>
      <c r="B1272" t="s">
        <v>357</v>
      </c>
      <c r="C1272" s="1">
        <v>45468</v>
      </c>
      <c r="D1272" s="1" t="str">
        <f t="shared" si="77"/>
        <v>Q2 2024</v>
      </c>
      <c r="E1272" s="1" t="str">
        <f t="shared" si="78"/>
        <v>June</v>
      </c>
      <c r="F1272" s="8">
        <f t="shared" si="79"/>
        <v>6</v>
      </c>
      <c r="G1272" t="s">
        <v>7</v>
      </c>
      <c r="H1272" t="s">
        <v>19</v>
      </c>
      <c r="I1272" t="s">
        <v>13</v>
      </c>
      <c r="J1272" s="2">
        <v>1828</v>
      </c>
      <c r="K1272" s="2">
        <f t="shared" si="80"/>
        <v>548.4</v>
      </c>
      <c r="L1272" s="2">
        <f>Table1[[#This Row],[cost]]-Table1[[#This Row],[profit]]</f>
        <v>1279.5999999999999</v>
      </c>
      <c r="M1272" s="9">
        <v>1</v>
      </c>
    </row>
    <row r="1273" spans="1:13" x14ac:dyDescent="0.25">
      <c r="A1273" s="3" t="s">
        <v>1733</v>
      </c>
      <c r="B1273" t="s">
        <v>1734</v>
      </c>
      <c r="C1273" s="1">
        <v>45469</v>
      </c>
      <c r="D1273" s="1" t="str">
        <f t="shared" si="77"/>
        <v>Q2 2024</v>
      </c>
      <c r="E1273" s="1" t="str">
        <f t="shared" si="78"/>
        <v>June</v>
      </c>
      <c r="F1273" s="8">
        <f t="shared" si="79"/>
        <v>6</v>
      </c>
      <c r="G1273" t="s">
        <v>56</v>
      </c>
      <c r="H1273" t="s">
        <v>24</v>
      </c>
      <c r="I1273" t="s">
        <v>9</v>
      </c>
      <c r="J1273" s="2">
        <v>761</v>
      </c>
      <c r="K1273" s="2">
        <f t="shared" si="80"/>
        <v>228.29999999999998</v>
      </c>
      <c r="L1273" s="2">
        <f>Table1[[#This Row],[cost]]-Table1[[#This Row],[profit]]</f>
        <v>532.70000000000005</v>
      </c>
      <c r="M1273" s="9">
        <v>1</v>
      </c>
    </row>
    <row r="1274" spans="1:13" x14ac:dyDescent="0.25">
      <c r="A1274" s="3" t="s">
        <v>1735</v>
      </c>
      <c r="B1274" t="s">
        <v>333</v>
      </c>
      <c r="C1274" s="1">
        <v>45470</v>
      </c>
      <c r="D1274" s="1" t="str">
        <f t="shared" si="77"/>
        <v>Q2 2024</v>
      </c>
      <c r="E1274" s="1" t="str">
        <f t="shared" si="78"/>
        <v>June</v>
      </c>
      <c r="F1274" s="8">
        <f t="shared" si="79"/>
        <v>6</v>
      </c>
      <c r="G1274" t="s">
        <v>16</v>
      </c>
      <c r="H1274" t="s">
        <v>12</v>
      </c>
      <c r="I1274" t="s">
        <v>9</v>
      </c>
      <c r="J1274" s="2">
        <v>1403</v>
      </c>
      <c r="K1274" s="2">
        <f t="shared" si="80"/>
        <v>420.9</v>
      </c>
      <c r="L1274" s="2">
        <f>Table1[[#This Row],[cost]]-Table1[[#This Row],[profit]]</f>
        <v>982.1</v>
      </c>
      <c r="M1274" s="9">
        <v>1</v>
      </c>
    </row>
    <row r="1275" spans="1:13" x14ac:dyDescent="0.25">
      <c r="A1275" s="3" t="s">
        <v>1736</v>
      </c>
      <c r="B1275" t="s">
        <v>762</v>
      </c>
      <c r="C1275" s="1">
        <v>45471</v>
      </c>
      <c r="D1275" s="1" t="str">
        <f t="shared" si="77"/>
        <v>Q2 2024</v>
      </c>
      <c r="E1275" s="1" t="str">
        <f t="shared" si="78"/>
        <v>June</v>
      </c>
      <c r="F1275" s="8">
        <f t="shared" si="79"/>
        <v>6</v>
      </c>
      <c r="G1275" t="s">
        <v>7</v>
      </c>
      <c r="H1275" t="s">
        <v>24</v>
      </c>
      <c r="I1275" t="s">
        <v>9</v>
      </c>
      <c r="J1275" s="2">
        <v>1714</v>
      </c>
      <c r="K1275" s="2">
        <f t="shared" si="80"/>
        <v>514.19999999999993</v>
      </c>
      <c r="L1275" s="2">
        <f>Table1[[#This Row],[cost]]-Table1[[#This Row],[profit]]</f>
        <v>1199.8000000000002</v>
      </c>
      <c r="M1275" s="9">
        <v>1</v>
      </c>
    </row>
    <row r="1276" spans="1:13" x14ac:dyDescent="0.25">
      <c r="A1276" s="3" t="s">
        <v>1737</v>
      </c>
      <c r="B1276" t="s">
        <v>475</v>
      </c>
      <c r="C1276" s="1">
        <v>45472</v>
      </c>
      <c r="D1276" s="1" t="str">
        <f t="shared" si="77"/>
        <v>Q2 2024</v>
      </c>
      <c r="E1276" s="1" t="str">
        <f t="shared" si="78"/>
        <v>June</v>
      </c>
      <c r="F1276" s="8">
        <f t="shared" si="79"/>
        <v>6</v>
      </c>
      <c r="G1276" t="s">
        <v>16</v>
      </c>
      <c r="H1276" t="s">
        <v>12</v>
      </c>
      <c r="I1276" t="s">
        <v>9</v>
      </c>
      <c r="J1276" s="2">
        <v>1228</v>
      </c>
      <c r="K1276" s="2">
        <f t="shared" si="80"/>
        <v>368.4</v>
      </c>
      <c r="L1276" s="2">
        <f>Table1[[#This Row],[cost]]-Table1[[#This Row],[profit]]</f>
        <v>859.6</v>
      </c>
      <c r="M1276" s="9">
        <v>1</v>
      </c>
    </row>
    <row r="1277" spans="1:13" x14ac:dyDescent="0.25">
      <c r="A1277" s="3" t="s">
        <v>1738</v>
      </c>
      <c r="B1277" t="s">
        <v>1443</v>
      </c>
      <c r="C1277" s="1">
        <v>45473</v>
      </c>
      <c r="D1277" s="1" t="str">
        <f t="shared" si="77"/>
        <v>Q2 2024</v>
      </c>
      <c r="E1277" s="1" t="str">
        <f t="shared" si="78"/>
        <v>June</v>
      </c>
      <c r="F1277" s="8">
        <f t="shared" si="79"/>
        <v>6</v>
      </c>
      <c r="G1277" t="s">
        <v>27</v>
      </c>
      <c r="H1277" t="s">
        <v>8</v>
      </c>
      <c r="I1277" t="s">
        <v>9</v>
      </c>
      <c r="J1277" s="2">
        <v>828</v>
      </c>
      <c r="K1277" s="2">
        <f t="shared" si="80"/>
        <v>248.39999999999998</v>
      </c>
      <c r="L1277" s="2">
        <f>Table1[[#This Row],[cost]]-Table1[[#This Row],[profit]]</f>
        <v>579.6</v>
      </c>
      <c r="M1277" s="9">
        <v>1</v>
      </c>
    </row>
    <row r="1278" spans="1:13" x14ac:dyDescent="0.25">
      <c r="A1278" s="3" t="s">
        <v>1739</v>
      </c>
      <c r="B1278" t="s">
        <v>122</v>
      </c>
      <c r="C1278" s="1">
        <v>45474</v>
      </c>
      <c r="D1278" s="1" t="str">
        <f t="shared" si="77"/>
        <v>Q3 2024</v>
      </c>
      <c r="E1278" s="1" t="str">
        <f t="shared" si="78"/>
        <v>July</v>
      </c>
      <c r="F1278" s="8">
        <f t="shared" si="79"/>
        <v>7</v>
      </c>
      <c r="G1278" t="s">
        <v>7</v>
      </c>
      <c r="H1278" t="s">
        <v>12</v>
      </c>
      <c r="I1278" t="s">
        <v>9</v>
      </c>
      <c r="J1278" s="2">
        <v>1443</v>
      </c>
      <c r="K1278" s="2">
        <f t="shared" si="80"/>
        <v>432.9</v>
      </c>
      <c r="L1278" s="2">
        <f>Table1[[#This Row],[cost]]-Table1[[#This Row],[profit]]</f>
        <v>1010.1</v>
      </c>
      <c r="M1278" s="9">
        <v>1</v>
      </c>
    </row>
    <row r="1279" spans="1:13" x14ac:dyDescent="0.25">
      <c r="A1279" s="3" t="s">
        <v>1740</v>
      </c>
      <c r="B1279" t="s">
        <v>732</v>
      </c>
      <c r="C1279" s="1">
        <v>45475</v>
      </c>
      <c r="D1279" s="1" t="str">
        <f t="shared" si="77"/>
        <v>Q3 2024</v>
      </c>
      <c r="E1279" s="1" t="str">
        <f t="shared" si="78"/>
        <v>July</v>
      </c>
      <c r="F1279" s="8">
        <f t="shared" si="79"/>
        <v>7</v>
      </c>
      <c r="G1279" t="s">
        <v>27</v>
      </c>
      <c r="H1279" t="s">
        <v>24</v>
      </c>
      <c r="I1279" t="s">
        <v>9</v>
      </c>
      <c r="J1279" s="2">
        <v>768</v>
      </c>
      <c r="K1279" s="2">
        <f t="shared" si="80"/>
        <v>230.39999999999998</v>
      </c>
      <c r="L1279" s="2">
        <f>Table1[[#This Row],[cost]]-Table1[[#This Row],[profit]]</f>
        <v>537.6</v>
      </c>
      <c r="M1279" s="9">
        <v>1</v>
      </c>
    </row>
    <row r="1280" spans="1:13" x14ac:dyDescent="0.25">
      <c r="A1280" s="3" t="s">
        <v>1741</v>
      </c>
      <c r="B1280" t="s">
        <v>570</v>
      </c>
      <c r="C1280" s="1">
        <v>45476</v>
      </c>
      <c r="D1280" s="1" t="str">
        <f t="shared" si="77"/>
        <v>Q3 2024</v>
      </c>
      <c r="E1280" s="1" t="str">
        <f t="shared" si="78"/>
        <v>July</v>
      </c>
      <c r="F1280" s="8">
        <f t="shared" si="79"/>
        <v>7</v>
      </c>
      <c r="G1280" t="s">
        <v>27</v>
      </c>
      <c r="H1280" t="s">
        <v>24</v>
      </c>
      <c r="I1280" t="s">
        <v>13</v>
      </c>
      <c r="J1280" s="2">
        <v>869</v>
      </c>
      <c r="K1280" s="2">
        <f t="shared" si="80"/>
        <v>260.7</v>
      </c>
      <c r="L1280" s="2">
        <f>Table1[[#This Row],[cost]]-Table1[[#This Row],[profit]]</f>
        <v>608.29999999999995</v>
      </c>
      <c r="M1280" s="9">
        <v>1</v>
      </c>
    </row>
    <row r="1281" spans="1:13" x14ac:dyDescent="0.25">
      <c r="A1281" s="3" t="s">
        <v>1742</v>
      </c>
      <c r="B1281" t="s">
        <v>494</v>
      </c>
      <c r="C1281" s="1">
        <v>45477</v>
      </c>
      <c r="D1281" s="1" t="str">
        <f t="shared" si="77"/>
        <v>Q3 2024</v>
      </c>
      <c r="E1281" s="1" t="str">
        <f t="shared" si="78"/>
        <v>July</v>
      </c>
      <c r="F1281" s="8">
        <f t="shared" si="79"/>
        <v>7</v>
      </c>
      <c r="G1281" t="s">
        <v>7</v>
      </c>
      <c r="H1281" t="s">
        <v>24</v>
      </c>
      <c r="I1281" t="s">
        <v>13</v>
      </c>
      <c r="J1281" s="2">
        <v>1554</v>
      </c>
      <c r="K1281" s="2">
        <f t="shared" si="80"/>
        <v>466.2</v>
      </c>
      <c r="L1281" s="2">
        <f>Table1[[#This Row],[cost]]-Table1[[#This Row],[profit]]</f>
        <v>1087.8</v>
      </c>
      <c r="M1281" s="9">
        <v>1</v>
      </c>
    </row>
    <row r="1282" spans="1:13" x14ac:dyDescent="0.25">
      <c r="A1282" s="3" t="s">
        <v>1743</v>
      </c>
      <c r="B1282" t="s">
        <v>467</v>
      </c>
      <c r="C1282" s="1">
        <v>45478</v>
      </c>
      <c r="D1282" s="1" t="str">
        <f t="shared" si="77"/>
        <v>Q3 2024</v>
      </c>
      <c r="E1282" s="1" t="str">
        <f t="shared" si="78"/>
        <v>July</v>
      </c>
      <c r="F1282" s="8">
        <f t="shared" si="79"/>
        <v>7</v>
      </c>
      <c r="G1282" t="s">
        <v>35</v>
      </c>
      <c r="H1282" t="s">
        <v>8</v>
      </c>
      <c r="I1282" t="s">
        <v>9</v>
      </c>
      <c r="J1282" s="2">
        <v>657</v>
      </c>
      <c r="K1282" s="2">
        <f t="shared" si="80"/>
        <v>197.1</v>
      </c>
      <c r="L1282" s="2">
        <f>Table1[[#This Row],[cost]]-Table1[[#This Row],[profit]]</f>
        <v>459.9</v>
      </c>
      <c r="M1282" s="9">
        <v>1</v>
      </c>
    </row>
    <row r="1283" spans="1:13" x14ac:dyDescent="0.25">
      <c r="A1283" s="3" t="s">
        <v>1744</v>
      </c>
      <c r="B1283" t="s">
        <v>723</v>
      </c>
      <c r="C1283" s="1">
        <v>45479</v>
      </c>
      <c r="D1283" s="1" t="str">
        <f t="shared" si="77"/>
        <v>Q3 2024</v>
      </c>
      <c r="E1283" s="1" t="str">
        <f t="shared" si="78"/>
        <v>July</v>
      </c>
      <c r="F1283" s="8">
        <f t="shared" si="79"/>
        <v>7</v>
      </c>
      <c r="G1283" t="s">
        <v>56</v>
      </c>
      <c r="H1283" t="s">
        <v>12</v>
      </c>
      <c r="I1283" t="s">
        <v>13</v>
      </c>
      <c r="J1283" s="2">
        <v>302</v>
      </c>
      <c r="K1283" s="2">
        <f t="shared" si="80"/>
        <v>90.6</v>
      </c>
      <c r="L1283" s="2">
        <f>Table1[[#This Row],[cost]]-Table1[[#This Row],[profit]]</f>
        <v>211.4</v>
      </c>
      <c r="M1283" s="9">
        <v>1</v>
      </c>
    </row>
    <row r="1284" spans="1:13" x14ac:dyDescent="0.25">
      <c r="A1284" s="3" t="s">
        <v>1745</v>
      </c>
      <c r="B1284" t="s">
        <v>1746</v>
      </c>
      <c r="C1284" s="1">
        <v>45480</v>
      </c>
      <c r="D1284" s="1" t="str">
        <f t="shared" ref="D1284:D1347" si="81">"Q" &amp; ROUNDUP(MONTH(C1284)/3,0) &amp; " " &amp; YEAR((C1284))</f>
        <v>Q3 2024</v>
      </c>
      <c r="E1284" s="1" t="str">
        <f t="shared" ref="E1284:E1347" si="82">TEXT(C1284,"mmmm")</f>
        <v>July</v>
      </c>
      <c r="F1284" s="8">
        <f t="shared" ref="F1284:F1347" si="83">MONTH(C1284)</f>
        <v>7</v>
      </c>
      <c r="G1284" t="s">
        <v>16</v>
      </c>
      <c r="H1284" t="s">
        <v>12</v>
      </c>
      <c r="I1284" t="s">
        <v>9</v>
      </c>
      <c r="J1284" s="2">
        <v>1236</v>
      </c>
      <c r="K1284" s="2">
        <f t="shared" ref="K1284:K1347" si="84">J1284  * 0.3</f>
        <v>370.8</v>
      </c>
      <c r="L1284" s="2">
        <f>Table1[[#This Row],[cost]]-Table1[[#This Row],[profit]]</f>
        <v>865.2</v>
      </c>
      <c r="M1284" s="9">
        <v>1</v>
      </c>
    </row>
    <row r="1285" spans="1:13" x14ac:dyDescent="0.25">
      <c r="A1285" s="3" t="s">
        <v>1747</v>
      </c>
      <c r="B1285" t="s">
        <v>952</v>
      </c>
      <c r="C1285" s="1">
        <v>45481</v>
      </c>
      <c r="D1285" s="1" t="str">
        <f t="shared" si="81"/>
        <v>Q3 2024</v>
      </c>
      <c r="E1285" s="1" t="str">
        <f t="shared" si="82"/>
        <v>July</v>
      </c>
      <c r="F1285" s="8">
        <f t="shared" si="83"/>
        <v>7</v>
      </c>
      <c r="G1285" t="s">
        <v>27</v>
      </c>
      <c r="H1285" t="s">
        <v>24</v>
      </c>
      <c r="I1285" t="s">
        <v>9</v>
      </c>
      <c r="J1285" s="2">
        <v>772</v>
      </c>
      <c r="K1285" s="2">
        <f t="shared" si="84"/>
        <v>231.6</v>
      </c>
      <c r="L1285" s="2">
        <f>Table1[[#This Row],[cost]]-Table1[[#This Row],[profit]]</f>
        <v>540.4</v>
      </c>
      <c r="M1285" s="9">
        <v>1</v>
      </c>
    </row>
    <row r="1286" spans="1:13" x14ac:dyDescent="0.25">
      <c r="A1286" s="3" t="s">
        <v>1748</v>
      </c>
      <c r="B1286" t="s">
        <v>434</v>
      </c>
      <c r="C1286" s="1">
        <v>45482</v>
      </c>
      <c r="D1286" s="1" t="str">
        <f t="shared" si="81"/>
        <v>Q3 2024</v>
      </c>
      <c r="E1286" s="1" t="str">
        <f t="shared" si="82"/>
        <v>July</v>
      </c>
      <c r="F1286" s="8">
        <f t="shared" si="83"/>
        <v>7</v>
      </c>
      <c r="G1286" t="s">
        <v>27</v>
      </c>
      <c r="H1286" t="s">
        <v>12</v>
      </c>
      <c r="I1286" t="s">
        <v>13</v>
      </c>
      <c r="J1286" s="2">
        <v>752</v>
      </c>
      <c r="K1286" s="2">
        <f t="shared" si="84"/>
        <v>225.6</v>
      </c>
      <c r="L1286" s="2">
        <f>Table1[[#This Row],[cost]]-Table1[[#This Row],[profit]]</f>
        <v>526.4</v>
      </c>
      <c r="M1286" s="9">
        <v>1</v>
      </c>
    </row>
    <row r="1287" spans="1:13" x14ac:dyDescent="0.25">
      <c r="A1287" s="3" t="s">
        <v>1749</v>
      </c>
      <c r="B1287" t="s">
        <v>286</v>
      </c>
      <c r="C1287" s="1">
        <v>45483</v>
      </c>
      <c r="D1287" s="1" t="str">
        <f t="shared" si="81"/>
        <v>Q3 2024</v>
      </c>
      <c r="E1287" s="1" t="str">
        <f t="shared" si="82"/>
        <v>July</v>
      </c>
      <c r="F1287" s="8">
        <f t="shared" si="83"/>
        <v>7</v>
      </c>
      <c r="G1287" t="s">
        <v>16</v>
      </c>
      <c r="H1287" t="s">
        <v>19</v>
      </c>
      <c r="I1287" t="s">
        <v>13</v>
      </c>
      <c r="J1287" s="2">
        <v>1544</v>
      </c>
      <c r="K1287" s="2">
        <f t="shared" si="84"/>
        <v>463.2</v>
      </c>
      <c r="L1287" s="2">
        <f>Table1[[#This Row],[cost]]-Table1[[#This Row],[profit]]</f>
        <v>1080.8</v>
      </c>
      <c r="M1287" s="9">
        <v>1</v>
      </c>
    </row>
    <row r="1288" spans="1:13" x14ac:dyDescent="0.25">
      <c r="A1288" s="3" t="s">
        <v>1750</v>
      </c>
      <c r="B1288" t="s">
        <v>1470</v>
      </c>
      <c r="C1288" s="1">
        <v>45484</v>
      </c>
      <c r="D1288" s="1" t="str">
        <f t="shared" si="81"/>
        <v>Q3 2024</v>
      </c>
      <c r="E1288" s="1" t="str">
        <f t="shared" si="82"/>
        <v>July</v>
      </c>
      <c r="F1288" s="8">
        <f t="shared" si="83"/>
        <v>7</v>
      </c>
      <c r="G1288" t="s">
        <v>27</v>
      </c>
      <c r="H1288" t="s">
        <v>19</v>
      </c>
      <c r="I1288" t="s">
        <v>13</v>
      </c>
      <c r="J1288" s="2">
        <v>788</v>
      </c>
      <c r="K1288" s="2">
        <f t="shared" si="84"/>
        <v>236.39999999999998</v>
      </c>
      <c r="L1288" s="2">
        <f>Table1[[#This Row],[cost]]-Table1[[#This Row],[profit]]</f>
        <v>551.6</v>
      </c>
      <c r="M1288" s="9">
        <v>1</v>
      </c>
    </row>
    <row r="1289" spans="1:13" x14ac:dyDescent="0.25">
      <c r="A1289" s="3" t="s">
        <v>1751</v>
      </c>
      <c r="B1289" t="s">
        <v>55</v>
      </c>
      <c r="C1289" s="1">
        <v>45485</v>
      </c>
      <c r="D1289" s="1" t="str">
        <f t="shared" si="81"/>
        <v>Q3 2024</v>
      </c>
      <c r="E1289" s="1" t="str">
        <f t="shared" si="82"/>
        <v>July</v>
      </c>
      <c r="F1289" s="8">
        <f t="shared" si="83"/>
        <v>7</v>
      </c>
      <c r="G1289" t="s">
        <v>7</v>
      </c>
      <c r="H1289" t="s">
        <v>19</v>
      </c>
      <c r="I1289" t="s">
        <v>9</v>
      </c>
      <c r="J1289" s="2">
        <v>1510</v>
      </c>
      <c r="K1289" s="2">
        <f t="shared" si="84"/>
        <v>453</v>
      </c>
      <c r="L1289" s="2">
        <f>Table1[[#This Row],[cost]]-Table1[[#This Row],[profit]]</f>
        <v>1057</v>
      </c>
      <c r="M1289" s="9">
        <v>1</v>
      </c>
    </row>
    <row r="1290" spans="1:13" x14ac:dyDescent="0.25">
      <c r="A1290" s="3" t="s">
        <v>1752</v>
      </c>
      <c r="B1290" t="s">
        <v>76</v>
      </c>
      <c r="C1290" s="1">
        <v>45486</v>
      </c>
      <c r="D1290" s="1" t="str">
        <f t="shared" si="81"/>
        <v>Q3 2024</v>
      </c>
      <c r="E1290" s="1" t="str">
        <f t="shared" si="82"/>
        <v>July</v>
      </c>
      <c r="F1290" s="8">
        <f t="shared" si="83"/>
        <v>7</v>
      </c>
      <c r="G1290" t="s">
        <v>27</v>
      </c>
      <c r="H1290" t="s">
        <v>12</v>
      </c>
      <c r="I1290" t="s">
        <v>13</v>
      </c>
      <c r="J1290" s="2">
        <v>1034</v>
      </c>
      <c r="K1290" s="2">
        <f t="shared" si="84"/>
        <v>310.2</v>
      </c>
      <c r="L1290" s="2">
        <f>Table1[[#This Row],[cost]]-Table1[[#This Row],[profit]]</f>
        <v>723.8</v>
      </c>
      <c r="M1290" s="9">
        <v>1</v>
      </c>
    </row>
    <row r="1291" spans="1:13" x14ac:dyDescent="0.25">
      <c r="A1291" s="3" t="s">
        <v>1753</v>
      </c>
      <c r="B1291" t="s">
        <v>448</v>
      </c>
      <c r="C1291" s="1">
        <v>45487</v>
      </c>
      <c r="D1291" s="1" t="str">
        <f t="shared" si="81"/>
        <v>Q3 2024</v>
      </c>
      <c r="E1291" s="1" t="str">
        <f t="shared" si="82"/>
        <v>July</v>
      </c>
      <c r="F1291" s="8">
        <f t="shared" si="83"/>
        <v>7</v>
      </c>
      <c r="G1291" t="s">
        <v>56</v>
      </c>
      <c r="H1291" t="s">
        <v>8</v>
      </c>
      <c r="I1291" t="s">
        <v>9</v>
      </c>
      <c r="J1291" s="2">
        <v>458</v>
      </c>
      <c r="K1291" s="2">
        <f t="shared" si="84"/>
        <v>137.4</v>
      </c>
      <c r="L1291" s="2">
        <f>Table1[[#This Row],[cost]]-Table1[[#This Row],[profit]]</f>
        <v>320.60000000000002</v>
      </c>
      <c r="M1291" s="9">
        <v>1</v>
      </c>
    </row>
    <row r="1292" spans="1:13" x14ac:dyDescent="0.25">
      <c r="A1292" s="3" t="s">
        <v>1754</v>
      </c>
      <c r="B1292" t="s">
        <v>1286</v>
      </c>
      <c r="C1292" s="1">
        <v>45488</v>
      </c>
      <c r="D1292" s="1" t="str">
        <f t="shared" si="81"/>
        <v>Q3 2024</v>
      </c>
      <c r="E1292" s="1" t="str">
        <f t="shared" si="82"/>
        <v>July</v>
      </c>
      <c r="F1292" s="8">
        <f t="shared" si="83"/>
        <v>7</v>
      </c>
      <c r="G1292" t="s">
        <v>27</v>
      </c>
      <c r="H1292" t="s">
        <v>8</v>
      </c>
      <c r="I1292" t="s">
        <v>13</v>
      </c>
      <c r="J1292" s="2">
        <v>608</v>
      </c>
      <c r="K1292" s="2">
        <f t="shared" si="84"/>
        <v>182.4</v>
      </c>
      <c r="L1292" s="2">
        <f>Table1[[#This Row],[cost]]-Table1[[#This Row],[profit]]</f>
        <v>425.6</v>
      </c>
      <c r="M1292" s="9">
        <v>1</v>
      </c>
    </row>
    <row r="1293" spans="1:13" x14ac:dyDescent="0.25">
      <c r="A1293" s="3" t="s">
        <v>1755</v>
      </c>
      <c r="B1293" t="s">
        <v>618</v>
      </c>
      <c r="C1293" s="1">
        <v>45489</v>
      </c>
      <c r="D1293" s="1" t="str">
        <f t="shared" si="81"/>
        <v>Q3 2024</v>
      </c>
      <c r="E1293" s="1" t="str">
        <f t="shared" si="82"/>
        <v>July</v>
      </c>
      <c r="F1293" s="8">
        <f t="shared" si="83"/>
        <v>7</v>
      </c>
      <c r="G1293" t="s">
        <v>7</v>
      </c>
      <c r="H1293" t="s">
        <v>8</v>
      </c>
      <c r="I1293" t="s">
        <v>13</v>
      </c>
      <c r="J1293" s="2">
        <v>1707</v>
      </c>
      <c r="K1293" s="2">
        <f t="shared" si="84"/>
        <v>512.1</v>
      </c>
      <c r="L1293" s="2">
        <f>Table1[[#This Row],[cost]]-Table1[[#This Row],[profit]]</f>
        <v>1194.9000000000001</v>
      </c>
      <c r="M1293" s="9">
        <v>1</v>
      </c>
    </row>
    <row r="1294" spans="1:13" x14ac:dyDescent="0.25">
      <c r="A1294" s="3" t="s">
        <v>1756</v>
      </c>
      <c r="B1294" t="s">
        <v>748</v>
      </c>
      <c r="C1294" s="1">
        <v>45490</v>
      </c>
      <c r="D1294" s="1" t="str">
        <f t="shared" si="81"/>
        <v>Q3 2024</v>
      </c>
      <c r="E1294" s="1" t="str">
        <f t="shared" si="82"/>
        <v>July</v>
      </c>
      <c r="F1294" s="8">
        <f t="shared" si="83"/>
        <v>7</v>
      </c>
      <c r="G1294" t="s">
        <v>56</v>
      </c>
      <c r="H1294" t="s">
        <v>8</v>
      </c>
      <c r="I1294" t="s">
        <v>9</v>
      </c>
      <c r="J1294" s="2">
        <v>399</v>
      </c>
      <c r="K1294" s="2">
        <f t="shared" si="84"/>
        <v>119.69999999999999</v>
      </c>
      <c r="L1294" s="2">
        <f>Table1[[#This Row],[cost]]-Table1[[#This Row],[profit]]</f>
        <v>279.3</v>
      </c>
      <c r="M1294" s="9">
        <v>1</v>
      </c>
    </row>
    <row r="1295" spans="1:13" x14ac:dyDescent="0.25">
      <c r="A1295" s="3" t="s">
        <v>1757</v>
      </c>
      <c r="B1295" t="s">
        <v>923</v>
      </c>
      <c r="C1295" s="1">
        <v>45491</v>
      </c>
      <c r="D1295" s="1" t="str">
        <f t="shared" si="81"/>
        <v>Q3 2024</v>
      </c>
      <c r="E1295" s="1" t="str">
        <f t="shared" si="82"/>
        <v>July</v>
      </c>
      <c r="F1295" s="8">
        <f t="shared" si="83"/>
        <v>7</v>
      </c>
      <c r="G1295" t="s">
        <v>7</v>
      </c>
      <c r="H1295" t="s">
        <v>19</v>
      </c>
      <c r="I1295" t="s">
        <v>13</v>
      </c>
      <c r="J1295" s="2">
        <v>1257</v>
      </c>
      <c r="K1295" s="2">
        <f t="shared" si="84"/>
        <v>377.09999999999997</v>
      </c>
      <c r="L1295" s="2">
        <f>Table1[[#This Row],[cost]]-Table1[[#This Row],[profit]]</f>
        <v>879.90000000000009</v>
      </c>
      <c r="M1295" s="9">
        <v>1</v>
      </c>
    </row>
    <row r="1296" spans="1:13" x14ac:dyDescent="0.25">
      <c r="A1296" s="3" t="s">
        <v>1758</v>
      </c>
      <c r="B1296" t="s">
        <v>39</v>
      </c>
      <c r="C1296" s="1">
        <v>45492</v>
      </c>
      <c r="D1296" s="1" t="str">
        <f t="shared" si="81"/>
        <v>Q3 2024</v>
      </c>
      <c r="E1296" s="1" t="str">
        <f t="shared" si="82"/>
        <v>July</v>
      </c>
      <c r="F1296" s="8">
        <f t="shared" si="83"/>
        <v>7</v>
      </c>
      <c r="G1296" t="s">
        <v>7</v>
      </c>
      <c r="H1296" t="s">
        <v>19</v>
      </c>
      <c r="I1296" t="s">
        <v>9</v>
      </c>
      <c r="J1296" s="2">
        <v>2186</v>
      </c>
      <c r="K1296" s="2">
        <f t="shared" si="84"/>
        <v>655.8</v>
      </c>
      <c r="L1296" s="2">
        <f>Table1[[#This Row],[cost]]-Table1[[#This Row],[profit]]</f>
        <v>1530.2</v>
      </c>
      <c r="M1296" s="9">
        <v>1</v>
      </c>
    </row>
    <row r="1297" spans="1:13" x14ac:dyDescent="0.25">
      <c r="A1297" s="3" t="s">
        <v>1759</v>
      </c>
      <c r="B1297" t="s">
        <v>109</v>
      </c>
      <c r="C1297" s="1">
        <v>45493</v>
      </c>
      <c r="D1297" s="1" t="str">
        <f t="shared" si="81"/>
        <v>Q3 2024</v>
      </c>
      <c r="E1297" s="1" t="str">
        <f t="shared" si="82"/>
        <v>July</v>
      </c>
      <c r="F1297" s="8">
        <f t="shared" si="83"/>
        <v>7</v>
      </c>
      <c r="G1297" t="s">
        <v>7</v>
      </c>
      <c r="H1297" t="s">
        <v>24</v>
      </c>
      <c r="I1297" t="s">
        <v>9</v>
      </c>
      <c r="J1297" s="2">
        <v>1484</v>
      </c>
      <c r="K1297" s="2">
        <f t="shared" si="84"/>
        <v>445.2</v>
      </c>
      <c r="L1297" s="2">
        <f>Table1[[#This Row],[cost]]-Table1[[#This Row],[profit]]</f>
        <v>1038.8</v>
      </c>
      <c r="M1297" s="9">
        <v>1</v>
      </c>
    </row>
    <row r="1298" spans="1:13" x14ac:dyDescent="0.25">
      <c r="A1298" s="3" t="s">
        <v>1760</v>
      </c>
      <c r="B1298" t="s">
        <v>455</v>
      </c>
      <c r="C1298" s="1">
        <v>45494</v>
      </c>
      <c r="D1298" s="1" t="str">
        <f t="shared" si="81"/>
        <v>Q3 2024</v>
      </c>
      <c r="E1298" s="1" t="str">
        <f t="shared" si="82"/>
        <v>July</v>
      </c>
      <c r="F1298" s="8">
        <f t="shared" si="83"/>
        <v>7</v>
      </c>
      <c r="G1298" t="s">
        <v>27</v>
      </c>
      <c r="H1298" t="s">
        <v>12</v>
      </c>
      <c r="I1298" t="s">
        <v>9</v>
      </c>
      <c r="J1298" s="2">
        <v>1065</v>
      </c>
      <c r="K1298" s="2">
        <f t="shared" si="84"/>
        <v>319.5</v>
      </c>
      <c r="L1298" s="2">
        <f>Table1[[#This Row],[cost]]-Table1[[#This Row],[profit]]</f>
        <v>745.5</v>
      </c>
      <c r="M1298" s="9">
        <v>1</v>
      </c>
    </row>
    <row r="1299" spans="1:13" x14ac:dyDescent="0.25">
      <c r="A1299" s="3" t="s">
        <v>1761</v>
      </c>
      <c r="B1299" t="s">
        <v>923</v>
      </c>
      <c r="C1299" s="1">
        <v>45495</v>
      </c>
      <c r="D1299" s="1" t="str">
        <f t="shared" si="81"/>
        <v>Q3 2024</v>
      </c>
      <c r="E1299" s="1" t="str">
        <f t="shared" si="82"/>
        <v>July</v>
      </c>
      <c r="F1299" s="8">
        <f t="shared" si="83"/>
        <v>7</v>
      </c>
      <c r="G1299" t="s">
        <v>56</v>
      </c>
      <c r="H1299" t="s">
        <v>12</v>
      </c>
      <c r="I1299" t="s">
        <v>9</v>
      </c>
      <c r="J1299" s="2">
        <v>338</v>
      </c>
      <c r="K1299" s="2">
        <f t="shared" si="84"/>
        <v>101.39999999999999</v>
      </c>
      <c r="L1299" s="2">
        <f>Table1[[#This Row],[cost]]-Table1[[#This Row],[profit]]</f>
        <v>236.60000000000002</v>
      </c>
      <c r="M1299" s="9">
        <v>1</v>
      </c>
    </row>
    <row r="1300" spans="1:13" x14ac:dyDescent="0.25">
      <c r="A1300" s="3" t="s">
        <v>1762</v>
      </c>
      <c r="B1300" t="s">
        <v>775</v>
      </c>
      <c r="C1300" s="1">
        <v>45496</v>
      </c>
      <c r="D1300" s="1" t="str">
        <f t="shared" si="81"/>
        <v>Q3 2024</v>
      </c>
      <c r="E1300" s="1" t="str">
        <f t="shared" si="82"/>
        <v>July</v>
      </c>
      <c r="F1300" s="8">
        <f t="shared" si="83"/>
        <v>7</v>
      </c>
      <c r="G1300" t="s">
        <v>27</v>
      </c>
      <c r="H1300" t="s">
        <v>8</v>
      </c>
      <c r="I1300" t="s">
        <v>13</v>
      </c>
      <c r="J1300" s="2">
        <v>743</v>
      </c>
      <c r="K1300" s="2">
        <f t="shared" si="84"/>
        <v>222.9</v>
      </c>
      <c r="L1300" s="2">
        <f>Table1[[#This Row],[cost]]-Table1[[#This Row],[profit]]</f>
        <v>520.1</v>
      </c>
      <c r="M1300" s="9">
        <v>1</v>
      </c>
    </row>
    <row r="1301" spans="1:13" x14ac:dyDescent="0.25">
      <c r="A1301" s="3" t="s">
        <v>1763</v>
      </c>
      <c r="B1301" t="s">
        <v>51</v>
      </c>
      <c r="C1301" s="1">
        <v>45497</v>
      </c>
      <c r="D1301" s="1" t="str">
        <f t="shared" si="81"/>
        <v>Q3 2024</v>
      </c>
      <c r="E1301" s="1" t="str">
        <f t="shared" si="82"/>
        <v>July</v>
      </c>
      <c r="F1301" s="8">
        <f t="shared" si="83"/>
        <v>7</v>
      </c>
      <c r="G1301" t="s">
        <v>7</v>
      </c>
      <c r="H1301" t="s">
        <v>19</v>
      </c>
      <c r="I1301" t="s">
        <v>13</v>
      </c>
      <c r="J1301" s="2">
        <v>1706</v>
      </c>
      <c r="K1301" s="2">
        <f t="shared" si="84"/>
        <v>511.79999999999995</v>
      </c>
      <c r="L1301" s="2">
        <f>Table1[[#This Row],[cost]]-Table1[[#This Row],[profit]]</f>
        <v>1194.2</v>
      </c>
      <c r="M1301" s="9">
        <v>1</v>
      </c>
    </row>
    <row r="1302" spans="1:13" x14ac:dyDescent="0.25">
      <c r="A1302" s="3" t="s">
        <v>1764</v>
      </c>
      <c r="B1302" t="s">
        <v>928</v>
      </c>
      <c r="C1302" s="1">
        <v>45498</v>
      </c>
      <c r="D1302" s="1" t="str">
        <f t="shared" si="81"/>
        <v>Q3 2024</v>
      </c>
      <c r="E1302" s="1" t="str">
        <f t="shared" si="82"/>
        <v>July</v>
      </c>
      <c r="F1302" s="8">
        <f t="shared" si="83"/>
        <v>7</v>
      </c>
      <c r="G1302" t="s">
        <v>56</v>
      </c>
      <c r="H1302" t="s">
        <v>8</v>
      </c>
      <c r="I1302" t="s">
        <v>9</v>
      </c>
      <c r="J1302" s="2">
        <v>467</v>
      </c>
      <c r="K1302" s="2">
        <f t="shared" si="84"/>
        <v>140.1</v>
      </c>
      <c r="L1302" s="2">
        <f>Table1[[#This Row],[cost]]-Table1[[#This Row],[profit]]</f>
        <v>326.89999999999998</v>
      </c>
      <c r="M1302" s="9">
        <v>1</v>
      </c>
    </row>
    <row r="1303" spans="1:13" x14ac:dyDescent="0.25">
      <c r="A1303" s="3" t="s">
        <v>1765</v>
      </c>
      <c r="B1303" t="s">
        <v>453</v>
      </c>
      <c r="C1303" s="1">
        <v>45499</v>
      </c>
      <c r="D1303" s="1" t="str">
        <f t="shared" si="81"/>
        <v>Q3 2024</v>
      </c>
      <c r="E1303" s="1" t="str">
        <f t="shared" si="82"/>
        <v>July</v>
      </c>
      <c r="F1303" s="8">
        <f t="shared" si="83"/>
        <v>7</v>
      </c>
      <c r="G1303" t="s">
        <v>56</v>
      </c>
      <c r="H1303" t="s">
        <v>24</v>
      </c>
      <c r="I1303" t="s">
        <v>13</v>
      </c>
      <c r="J1303" s="2">
        <v>313</v>
      </c>
      <c r="K1303" s="2">
        <f t="shared" si="84"/>
        <v>93.899999999999991</v>
      </c>
      <c r="L1303" s="2">
        <f>Table1[[#This Row],[cost]]-Table1[[#This Row],[profit]]</f>
        <v>219.10000000000002</v>
      </c>
      <c r="M1303" s="9">
        <v>1</v>
      </c>
    </row>
    <row r="1304" spans="1:13" x14ac:dyDescent="0.25">
      <c r="A1304" s="3" t="s">
        <v>1766</v>
      </c>
      <c r="B1304" t="s">
        <v>524</v>
      </c>
      <c r="C1304" s="1">
        <v>45500</v>
      </c>
      <c r="D1304" s="1" t="str">
        <f t="shared" si="81"/>
        <v>Q3 2024</v>
      </c>
      <c r="E1304" s="1" t="str">
        <f t="shared" si="82"/>
        <v>July</v>
      </c>
      <c r="F1304" s="8">
        <f t="shared" si="83"/>
        <v>7</v>
      </c>
      <c r="G1304" t="s">
        <v>56</v>
      </c>
      <c r="H1304" t="s">
        <v>12</v>
      </c>
      <c r="I1304" t="s">
        <v>13</v>
      </c>
      <c r="J1304" s="2">
        <v>352</v>
      </c>
      <c r="K1304" s="2">
        <f t="shared" si="84"/>
        <v>105.6</v>
      </c>
      <c r="L1304" s="2">
        <f>Table1[[#This Row],[cost]]-Table1[[#This Row],[profit]]</f>
        <v>246.4</v>
      </c>
      <c r="M1304" s="9">
        <v>1</v>
      </c>
    </row>
    <row r="1305" spans="1:13" x14ac:dyDescent="0.25">
      <c r="A1305" s="3" t="s">
        <v>1767</v>
      </c>
      <c r="B1305" t="s">
        <v>489</v>
      </c>
      <c r="C1305" s="1">
        <v>45501</v>
      </c>
      <c r="D1305" s="1" t="str">
        <f t="shared" si="81"/>
        <v>Q3 2024</v>
      </c>
      <c r="E1305" s="1" t="str">
        <f t="shared" si="82"/>
        <v>July</v>
      </c>
      <c r="F1305" s="8">
        <f t="shared" si="83"/>
        <v>7</v>
      </c>
      <c r="G1305" t="s">
        <v>7</v>
      </c>
      <c r="H1305" t="s">
        <v>12</v>
      </c>
      <c r="I1305" t="s">
        <v>9</v>
      </c>
      <c r="J1305" s="2">
        <v>1401</v>
      </c>
      <c r="K1305" s="2">
        <f t="shared" si="84"/>
        <v>420.3</v>
      </c>
      <c r="L1305" s="2">
        <f>Table1[[#This Row],[cost]]-Table1[[#This Row],[profit]]</f>
        <v>980.7</v>
      </c>
      <c r="M1305" s="9">
        <v>1</v>
      </c>
    </row>
    <row r="1306" spans="1:13" x14ac:dyDescent="0.25">
      <c r="A1306" s="3" t="s">
        <v>1768</v>
      </c>
      <c r="B1306" t="s">
        <v>396</v>
      </c>
      <c r="C1306" s="1">
        <v>45502</v>
      </c>
      <c r="D1306" s="1" t="str">
        <f t="shared" si="81"/>
        <v>Q3 2024</v>
      </c>
      <c r="E1306" s="1" t="str">
        <f t="shared" si="82"/>
        <v>July</v>
      </c>
      <c r="F1306" s="8">
        <f t="shared" si="83"/>
        <v>7</v>
      </c>
      <c r="G1306" t="s">
        <v>27</v>
      </c>
      <c r="H1306" t="s">
        <v>8</v>
      </c>
      <c r="I1306" t="s">
        <v>13</v>
      </c>
      <c r="J1306" s="2">
        <v>541</v>
      </c>
      <c r="K1306" s="2">
        <f t="shared" si="84"/>
        <v>162.29999999999998</v>
      </c>
      <c r="L1306" s="2">
        <f>Table1[[#This Row],[cost]]-Table1[[#This Row],[profit]]</f>
        <v>378.70000000000005</v>
      </c>
      <c r="M1306" s="9">
        <v>1</v>
      </c>
    </row>
    <row r="1307" spans="1:13" x14ac:dyDescent="0.25">
      <c r="A1307" s="3" t="s">
        <v>1769</v>
      </c>
      <c r="B1307" t="s">
        <v>1770</v>
      </c>
      <c r="C1307" s="1">
        <v>45503</v>
      </c>
      <c r="D1307" s="1" t="str">
        <f t="shared" si="81"/>
        <v>Q3 2024</v>
      </c>
      <c r="E1307" s="1" t="str">
        <f t="shared" si="82"/>
        <v>July</v>
      </c>
      <c r="F1307" s="8">
        <f t="shared" si="83"/>
        <v>7</v>
      </c>
      <c r="G1307" t="s">
        <v>35</v>
      </c>
      <c r="H1307" t="s">
        <v>24</v>
      </c>
      <c r="I1307" t="s">
        <v>9</v>
      </c>
      <c r="J1307" s="2">
        <v>822</v>
      </c>
      <c r="K1307" s="2">
        <f t="shared" si="84"/>
        <v>246.6</v>
      </c>
      <c r="L1307" s="2">
        <f>Table1[[#This Row],[cost]]-Table1[[#This Row],[profit]]</f>
        <v>575.4</v>
      </c>
      <c r="M1307" s="9">
        <v>1</v>
      </c>
    </row>
    <row r="1308" spans="1:13" x14ac:dyDescent="0.25">
      <c r="A1308" s="3" t="s">
        <v>1771</v>
      </c>
      <c r="B1308" t="s">
        <v>1772</v>
      </c>
      <c r="C1308" s="1">
        <v>45504</v>
      </c>
      <c r="D1308" s="1" t="str">
        <f t="shared" si="81"/>
        <v>Q3 2024</v>
      </c>
      <c r="E1308" s="1" t="str">
        <f t="shared" si="82"/>
        <v>July</v>
      </c>
      <c r="F1308" s="8">
        <f t="shared" si="83"/>
        <v>7</v>
      </c>
      <c r="G1308" t="s">
        <v>56</v>
      </c>
      <c r="H1308" t="s">
        <v>12</v>
      </c>
      <c r="I1308" t="s">
        <v>13</v>
      </c>
      <c r="J1308" s="2">
        <v>268</v>
      </c>
      <c r="K1308" s="2">
        <f t="shared" si="84"/>
        <v>80.399999999999991</v>
      </c>
      <c r="L1308" s="2">
        <f>Table1[[#This Row],[cost]]-Table1[[#This Row],[profit]]</f>
        <v>187.60000000000002</v>
      </c>
      <c r="M1308" s="9">
        <v>1</v>
      </c>
    </row>
    <row r="1309" spans="1:13" x14ac:dyDescent="0.25">
      <c r="A1309" s="3" t="s">
        <v>1773</v>
      </c>
      <c r="B1309" t="s">
        <v>952</v>
      </c>
      <c r="C1309" s="1">
        <v>45505</v>
      </c>
      <c r="D1309" s="1" t="str">
        <f t="shared" si="81"/>
        <v>Q3 2024</v>
      </c>
      <c r="E1309" s="1" t="str">
        <f t="shared" si="82"/>
        <v>August</v>
      </c>
      <c r="F1309" s="8">
        <f t="shared" si="83"/>
        <v>8</v>
      </c>
      <c r="G1309" t="s">
        <v>7</v>
      </c>
      <c r="H1309" t="s">
        <v>24</v>
      </c>
      <c r="I1309" t="s">
        <v>9</v>
      </c>
      <c r="J1309" s="2">
        <v>1391</v>
      </c>
      <c r="K1309" s="2">
        <f t="shared" si="84"/>
        <v>417.3</v>
      </c>
      <c r="L1309" s="2">
        <f>Table1[[#This Row],[cost]]-Table1[[#This Row],[profit]]</f>
        <v>973.7</v>
      </c>
      <c r="M1309" s="9">
        <v>1</v>
      </c>
    </row>
    <row r="1310" spans="1:13" x14ac:dyDescent="0.25">
      <c r="A1310" s="3" t="s">
        <v>1774</v>
      </c>
      <c r="B1310" t="s">
        <v>387</v>
      </c>
      <c r="C1310" s="1">
        <v>45506</v>
      </c>
      <c r="D1310" s="1" t="str">
        <f t="shared" si="81"/>
        <v>Q3 2024</v>
      </c>
      <c r="E1310" s="1" t="str">
        <f t="shared" si="82"/>
        <v>August</v>
      </c>
      <c r="F1310" s="8">
        <f t="shared" si="83"/>
        <v>8</v>
      </c>
      <c r="G1310" t="s">
        <v>7</v>
      </c>
      <c r="H1310" t="s">
        <v>24</v>
      </c>
      <c r="I1310" t="s">
        <v>9</v>
      </c>
      <c r="J1310" s="2">
        <v>2053</v>
      </c>
      <c r="K1310" s="2">
        <f t="shared" si="84"/>
        <v>615.9</v>
      </c>
      <c r="L1310" s="2">
        <f>Table1[[#This Row],[cost]]-Table1[[#This Row],[profit]]</f>
        <v>1437.1</v>
      </c>
      <c r="M1310" s="9">
        <v>1</v>
      </c>
    </row>
    <row r="1311" spans="1:13" x14ac:dyDescent="0.25">
      <c r="A1311" s="3" t="s">
        <v>1775</v>
      </c>
      <c r="B1311" t="s">
        <v>652</v>
      </c>
      <c r="C1311" s="1">
        <v>45507</v>
      </c>
      <c r="D1311" s="1" t="str">
        <f t="shared" si="81"/>
        <v>Q3 2024</v>
      </c>
      <c r="E1311" s="1" t="str">
        <f t="shared" si="82"/>
        <v>August</v>
      </c>
      <c r="F1311" s="8">
        <f t="shared" si="83"/>
        <v>8</v>
      </c>
      <c r="G1311" t="s">
        <v>27</v>
      </c>
      <c r="H1311" t="s">
        <v>8</v>
      </c>
      <c r="I1311" t="s">
        <v>9</v>
      </c>
      <c r="J1311" s="2">
        <v>909</v>
      </c>
      <c r="K1311" s="2">
        <f t="shared" si="84"/>
        <v>272.7</v>
      </c>
      <c r="L1311" s="2">
        <f>Table1[[#This Row],[cost]]-Table1[[#This Row],[profit]]</f>
        <v>636.29999999999995</v>
      </c>
      <c r="M1311" s="9">
        <v>1</v>
      </c>
    </row>
    <row r="1312" spans="1:13" x14ac:dyDescent="0.25">
      <c r="A1312" s="3" t="s">
        <v>1776</v>
      </c>
      <c r="B1312" t="s">
        <v>799</v>
      </c>
      <c r="C1312" s="1">
        <v>45508</v>
      </c>
      <c r="D1312" s="1" t="str">
        <f t="shared" si="81"/>
        <v>Q3 2024</v>
      </c>
      <c r="E1312" s="1" t="str">
        <f t="shared" si="82"/>
        <v>August</v>
      </c>
      <c r="F1312" s="8">
        <f t="shared" si="83"/>
        <v>8</v>
      </c>
      <c r="G1312" t="s">
        <v>35</v>
      </c>
      <c r="H1312" t="s">
        <v>19</v>
      </c>
      <c r="I1312" t="s">
        <v>13</v>
      </c>
      <c r="J1312" s="2">
        <v>800</v>
      </c>
      <c r="K1312" s="2">
        <f t="shared" si="84"/>
        <v>240</v>
      </c>
      <c r="L1312" s="2">
        <f>Table1[[#This Row],[cost]]-Table1[[#This Row],[profit]]</f>
        <v>560</v>
      </c>
      <c r="M1312" s="9">
        <v>1</v>
      </c>
    </row>
    <row r="1313" spans="1:13" x14ac:dyDescent="0.25">
      <c r="A1313" s="3" t="s">
        <v>1777</v>
      </c>
      <c r="B1313" t="s">
        <v>762</v>
      </c>
      <c r="C1313" s="1">
        <v>45509</v>
      </c>
      <c r="D1313" s="1" t="str">
        <f t="shared" si="81"/>
        <v>Q3 2024</v>
      </c>
      <c r="E1313" s="1" t="str">
        <f t="shared" si="82"/>
        <v>August</v>
      </c>
      <c r="F1313" s="8">
        <f t="shared" si="83"/>
        <v>8</v>
      </c>
      <c r="G1313" t="s">
        <v>27</v>
      </c>
      <c r="H1313" t="s">
        <v>8</v>
      </c>
      <c r="I1313" t="s">
        <v>9</v>
      </c>
      <c r="J1313" s="2">
        <v>767</v>
      </c>
      <c r="K1313" s="2">
        <f t="shared" si="84"/>
        <v>230.1</v>
      </c>
      <c r="L1313" s="2">
        <f>Table1[[#This Row],[cost]]-Table1[[#This Row],[profit]]</f>
        <v>536.9</v>
      </c>
      <c r="M1313" s="9">
        <v>1</v>
      </c>
    </row>
    <row r="1314" spans="1:13" x14ac:dyDescent="0.25">
      <c r="A1314" s="3" t="s">
        <v>1778</v>
      </c>
      <c r="B1314" t="s">
        <v>877</v>
      </c>
      <c r="C1314" s="1">
        <v>45510</v>
      </c>
      <c r="D1314" s="1" t="str">
        <f t="shared" si="81"/>
        <v>Q3 2024</v>
      </c>
      <c r="E1314" s="1" t="str">
        <f t="shared" si="82"/>
        <v>August</v>
      </c>
      <c r="F1314" s="8">
        <f t="shared" si="83"/>
        <v>8</v>
      </c>
      <c r="G1314" t="s">
        <v>27</v>
      </c>
      <c r="H1314" t="s">
        <v>19</v>
      </c>
      <c r="I1314" t="s">
        <v>9</v>
      </c>
      <c r="J1314" s="2">
        <v>967</v>
      </c>
      <c r="K1314" s="2">
        <f t="shared" si="84"/>
        <v>290.09999999999997</v>
      </c>
      <c r="L1314" s="2">
        <f>Table1[[#This Row],[cost]]-Table1[[#This Row],[profit]]</f>
        <v>676.90000000000009</v>
      </c>
      <c r="M1314" s="9">
        <v>1</v>
      </c>
    </row>
    <row r="1315" spans="1:13" x14ac:dyDescent="0.25">
      <c r="A1315" s="3" t="s">
        <v>1779</v>
      </c>
      <c r="B1315" t="s">
        <v>1780</v>
      </c>
      <c r="C1315" s="1">
        <v>45511</v>
      </c>
      <c r="D1315" s="1" t="str">
        <f t="shared" si="81"/>
        <v>Q3 2024</v>
      </c>
      <c r="E1315" s="1" t="str">
        <f t="shared" si="82"/>
        <v>August</v>
      </c>
      <c r="F1315" s="8">
        <f t="shared" si="83"/>
        <v>8</v>
      </c>
      <c r="G1315" t="s">
        <v>7</v>
      </c>
      <c r="H1315" t="s">
        <v>24</v>
      </c>
      <c r="I1315" t="s">
        <v>9</v>
      </c>
      <c r="J1315" s="2">
        <v>1963</v>
      </c>
      <c r="K1315" s="2">
        <f t="shared" si="84"/>
        <v>588.9</v>
      </c>
      <c r="L1315" s="2">
        <f>Table1[[#This Row],[cost]]-Table1[[#This Row],[profit]]</f>
        <v>1374.1</v>
      </c>
      <c r="M1315" s="9">
        <v>1</v>
      </c>
    </row>
    <row r="1316" spans="1:13" x14ac:dyDescent="0.25">
      <c r="A1316" s="3" t="s">
        <v>1781</v>
      </c>
      <c r="B1316" t="s">
        <v>502</v>
      </c>
      <c r="C1316" s="1">
        <v>45512</v>
      </c>
      <c r="D1316" s="1" t="str">
        <f t="shared" si="81"/>
        <v>Q3 2024</v>
      </c>
      <c r="E1316" s="1" t="str">
        <f t="shared" si="82"/>
        <v>August</v>
      </c>
      <c r="F1316" s="8">
        <f t="shared" si="83"/>
        <v>8</v>
      </c>
      <c r="G1316" t="s">
        <v>16</v>
      </c>
      <c r="H1316" t="s">
        <v>19</v>
      </c>
      <c r="I1316" t="s">
        <v>13</v>
      </c>
      <c r="J1316" s="2">
        <v>1117</v>
      </c>
      <c r="K1316" s="2">
        <f t="shared" si="84"/>
        <v>335.09999999999997</v>
      </c>
      <c r="L1316" s="2">
        <f>Table1[[#This Row],[cost]]-Table1[[#This Row],[profit]]</f>
        <v>781.90000000000009</v>
      </c>
      <c r="M1316" s="9">
        <v>1</v>
      </c>
    </row>
    <row r="1317" spans="1:13" x14ac:dyDescent="0.25">
      <c r="A1317" s="3" t="s">
        <v>1782</v>
      </c>
      <c r="B1317" t="s">
        <v>655</v>
      </c>
      <c r="C1317" s="1">
        <v>45513</v>
      </c>
      <c r="D1317" s="1" t="str">
        <f t="shared" si="81"/>
        <v>Q3 2024</v>
      </c>
      <c r="E1317" s="1" t="str">
        <f t="shared" si="82"/>
        <v>August</v>
      </c>
      <c r="F1317" s="8">
        <f t="shared" si="83"/>
        <v>8</v>
      </c>
      <c r="G1317" t="s">
        <v>56</v>
      </c>
      <c r="H1317" t="s">
        <v>24</v>
      </c>
      <c r="I1317" t="s">
        <v>9</v>
      </c>
      <c r="J1317" s="2">
        <v>541</v>
      </c>
      <c r="K1317" s="2">
        <f t="shared" si="84"/>
        <v>162.29999999999998</v>
      </c>
      <c r="L1317" s="2">
        <f>Table1[[#This Row],[cost]]-Table1[[#This Row],[profit]]</f>
        <v>378.70000000000005</v>
      </c>
      <c r="M1317" s="9">
        <v>1</v>
      </c>
    </row>
    <row r="1318" spans="1:13" x14ac:dyDescent="0.25">
      <c r="A1318" s="3" t="s">
        <v>1783</v>
      </c>
      <c r="B1318" t="s">
        <v>748</v>
      </c>
      <c r="C1318" s="1">
        <v>45514</v>
      </c>
      <c r="D1318" s="1" t="str">
        <f t="shared" si="81"/>
        <v>Q3 2024</v>
      </c>
      <c r="E1318" s="1" t="str">
        <f t="shared" si="82"/>
        <v>August</v>
      </c>
      <c r="F1318" s="8">
        <f t="shared" si="83"/>
        <v>8</v>
      </c>
      <c r="G1318" t="s">
        <v>27</v>
      </c>
      <c r="H1318" t="s">
        <v>12</v>
      </c>
      <c r="I1318" t="s">
        <v>9</v>
      </c>
      <c r="J1318" s="2">
        <v>656</v>
      </c>
      <c r="K1318" s="2">
        <f t="shared" si="84"/>
        <v>196.79999999999998</v>
      </c>
      <c r="L1318" s="2">
        <f>Table1[[#This Row],[cost]]-Table1[[#This Row],[profit]]</f>
        <v>459.20000000000005</v>
      </c>
      <c r="M1318" s="9">
        <v>1</v>
      </c>
    </row>
    <row r="1319" spans="1:13" x14ac:dyDescent="0.25">
      <c r="A1319" s="3" t="s">
        <v>1784</v>
      </c>
      <c r="B1319" t="s">
        <v>1544</v>
      </c>
      <c r="C1319" s="1">
        <v>45515</v>
      </c>
      <c r="D1319" s="1" t="str">
        <f t="shared" si="81"/>
        <v>Q3 2024</v>
      </c>
      <c r="E1319" s="1" t="str">
        <f t="shared" si="82"/>
        <v>August</v>
      </c>
      <c r="F1319" s="8">
        <f t="shared" si="83"/>
        <v>8</v>
      </c>
      <c r="G1319" t="s">
        <v>56</v>
      </c>
      <c r="H1319" t="s">
        <v>12</v>
      </c>
      <c r="I1319" t="s">
        <v>9</v>
      </c>
      <c r="J1319" s="2">
        <v>176</v>
      </c>
      <c r="K1319" s="2">
        <f t="shared" si="84"/>
        <v>52.8</v>
      </c>
      <c r="L1319" s="2">
        <f>Table1[[#This Row],[cost]]-Table1[[#This Row],[profit]]</f>
        <v>123.2</v>
      </c>
      <c r="M1319" s="9">
        <v>1</v>
      </c>
    </row>
    <row r="1320" spans="1:13" x14ac:dyDescent="0.25">
      <c r="A1320" s="3" t="s">
        <v>1785</v>
      </c>
      <c r="B1320" t="s">
        <v>410</v>
      </c>
      <c r="C1320" s="1">
        <v>45516</v>
      </c>
      <c r="D1320" s="1" t="str">
        <f t="shared" si="81"/>
        <v>Q3 2024</v>
      </c>
      <c r="E1320" s="1" t="str">
        <f t="shared" si="82"/>
        <v>August</v>
      </c>
      <c r="F1320" s="8">
        <f t="shared" si="83"/>
        <v>8</v>
      </c>
      <c r="G1320" t="s">
        <v>35</v>
      </c>
      <c r="H1320" t="s">
        <v>12</v>
      </c>
      <c r="I1320" t="s">
        <v>9</v>
      </c>
      <c r="J1320" s="2">
        <v>601</v>
      </c>
      <c r="K1320" s="2">
        <f t="shared" si="84"/>
        <v>180.29999999999998</v>
      </c>
      <c r="L1320" s="2">
        <f>Table1[[#This Row],[cost]]-Table1[[#This Row],[profit]]</f>
        <v>420.70000000000005</v>
      </c>
      <c r="M1320" s="9">
        <v>1</v>
      </c>
    </row>
    <row r="1321" spans="1:13" x14ac:dyDescent="0.25">
      <c r="A1321" s="3" t="s">
        <v>1786</v>
      </c>
      <c r="B1321" t="s">
        <v>975</v>
      </c>
      <c r="C1321" s="1">
        <v>45517</v>
      </c>
      <c r="D1321" s="1" t="str">
        <f t="shared" si="81"/>
        <v>Q3 2024</v>
      </c>
      <c r="E1321" s="1" t="str">
        <f t="shared" si="82"/>
        <v>August</v>
      </c>
      <c r="F1321" s="8">
        <f t="shared" si="83"/>
        <v>8</v>
      </c>
      <c r="G1321" t="s">
        <v>7</v>
      </c>
      <c r="H1321" t="s">
        <v>8</v>
      </c>
      <c r="I1321" t="s">
        <v>13</v>
      </c>
      <c r="J1321" s="2">
        <v>1507</v>
      </c>
      <c r="K1321" s="2">
        <f t="shared" si="84"/>
        <v>452.09999999999997</v>
      </c>
      <c r="L1321" s="2">
        <f>Table1[[#This Row],[cost]]-Table1[[#This Row],[profit]]</f>
        <v>1054.9000000000001</v>
      </c>
      <c r="M1321" s="9">
        <v>1</v>
      </c>
    </row>
    <row r="1322" spans="1:13" x14ac:dyDescent="0.25">
      <c r="A1322" s="3" t="s">
        <v>1787</v>
      </c>
      <c r="B1322" t="s">
        <v>624</v>
      </c>
      <c r="C1322" s="1">
        <v>45518</v>
      </c>
      <c r="D1322" s="1" t="str">
        <f t="shared" si="81"/>
        <v>Q3 2024</v>
      </c>
      <c r="E1322" s="1" t="str">
        <f t="shared" si="82"/>
        <v>August</v>
      </c>
      <c r="F1322" s="8">
        <f t="shared" si="83"/>
        <v>8</v>
      </c>
      <c r="G1322" t="s">
        <v>27</v>
      </c>
      <c r="H1322" t="s">
        <v>8</v>
      </c>
      <c r="I1322" t="s">
        <v>13</v>
      </c>
      <c r="J1322" s="2">
        <v>586</v>
      </c>
      <c r="K1322" s="2">
        <f t="shared" si="84"/>
        <v>175.79999999999998</v>
      </c>
      <c r="L1322" s="2">
        <f>Table1[[#This Row],[cost]]-Table1[[#This Row],[profit]]</f>
        <v>410.20000000000005</v>
      </c>
      <c r="M1322" s="9">
        <v>1</v>
      </c>
    </row>
    <row r="1323" spans="1:13" x14ac:dyDescent="0.25">
      <c r="A1323" s="3" t="s">
        <v>1788</v>
      </c>
      <c r="B1323" t="s">
        <v>1016</v>
      </c>
      <c r="C1323" s="1">
        <v>45519</v>
      </c>
      <c r="D1323" s="1" t="str">
        <f t="shared" si="81"/>
        <v>Q3 2024</v>
      </c>
      <c r="E1323" s="1" t="str">
        <f t="shared" si="82"/>
        <v>August</v>
      </c>
      <c r="F1323" s="8">
        <f t="shared" si="83"/>
        <v>8</v>
      </c>
      <c r="G1323" t="s">
        <v>7</v>
      </c>
      <c r="H1323" t="s">
        <v>24</v>
      </c>
      <c r="I1323" t="s">
        <v>9</v>
      </c>
      <c r="J1323" s="2">
        <v>1815</v>
      </c>
      <c r="K1323" s="2">
        <f t="shared" si="84"/>
        <v>544.5</v>
      </c>
      <c r="L1323" s="2">
        <f>Table1[[#This Row],[cost]]-Table1[[#This Row],[profit]]</f>
        <v>1270.5</v>
      </c>
      <c r="M1323" s="9">
        <v>1</v>
      </c>
    </row>
    <row r="1324" spans="1:13" x14ac:dyDescent="0.25">
      <c r="A1324" s="3" t="s">
        <v>1789</v>
      </c>
      <c r="B1324" t="s">
        <v>1790</v>
      </c>
      <c r="C1324" s="1">
        <v>45520</v>
      </c>
      <c r="D1324" s="1" t="str">
        <f t="shared" si="81"/>
        <v>Q3 2024</v>
      </c>
      <c r="E1324" s="1" t="str">
        <f t="shared" si="82"/>
        <v>August</v>
      </c>
      <c r="F1324" s="8">
        <f t="shared" si="83"/>
        <v>8</v>
      </c>
      <c r="G1324" t="s">
        <v>56</v>
      </c>
      <c r="H1324" t="s">
        <v>12</v>
      </c>
      <c r="I1324" t="s">
        <v>9</v>
      </c>
      <c r="J1324" s="2">
        <v>585</v>
      </c>
      <c r="K1324" s="2">
        <f t="shared" si="84"/>
        <v>175.5</v>
      </c>
      <c r="L1324" s="2">
        <f>Table1[[#This Row],[cost]]-Table1[[#This Row],[profit]]</f>
        <v>409.5</v>
      </c>
      <c r="M1324" s="9">
        <v>1</v>
      </c>
    </row>
    <row r="1325" spans="1:13" x14ac:dyDescent="0.25">
      <c r="A1325" s="3" t="s">
        <v>1791</v>
      </c>
      <c r="B1325" t="s">
        <v>1003</v>
      </c>
      <c r="C1325" s="1">
        <v>45521</v>
      </c>
      <c r="D1325" s="1" t="str">
        <f t="shared" si="81"/>
        <v>Q3 2024</v>
      </c>
      <c r="E1325" s="1" t="str">
        <f t="shared" si="82"/>
        <v>August</v>
      </c>
      <c r="F1325" s="8">
        <f t="shared" si="83"/>
        <v>8</v>
      </c>
      <c r="G1325" t="s">
        <v>16</v>
      </c>
      <c r="H1325" t="s">
        <v>8</v>
      </c>
      <c r="I1325" t="s">
        <v>13</v>
      </c>
      <c r="J1325" s="2">
        <v>1390</v>
      </c>
      <c r="K1325" s="2">
        <f t="shared" si="84"/>
        <v>417</v>
      </c>
      <c r="L1325" s="2">
        <f>Table1[[#This Row],[cost]]-Table1[[#This Row],[profit]]</f>
        <v>973</v>
      </c>
      <c r="M1325" s="9">
        <v>1</v>
      </c>
    </row>
    <row r="1326" spans="1:13" x14ac:dyDescent="0.25">
      <c r="A1326" s="3" t="s">
        <v>1792</v>
      </c>
      <c r="B1326" t="s">
        <v>314</v>
      </c>
      <c r="C1326" s="1">
        <v>45522</v>
      </c>
      <c r="D1326" s="1" t="str">
        <f t="shared" si="81"/>
        <v>Q3 2024</v>
      </c>
      <c r="E1326" s="1" t="str">
        <f t="shared" si="82"/>
        <v>August</v>
      </c>
      <c r="F1326" s="8">
        <f t="shared" si="83"/>
        <v>8</v>
      </c>
      <c r="G1326" t="s">
        <v>16</v>
      </c>
      <c r="H1326" t="s">
        <v>12</v>
      </c>
      <c r="I1326" t="s">
        <v>9</v>
      </c>
      <c r="J1326" s="2">
        <v>1412</v>
      </c>
      <c r="K1326" s="2">
        <f t="shared" si="84"/>
        <v>423.59999999999997</v>
      </c>
      <c r="L1326" s="2">
        <f>Table1[[#This Row],[cost]]-Table1[[#This Row],[profit]]</f>
        <v>988.40000000000009</v>
      </c>
      <c r="M1326" s="9">
        <v>1</v>
      </c>
    </row>
    <row r="1327" spans="1:13" x14ac:dyDescent="0.25">
      <c r="A1327" s="3" t="s">
        <v>1793</v>
      </c>
      <c r="B1327" t="s">
        <v>408</v>
      </c>
      <c r="C1327" s="1">
        <v>45523</v>
      </c>
      <c r="D1327" s="1" t="str">
        <f t="shared" si="81"/>
        <v>Q3 2024</v>
      </c>
      <c r="E1327" s="1" t="str">
        <f t="shared" si="82"/>
        <v>August</v>
      </c>
      <c r="F1327" s="8">
        <f t="shared" si="83"/>
        <v>8</v>
      </c>
      <c r="G1327" t="s">
        <v>56</v>
      </c>
      <c r="H1327" t="s">
        <v>8</v>
      </c>
      <c r="I1327" t="s">
        <v>13</v>
      </c>
      <c r="J1327" s="2">
        <v>455</v>
      </c>
      <c r="K1327" s="2">
        <f t="shared" si="84"/>
        <v>136.5</v>
      </c>
      <c r="L1327" s="2">
        <f>Table1[[#This Row],[cost]]-Table1[[#This Row],[profit]]</f>
        <v>318.5</v>
      </c>
      <c r="M1327" s="9">
        <v>1</v>
      </c>
    </row>
    <row r="1328" spans="1:13" x14ac:dyDescent="0.25">
      <c r="A1328" s="3" t="s">
        <v>1794</v>
      </c>
      <c r="B1328" t="s">
        <v>679</v>
      </c>
      <c r="C1328" s="1">
        <v>45524</v>
      </c>
      <c r="D1328" s="1" t="str">
        <f t="shared" si="81"/>
        <v>Q3 2024</v>
      </c>
      <c r="E1328" s="1" t="str">
        <f t="shared" si="82"/>
        <v>August</v>
      </c>
      <c r="F1328" s="8">
        <f t="shared" si="83"/>
        <v>8</v>
      </c>
      <c r="G1328" t="s">
        <v>27</v>
      </c>
      <c r="H1328" t="s">
        <v>19</v>
      </c>
      <c r="I1328" t="s">
        <v>13</v>
      </c>
      <c r="J1328" s="2">
        <v>596</v>
      </c>
      <c r="K1328" s="2">
        <f t="shared" si="84"/>
        <v>178.79999999999998</v>
      </c>
      <c r="L1328" s="2">
        <f>Table1[[#This Row],[cost]]-Table1[[#This Row],[profit]]</f>
        <v>417.20000000000005</v>
      </c>
      <c r="M1328" s="9">
        <v>1</v>
      </c>
    </row>
    <row r="1329" spans="1:13" x14ac:dyDescent="0.25">
      <c r="A1329" s="3" t="s">
        <v>1795</v>
      </c>
      <c r="B1329" t="s">
        <v>1544</v>
      </c>
      <c r="C1329" s="1">
        <v>45525</v>
      </c>
      <c r="D1329" s="1" t="str">
        <f t="shared" si="81"/>
        <v>Q3 2024</v>
      </c>
      <c r="E1329" s="1" t="str">
        <f t="shared" si="82"/>
        <v>August</v>
      </c>
      <c r="F1329" s="8">
        <f t="shared" si="83"/>
        <v>8</v>
      </c>
      <c r="G1329" t="s">
        <v>35</v>
      </c>
      <c r="H1329" t="s">
        <v>19</v>
      </c>
      <c r="I1329" t="s">
        <v>13</v>
      </c>
      <c r="J1329" s="2">
        <v>562</v>
      </c>
      <c r="K1329" s="2">
        <f t="shared" si="84"/>
        <v>168.6</v>
      </c>
      <c r="L1329" s="2">
        <f>Table1[[#This Row],[cost]]-Table1[[#This Row],[profit]]</f>
        <v>393.4</v>
      </c>
      <c r="M1329" s="9">
        <v>1</v>
      </c>
    </row>
    <row r="1330" spans="1:13" x14ac:dyDescent="0.25">
      <c r="A1330" s="3" t="s">
        <v>1796</v>
      </c>
      <c r="B1330" t="s">
        <v>530</v>
      </c>
      <c r="C1330" s="1">
        <v>45526</v>
      </c>
      <c r="D1330" s="1" t="str">
        <f t="shared" si="81"/>
        <v>Q3 2024</v>
      </c>
      <c r="E1330" s="1" t="str">
        <f t="shared" si="82"/>
        <v>August</v>
      </c>
      <c r="F1330" s="8">
        <f t="shared" si="83"/>
        <v>8</v>
      </c>
      <c r="G1330" t="s">
        <v>27</v>
      </c>
      <c r="H1330" t="s">
        <v>12</v>
      </c>
      <c r="I1330" t="s">
        <v>9</v>
      </c>
      <c r="J1330" s="2">
        <v>993</v>
      </c>
      <c r="K1330" s="2">
        <f t="shared" si="84"/>
        <v>297.89999999999998</v>
      </c>
      <c r="L1330" s="2">
        <f>Table1[[#This Row],[cost]]-Table1[[#This Row],[profit]]</f>
        <v>695.1</v>
      </c>
      <c r="M1330" s="9">
        <v>1</v>
      </c>
    </row>
    <row r="1331" spans="1:13" x14ac:dyDescent="0.25">
      <c r="A1331" s="3" t="s">
        <v>1797</v>
      </c>
      <c r="B1331" t="s">
        <v>280</v>
      </c>
      <c r="C1331" s="1">
        <v>45527</v>
      </c>
      <c r="D1331" s="1" t="str">
        <f t="shared" si="81"/>
        <v>Q3 2024</v>
      </c>
      <c r="E1331" s="1" t="str">
        <f t="shared" si="82"/>
        <v>August</v>
      </c>
      <c r="F1331" s="8">
        <f t="shared" si="83"/>
        <v>8</v>
      </c>
      <c r="G1331" t="s">
        <v>7</v>
      </c>
      <c r="H1331" t="s">
        <v>24</v>
      </c>
      <c r="I1331" t="s">
        <v>9</v>
      </c>
      <c r="J1331" s="2">
        <v>1318</v>
      </c>
      <c r="K1331" s="2">
        <f t="shared" si="84"/>
        <v>395.4</v>
      </c>
      <c r="L1331" s="2">
        <f>Table1[[#This Row],[cost]]-Table1[[#This Row],[profit]]</f>
        <v>922.6</v>
      </c>
      <c r="M1331" s="9">
        <v>1</v>
      </c>
    </row>
    <row r="1332" spans="1:13" x14ac:dyDescent="0.25">
      <c r="A1332" s="3" t="s">
        <v>1798</v>
      </c>
      <c r="B1332" t="s">
        <v>841</v>
      </c>
      <c r="C1332" s="1">
        <v>45528</v>
      </c>
      <c r="D1332" s="1" t="str">
        <f t="shared" si="81"/>
        <v>Q3 2024</v>
      </c>
      <c r="E1332" s="1" t="str">
        <f t="shared" si="82"/>
        <v>August</v>
      </c>
      <c r="F1332" s="8">
        <f t="shared" si="83"/>
        <v>8</v>
      </c>
      <c r="G1332" t="s">
        <v>16</v>
      </c>
      <c r="H1332" t="s">
        <v>8</v>
      </c>
      <c r="I1332" t="s">
        <v>13</v>
      </c>
      <c r="J1332" s="2">
        <v>1424</v>
      </c>
      <c r="K1332" s="2">
        <f t="shared" si="84"/>
        <v>427.2</v>
      </c>
      <c r="L1332" s="2">
        <f>Table1[[#This Row],[cost]]-Table1[[#This Row],[profit]]</f>
        <v>996.8</v>
      </c>
      <c r="M1332" s="9">
        <v>1</v>
      </c>
    </row>
    <row r="1333" spans="1:13" x14ac:dyDescent="0.25">
      <c r="A1333" s="3" t="s">
        <v>1799</v>
      </c>
      <c r="B1333" t="s">
        <v>1003</v>
      </c>
      <c r="C1333" s="1">
        <v>45529</v>
      </c>
      <c r="D1333" s="1" t="str">
        <f t="shared" si="81"/>
        <v>Q3 2024</v>
      </c>
      <c r="E1333" s="1" t="str">
        <f t="shared" si="82"/>
        <v>August</v>
      </c>
      <c r="F1333" s="8">
        <f t="shared" si="83"/>
        <v>8</v>
      </c>
      <c r="G1333" t="s">
        <v>56</v>
      </c>
      <c r="H1333" t="s">
        <v>8</v>
      </c>
      <c r="I1333" t="s">
        <v>9</v>
      </c>
      <c r="J1333" s="2">
        <v>333</v>
      </c>
      <c r="K1333" s="2">
        <f t="shared" si="84"/>
        <v>99.899999999999991</v>
      </c>
      <c r="L1333" s="2">
        <f>Table1[[#This Row],[cost]]-Table1[[#This Row],[profit]]</f>
        <v>233.10000000000002</v>
      </c>
      <c r="M1333" s="9">
        <v>1</v>
      </c>
    </row>
    <row r="1334" spans="1:13" x14ac:dyDescent="0.25">
      <c r="A1334" s="3" t="s">
        <v>1800</v>
      </c>
      <c r="B1334" t="s">
        <v>857</v>
      </c>
      <c r="C1334" s="1">
        <v>45530</v>
      </c>
      <c r="D1334" s="1" t="str">
        <f t="shared" si="81"/>
        <v>Q3 2024</v>
      </c>
      <c r="E1334" s="1" t="str">
        <f t="shared" si="82"/>
        <v>August</v>
      </c>
      <c r="F1334" s="8">
        <f t="shared" si="83"/>
        <v>8</v>
      </c>
      <c r="G1334" t="s">
        <v>27</v>
      </c>
      <c r="H1334" t="s">
        <v>19</v>
      </c>
      <c r="I1334" t="s">
        <v>13</v>
      </c>
      <c r="J1334" s="2">
        <v>965</v>
      </c>
      <c r="K1334" s="2">
        <f t="shared" si="84"/>
        <v>289.5</v>
      </c>
      <c r="L1334" s="2">
        <f>Table1[[#This Row],[cost]]-Table1[[#This Row],[profit]]</f>
        <v>675.5</v>
      </c>
      <c r="M1334" s="9">
        <v>1</v>
      </c>
    </row>
    <row r="1335" spans="1:13" x14ac:dyDescent="0.25">
      <c r="A1335" s="3" t="s">
        <v>1801</v>
      </c>
      <c r="B1335" t="s">
        <v>1708</v>
      </c>
      <c r="C1335" s="1">
        <v>45531</v>
      </c>
      <c r="D1335" s="1" t="str">
        <f t="shared" si="81"/>
        <v>Q3 2024</v>
      </c>
      <c r="E1335" s="1" t="str">
        <f t="shared" si="82"/>
        <v>August</v>
      </c>
      <c r="F1335" s="8">
        <f t="shared" si="83"/>
        <v>8</v>
      </c>
      <c r="G1335" t="s">
        <v>56</v>
      </c>
      <c r="H1335" t="s">
        <v>19</v>
      </c>
      <c r="I1335" t="s">
        <v>9</v>
      </c>
      <c r="J1335" s="2">
        <v>301</v>
      </c>
      <c r="K1335" s="2">
        <f t="shared" si="84"/>
        <v>90.3</v>
      </c>
      <c r="L1335" s="2">
        <f>Table1[[#This Row],[cost]]-Table1[[#This Row],[profit]]</f>
        <v>210.7</v>
      </c>
      <c r="M1335" s="9">
        <v>1</v>
      </c>
    </row>
    <row r="1336" spans="1:13" x14ac:dyDescent="0.25">
      <c r="A1336" s="3" t="s">
        <v>1802</v>
      </c>
      <c r="B1336" t="s">
        <v>1234</v>
      </c>
      <c r="C1336" s="1">
        <v>45532</v>
      </c>
      <c r="D1336" s="1" t="str">
        <f t="shared" si="81"/>
        <v>Q3 2024</v>
      </c>
      <c r="E1336" s="1" t="str">
        <f t="shared" si="82"/>
        <v>August</v>
      </c>
      <c r="F1336" s="8">
        <f t="shared" si="83"/>
        <v>8</v>
      </c>
      <c r="G1336" t="s">
        <v>35</v>
      </c>
      <c r="H1336" t="s">
        <v>24</v>
      </c>
      <c r="I1336" t="s">
        <v>13</v>
      </c>
      <c r="J1336" s="2">
        <v>771</v>
      </c>
      <c r="K1336" s="2">
        <f t="shared" si="84"/>
        <v>231.29999999999998</v>
      </c>
      <c r="L1336" s="2">
        <f>Table1[[#This Row],[cost]]-Table1[[#This Row],[profit]]</f>
        <v>539.70000000000005</v>
      </c>
      <c r="M1336" s="9">
        <v>1</v>
      </c>
    </row>
    <row r="1337" spans="1:13" x14ac:dyDescent="0.25">
      <c r="A1337" s="3" t="s">
        <v>1803</v>
      </c>
      <c r="B1337" t="s">
        <v>562</v>
      </c>
      <c r="C1337" s="1">
        <v>45533</v>
      </c>
      <c r="D1337" s="1" t="str">
        <f t="shared" si="81"/>
        <v>Q3 2024</v>
      </c>
      <c r="E1337" s="1" t="str">
        <f t="shared" si="82"/>
        <v>August</v>
      </c>
      <c r="F1337" s="8">
        <f t="shared" si="83"/>
        <v>8</v>
      </c>
      <c r="G1337" t="s">
        <v>7</v>
      </c>
      <c r="H1337" t="s">
        <v>24</v>
      </c>
      <c r="I1337" t="s">
        <v>9</v>
      </c>
      <c r="J1337" s="2">
        <v>1906</v>
      </c>
      <c r="K1337" s="2">
        <f t="shared" si="84"/>
        <v>571.79999999999995</v>
      </c>
      <c r="L1337" s="2">
        <f>Table1[[#This Row],[cost]]-Table1[[#This Row],[profit]]</f>
        <v>1334.2</v>
      </c>
      <c r="M1337" s="9">
        <v>1</v>
      </c>
    </row>
    <row r="1338" spans="1:13" x14ac:dyDescent="0.25">
      <c r="A1338" s="3" t="s">
        <v>1804</v>
      </c>
      <c r="B1338" t="s">
        <v>240</v>
      </c>
      <c r="C1338" s="1">
        <v>45534</v>
      </c>
      <c r="D1338" s="1" t="str">
        <f t="shared" si="81"/>
        <v>Q3 2024</v>
      </c>
      <c r="E1338" s="1" t="str">
        <f t="shared" si="82"/>
        <v>August</v>
      </c>
      <c r="F1338" s="8">
        <f t="shared" si="83"/>
        <v>8</v>
      </c>
      <c r="G1338" t="s">
        <v>35</v>
      </c>
      <c r="H1338" t="s">
        <v>24</v>
      </c>
      <c r="I1338" t="s">
        <v>9</v>
      </c>
      <c r="J1338" s="2">
        <v>524</v>
      </c>
      <c r="K1338" s="2">
        <f t="shared" si="84"/>
        <v>157.19999999999999</v>
      </c>
      <c r="L1338" s="2">
        <f>Table1[[#This Row],[cost]]-Table1[[#This Row],[profit]]</f>
        <v>366.8</v>
      </c>
      <c r="M1338" s="9">
        <v>1</v>
      </c>
    </row>
    <row r="1339" spans="1:13" x14ac:dyDescent="0.25">
      <c r="A1339" s="3" t="s">
        <v>1805</v>
      </c>
      <c r="B1339" t="s">
        <v>975</v>
      </c>
      <c r="C1339" s="1">
        <v>45535</v>
      </c>
      <c r="D1339" s="1" t="str">
        <f t="shared" si="81"/>
        <v>Q3 2024</v>
      </c>
      <c r="E1339" s="1" t="str">
        <f t="shared" si="82"/>
        <v>August</v>
      </c>
      <c r="F1339" s="8">
        <f t="shared" si="83"/>
        <v>8</v>
      </c>
      <c r="G1339" t="s">
        <v>7</v>
      </c>
      <c r="H1339" t="s">
        <v>12</v>
      </c>
      <c r="I1339" t="s">
        <v>9</v>
      </c>
      <c r="J1339" s="2">
        <v>1746</v>
      </c>
      <c r="K1339" s="2">
        <f t="shared" si="84"/>
        <v>523.79999999999995</v>
      </c>
      <c r="L1339" s="2">
        <f>Table1[[#This Row],[cost]]-Table1[[#This Row],[profit]]</f>
        <v>1222.2</v>
      </c>
      <c r="M1339" s="9">
        <v>1</v>
      </c>
    </row>
    <row r="1340" spans="1:13" x14ac:dyDescent="0.25">
      <c r="A1340" s="3" t="s">
        <v>1806</v>
      </c>
      <c r="B1340" t="s">
        <v>526</v>
      </c>
      <c r="C1340" s="1">
        <v>45536</v>
      </c>
      <c r="D1340" s="1" t="str">
        <f t="shared" si="81"/>
        <v>Q3 2024</v>
      </c>
      <c r="E1340" s="1" t="str">
        <f t="shared" si="82"/>
        <v>September</v>
      </c>
      <c r="F1340" s="8">
        <f t="shared" si="83"/>
        <v>9</v>
      </c>
      <c r="G1340" t="s">
        <v>7</v>
      </c>
      <c r="H1340" t="s">
        <v>19</v>
      </c>
      <c r="I1340" t="s">
        <v>13</v>
      </c>
      <c r="J1340" s="2">
        <v>1946</v>
      </c>
      <c r="K1340" s="2">
        <f t="shared" si="84"/>
        <v>583.79999999999995</v>
      </c>
      <c r="L1340" s="2">
        <f>Table1[[#This Row],[cost]]-Table1[[#This Row],[profit]]</f>
        <v>1362.2</v>
      </c>
      <c r="M1340" s="9">
        <v>1</v>
      </c>
    </row>
    <row r="1341" spans="1:13" x14ac:dyDescent="0.25">
      <c r="A1341" s="3" t="s">
        <v>1807</v>
      </c>
      <c r="B1341" t="s">
        <v>946</v>
      </c>
      <c r="C1341" s="1">
        <v>45537</v>
      </c>
      <c r="D1341" s="1" t="str">
        <f t="shared" si="81"/>
        <v>Q3 2024</v>
      </c>
      <c r="E1341" s="1" t="str">
        <f t="shared" si="82"/>
        <v>September</v>
      </c>
      <c r="F1341" s="8">
        <f t="shared" si="83"/>
        <v>9</v>
      </c>
      <c r="G1341" t="s">
        <v>7</v>
      </c>
      <c r="H1341" t="s">
        <v>12</v>
      </c>
      <c r="I1341" t="s">
        <v>13</v>
      </c>
      <c r="J1341" s="2">
        <v>1585</v>
      </c>
      <c r="K1341" s="2">
        <f t="shared" si="84"/>
        <v>475.5</v>
      </c>
      <c r="L1341" s="2">
        <f>Table1[[#This Row],[cost]]-Table1[[#This Row],[profit]]</f>
        <v>1109.5</v>
      </c>
      <c r="M1341" s="9">
        <v>1</v>
      </c>
    </row>
    <row r="1342" spans="1:13" x14ac:dyDescent="0.25">
      <c r="A1342" s="3" t="s">
        <v>1808</v>
      </c>
      <c r="B1342" t="s">
        <v>1404</v>
      </c>
      <c r="C1342" s="1">
        <v>45538</v>
      </c>
      <c r="D1342" s="1" t="str">
        <f t="shared" si="81"/>
        <v>Q3 2024</v>
      </c>
      <c r="E1342" s="1" t="str">
        <f t="shared" si="82"/>
        <v>September</v>
      </c>
      <c r="F1342" s="8">
        <f t="shared" si="83"/>
        <v>9</v>
      </c>
      <c r="G1342" t="s">
        <v>56</v>
      </c>
      <c r="H1342" t="s">
        <v>19</v>
      </c>
      <c r="I1342" t="s">
        <v>9</v>
      </c>
      <c r="J1342" s="2">
        <v>413</v>
      </c>
      <c r="K1342" s="2">
        <f t="shared" si="84"/>
        <v>123.89999999999999</v>
      </c>
      <c r="L1342" s="2">
        <f>Table1[[#This Row],[cost]]-Table1[[#This Row],[profit]]</f>
        <v>289.10000000000002</v>
      </c>
      <c r="M1342" s="9">
        <v>1</v>
      </c>
    </row>
    <row r="1343" spans="1:13" x14ac:dyDescent="0.25">
      <c r="A1343" s="3" t="s">
        <v>1809</v>
      </c>
      <c r="B1343" t="s">
        <v>430</v>
      </c>
      <c r="C1343" s="1">
        <v>45539</v>
      </c>
      <c r="D1343" s="1" t="str">
        <f t="shared" si="81"/>
        <v>Q3 2024</v>
      </c>
      <c r="E1343" s="1" t="str">
        <f t="shared" si="82"/>
        <v>September</v>
      </c>
      <c r="F1343" s="8">
        <f t="shared" si="83"/>
        <v>9</v>
      </c>
      <c r="G1343" t="s">
        <v>16</v>
      </c>
      <c r="H1343" t="s">
        <v>19</v>
      </c>
      <c r="I1343" t="s">
        <v>9</v>
      </c>
      <c r="J1343" s="2">
        <v>1380</v>
      </c>
      <c r="K1343" s="2">
        <f t="shared" si="84"/>
        <v>414</v>
      </c>
      <c r="L1343" s="2">
        <f>Table1[[#This Row],[cost]]-Table1[[#This Row],[profit]]</f>
        <v>966</v>
      </c>
      <c r="M1343" s="9">
        <v>1</v>
      </c>
    </row>
    <row r="1344" spans="1:13" x14ac:dyDescent="0.25">
      <c r="A1344" s="3" t="s">
        <v>1810</v>
      </c>
      <c r="B1344" t="s">
        <v>859</v>
      </c>
      <c r="C1344" s="1">
        <v>45540</v>
      </c>
      <c r="D1344" s="1" t="str">
        <f t="shared" si="81"/>
        <v>Q3 2024</v>
      </c>
      <c r="E1344" s="1" t="str">
        <f t="shared" si="82"/>
        <v>September</v>
      </c>
      <c r="F1344" s="8">
        <f t="shared" si="83"/>
        <v>9</v>
      </c>
      <c r="G1344" t="s">
        <v>7</v>
      </c>
      <c r="H1344" t="s">
        <v>8</v>
      </c>
      <c r="I1344" t="s">
        <v>13</v>
      </c>
      <c r="J1344" s="2">
        <v>1738</v>
      </c>
      <c r="K1344" s="2">
        <f t="shared" si="84"/>
        <v>521.4</v>
      </c>
      <c r="L1344" s="2">
        <f>Table1[[#This Row],[cost]]-Table1[[#This Row],[profit]]</f>
        <v>1216.5999999999999</v>
      </c>
      <c r="M1344" s="9">
        <v>1</v>
      </c>
    </row>
    <row r="1345" spans="1:13" x14ac:dyDescent="0.25">
      <c r="A1345" s="3" t="s">
        <v>1811</v>
      </c>
      <c r="B1345" t="s">
        <v>477</v>
      </c>
      <c r="C1345" s="1">
        <v>45541</v>
      </c>
      <c r="D1345" s="1" t="str">
        <f t="shared" si="81"/>
        <v>Q3 2024</v>
      </c>
      <c r="E1345" s="1" t="str">
        <f t="shared" si="82"/>
        <v>September</v>
      </c>
      <c r="F1345" s="8">
        <f t="shared" si="83"/>
        <v>9</v>
      </c>
      <c r="G1345" t="s">
        <v>27</v>
      </c>
      <c r="H1345" t="s">
        <v>19</v>
      </c>
      <c r="I1345" t="s">
        <v>9</v>
      </c>
      <c r="J1345" s="2">
        <v>1041</v>
      </c>
      <c r="K1345" s="2">
        <f t="shared" si="84"/>
        <v>312.3</v>
      </c>
      <c r="L1345" s="2">
        <f>Table1[[#This Row],[cost]]-Table1[[#This Row],[profit]]</f>
        <v>728.7</v>
      </c>
      <c r="M1345" s="9">
        <v>1</v>
      </c>
    </row>
    <row r="1346" spans="1:13" x14ac:dyDescent="0.25">
      <c r="A1346" s="3" t="s">
        <v>1812</v>
      </c>
      <c r="B1346" t="s">
        <v>631</v>
      </c>
      <c r="C1346" s="1">
        <v>45542</v>
      </c>
      <c r="D1346" s="1" t="str">
        <f t="shared" si="81"/>
        <v>Q3 2024</v>
      </c>
      <c r="E1346" s="1" t="str">
        <f t="shared" si="82"/>
        <v>September</v>
      </c>
      <c r="F1346" s="8">
        <f t="shared" si="83"/>
        <v>9</v>
      </c>
      <c r="G1346" t="s">
        <v>16</v>
      </c>
      <c r="H1346" t="s">
        <v>19</v>
      </c>
      <c r="I1346" t="s">
        <v>9</v>
      </c>
      <c r="J1346" s="2">
        <v>1007</v>
      </c>
      <c r="K1346" s="2">
        <f t="shared" si="84"/>
        <v>302.09999999999997</v>
      </c>
      <c r="L1346" s="2">
        <f>Table1[[#This Row],[cost]]-Table1[[#This Row],[profit]]</f>
        <v>704.90000000000009</v>
      </c>
      <c r="M1346" s="9">
        <v>1</v>
      </c>
    </row>
    <row r="1347" spans="1:13" x14ac:dyDescent="0.25">
      <c r="A1347" s="3" t="s">
        <v>1813</v>
      </c>
      <c r="B1347" t="s">
        <v>925</v>
      </c>
      <c r="C1347" s="1">
        <v>45543</v>
      </c>
      <c r="D1347" s="1" t="str">
        <f t="shared" si="81"/>
        <v>Q3 2024</v>
      </c>
      <c r="E1347" s="1" t="str">
        <f t="shared" si="82"/>
        <v>September</v>
      </c>
      <c r="F1347" s="8">
        <f t="shared" si="83"/>
        <v>9</v>
      </c>
      <c r="G1347" t="s">
        <v>7</v>
      </c>
      <c r="H1347" t="s">
        <v>12</v>
      </c>
      <c r="I1347" t="s">
        <v>9</v>
      </c>
      <c r="J1347" s="2">
        <v>1599</v>
      </c>
      <c r="K1347" s="2">
        <f t="shared" si="84"/>
        <v>479.7</v>
      </c>
      <c r="L1347" s="2">
        <f>Table1[[#This Row],[cost]]-Table1[[#This Row],[profit]]</f>
        <v>1119.3</v>
      </c>
      <c r="M1347" s="9">
        <v>1</v>
      </c>
    </row>
    <row r="1348" spans="1:13" x14ac:dyDescent="0.25">
      <c r="A1348" s="3" t="s">
        <v>1814</v>
      </c>
      <c r="B1348" t="s">
        <v>967</v>
      </c>
      <c r="C1348" s="1">
        <v>45544</v>
      </c>
      <c r="D1348" s="1" t="str">
        <f t="shared" ref="D1348:D1411" si="85">"Q" &amp; ROUNDUP(MONTH(C1348)/3,0) &amp; " " &amp; YEAR((C1348))</f>
        <v>Q3 2024</v>
      </c>
      <c r="E1348" s="1" t="str">
        <f t="shared" ref="E1348:E1411" si="86">TEXT(C1348,"mmmm")</f>
        <v>September</v>
      </c>
      <c r="F1348" s="8">
        <f t="shared" ref="F1348:F1411" si="87">MONTH(C1348)</f>
        <v>9</v>
      </c>
      <c r="G1348" t="s">
        <v>56</v>
      </c>
      <c r="H1348" t="s">
        <v>19</v>
      </c>
      <c r="I1348" t="s">
        <v>9</v>
      </c>
      <c r="J1348" s="2">
        <v>444</v>
      </c>
      <c r="K1348" s="2">
        <f t="shared" ref="K1348:K1411" si="88">J1348  * 0.3</f>
        <v>133.19999999999999</v>
      </c>
      <c r="L1348" s="2">
        <f>Table1[[#This Row],[cost]]-Table1[[#This Row],[profit]]</f>
        <v>310.8</v>
      </c>
      <c r="M1348" s="9">
        <v>1</v>
      </c>
    </row>
    <row r="1349" spans="1:13" x14ac:dyDescent="0.25">
      <c r="A1349" s="3" t="s">
        <v>1815</v>
      </c>
      <c r="B1349" t="s">
        <v>1112</v>
      </c>
      <c r="C1349" s="1">
        <v>45545</v>
      </c>
      <c r="D1349" s="1" t="str">
        <f t="shared" si="85"/>
        <v>Q3 2024</v>
      </c>
      <c r="E1349" s="1" t="str">
        <f t="shared" si="86"/>
        <v>September</v>
      </c>
      <c r="F1349" s="8">
        <f t="shared" si="87"/>
        <v>9</v>
      </c>
      <c r="G1349" t="s">
        <v>56</v>
      </c>
      <c r="H1349" t="s">
        <v>12</v>
      </c>
      <c r="I1349" t="s">
        <v>9</v>
      </c>
      <c r="J1349" s="2">
        <v>273</v>
      </c>
      <c r="K1349" s="2">
        <f t="shared" si="88"/>
        <v>81.899999999999991</v>
      </c>
      <c r="L1349" s="2">
        <f>Table1[[#This Row],[cost]]-Table1[[#This Row],[profit]]</f>
        <v>191.10000000000002</v>
      </c>
      <c r="M1349" s="9">
        <v>1</v>
      </c>
    </row>
    <row r="1350" spans="1:13" x14ac:dyDescent="0.25">
      <c r="A1350" s="3" t="s">
        <v>1816</v>
      </c>
      <c r="B1350" t="s">
        <v>868</v>
      </c>
      <c r="C1350" s="1">
        <v>45546</v>
      </c>
      <c r="D1350" s="1" t="str">
        <f t="shared" si="85"/>
        <v>Q3 2024</v>
      </c>
      <c r="E1350" s="1" t="str">
        <f t="shared" si="86"/>
        <v>September</v>
      </c>
      <c r="F1350" s="8">
        <f t="shared" si="87"/>
        <v>9</v>
      </c>
      <c r="G1350" t="s">
        <v>27</v>
      </c>
      <c r="H1350" t="s">
        <v>24</v>
      </c>
      <c r="I1350" t="s">
        <v>9</v>
      </c>
      <c r="J1350" s="2">
        <v>952</v>
      </c>
      <c r="K1350" s="2">
        <f t="shared" si="88"/>
        <v>285.59999999999997</v>
      </c>
      <c r="L1350" s="2">
        <f>Table1[[#This Row],[cost]]-Table1[[#This Row],[profit]]</f>
        <v>666.40000000000009</v>
      </c>
      <c r="M1350" s="9">
        <v>1</v>
      </c>
    </row>
    <row r="1351" spans="1:13" x14ac:dyDescent="0.25">
      <c r="A1351" s="3" t="s">
        <v>1817</v>
      </c>
      <c r="B1351" t="s">
        <v>122</v>
      </c>
      <c r="C1351" s="1">
        <v>45547</v>
      </c>
      <c r="D1351" s="1" t="str">
        <f t="shared" si="85"/>
        <v>Q3 2024</v>
      </c>
      <c r="E1351" s="1" t="str">
        <f t="shared" si="86"/>
        <v>September</v>
      </c>
      <c r="F1351" s="8">
        <f t="shared" si="87"/>
        <v>9</v>
      </c>
      <c r="G1351" t="s">
        <v>35</v>
      </c>
      <c r="H1351" t="s">
        <v>19</v>
      </c>
      <c r="I1351" t="s">
        <v>9</v>
      </c>
      <c r="J1351" s="2">
        <v>539</v>
      </c>
      <c r="K1351" s="2">
        <f t="shared" si="88"/>
        <v>161.69999999999999</v>
      </c>
      <c r="L1351" s="2">
        <f>Table1[[#This Row],[cost]]-Table1[[#This Row],[profit]]</f>
        <v>377.3</v>
      </c>
      <c r="M1351" s="9">
        <v>1</v>
      </c>
    </row>
    <row r="1352" spans="1:13" x14ac:dyDescent="0.25">
      <c r="A1352" s="3" t="s">
        <v>1818</v>
      </c>
      <c r="B1352" t="s">
        <v>719</v>
      </c>
      <c r="C1352" s="1">
        <v>45548</v>
      </c>
      <c r="D1352" s="1" t="str">
        <f t="shared" si="85"/>
        <v>Q3 2024</v>
      </c>
      <c r="E1352" s="1" t="str">
        <f t="shared" si="86"/>
        <v>September</v>
      </c>
      <c r="F1352" s="8">
        <f t="shared" si="87"/>
        <v>9</v>
      </c>
      <c r="G1352" t="s">
        <v>27</v>
      </c>
      <c r="H1352" t="s">
        <v>19</v>
      </c>
      <c r="I1352" t="s">
        <v>9</v>
      </c>
      <c r="J1352" s="2">
        <v>785</v>
      </c>
      <c r="K1352" s="2">
        <f t="shared" si="88"/>
        <v>235.5</v>
      </c>
      <c r="L1352" s="2">
        <f>Table1[[#This Row],[cost]]-Table1[[#This Row],[profit]]</f>
        <v>549.5</v>
      </c>
      <c r="M1352" s="9">
        <v>1</v>
      </c>
    </row>
    <row r="1353" spans="1:13" x14ac:dyDescent="0.25">
      <c r="A1353" s="3" t="s">
        <v>1819</v>
      </c>
      <c r="B1353" t="s">
        <v>318</v>
      </c>
      <c r="C1353" s="1">
        <v>45549</v>
      </c>
      <c r="D1353" s="1" t="str">
        <f t="shared" si="85"/>
        <v>Q3 2024</v>
      </c>
      <c r="E1353" s="1" t="str">
        <f t="shared" si="86"/>
        <v>September</v>
      </c>
      <c r="F1353" s="8">
        <f t="shared" si="87"/>
        <v>9</v>
      </c>
      <c r="G1353" t="s">
        <v>35</v>
      </c>
      <c r="H1353" t="s">
        <v>12</v>
      </c>
      <c r="I1353" t="s">
        <v>9</v>
      </c>
      <c r="J1353" s="2">
        <v>715</v>
      </c>
      <c r="K1353" s="2">
        <f t="shared" si="88"/>
        <v>214.5</v>
      </c>
      <c r="L1353" s="2">
        <f>Table1[[#This Row],[cost]]-Table1[[#This Row],[profit]]</f>
        <v>500.5</v>
      </c>
      <c r="M1353" s="9">
        <v>1</v>
      </c>
    </row>
    <row r="1354" spans="1:13" x14ac:dyDescent="0.25">
      <c r="A1354" s="3" t="s">
        <v>1820</v>
      </c>
      <c r="B1354" t="s">
        <v>1821</v>
      </c>
      <c r="C1354" s="1">
        <v>45550</v>
      </c>
      <c r="D1354" s="1" t="str">
        <f t="shared" si="85"/>
        <v>Q3 2024</v>
      </c>
      <c r="E1354" s="1" t="str">
        <f t="shared" si="86"/>
        <v>September</v>
      </c>
      <c r="F1354" s="8">
        <f t="shared" si="87"/>
        <v>9</v>
      </c>
      <c r="G1354" t="s">
        <v>16</v>
      </c>
      <c r="H1354" t="s">
        <v>24</v>
      </c>
      <c r="I1354" t="s">
        <v>9</v>
      </c>
      <c r="J1354" s="2">
        <v>1233</v>
      </c>
      <c r="K1354" s="2">
        <f t="shared" si="88"/>
        <v>369.9</v>
      </c>
      <c r="L1354" s="2">
        <f>Table1[[#This Row],[cost]]-Table1[[#This Row],[profit]]</f>
        <v>863.1</v>
      </c>
      <c r="M1354" s="9">
        <v>1</v>
      </c>
    </row>
    <row r="1355" spans="1:13" x14ac:dyDescent="0.25">
      <c r="A1355" s="3" t="s">
        <v>1822</v>
      </c>
      <c r="B1355" t="s">
        <v>275</v>
      </c>
      <c r="C1355" s="1">
        <v>45551</v>
      </c>
      <c r="D1355" s="1" t="str">
        <f t="shared" si="85"/>
        <v>Q3 2024</v>
      </c>
      <c r="E1355" s="1" t="str">
        <f t="shared" si="86"/>
        <v>September</v>
      </c>
      <c r="F1355" s="8">
        <f t="shared" si="87"/>
        <v>9</v>
      </c>
      <c r="G1355" t="s">
        <v>16</v>
      </c>
      <c r="H1355" t="s">
        <v>8</v>
      </c>
      <c r="I1355" t="s">
        <v>9</v>
      </c>
      <c r="J1355" s="2">
        <v>1616</v>
      </c>
      <c r="K1355" s="2">
        <f t="shared" si="88"/>
        <v>484.79999999999995</v>
      </c>
      <c r="L1355" s="2">
        <f>Table1[[#This Row],[cost]]-Table1[[#This Row],[profit]]</f>
        <v>1131.2</v>
      </c>
      <c r="M1355" s="9">
        <v>1</v>
      </c>
    </row>
    <row r="1356" spans="1:13" x14ac:dyDescent="0.25">
      <c r="A1356" s="3" t="s">
        <v>1823</v>
      </c>
      <c r="B1356" t="s">
        <v>1824</v>
      </c>
      <c r="C1356" s="1">
        <v>45552</v>
      </c>
      <c r="D1356" s="1" t="str">
        <f t="shared" si="85"/>
        <v>Q3 2024</v>
      </c>
      <c r="E1356" s="1" t="str">
        <f t="shared" si="86"/>
        <v>September</v>
      </c>
      <c r="F1356" s="8">
        <f t="shared" si="87"/>
        <v>9</v>
      </c>
      <c r="G1356" t="s">
        <v>7</v>
      </c>
      <c r="H1356" t="s">
        <v>24</v>
      </c>
      <c r="I1356" t="s">
        <v>13</v>
      </c>
      <c r="J1356" s="2">
        <v>1670</v>
      </c>
      <c r="K1356" s="2">
        <f t="shared" si="88"/>
        <v>501</v>
      </c>
      <c r="L1356" s="2">
        <f>Table1[[#This Row],[cost]]-Table1[[#This Row],[profit]]</f>
        <v>1169</v>
      </c>
      <c r="M1356" s="9">
        <v>1</v>
      </c>
    </row>
    <row r="1357" spans="1:13" x14ac:dyDescent="0.25">
      <c r="A1357" s="3" t="s">
        <v>1825</v>
      </c>
      <c r="B1357" t="s">
        <v>1826</v>
      </c>
      <c r="C1357" s="1">
        <v>45553</v>
      </c>
      <c r="D1357" s="1" t="str">
        <f t="shared" si="85"/>
        <v>Q3 2024</v>
      </c>
      <c r="E1357" s="1" t="str">
        <f t="shared" si="86"/>
        <v>September</v>
      </c>
      <c r="F1357" s="8">
        <f t="shared" si="87"/>
        <v>9</v>
      </c>
      <c r="G1357" t="s">
        <v>56</v>
      </c>
      <c r="H1357" t="s">
        <v>12</v>
      </c>
      <c r="I1357" t="s">
        <v>9</v>
      </c>
      <c r="J1357" s="2">
        <v>347</v>
      </c>
      <c r="K1357" s="2">
        <f t="shared" si="88"/>
        <v>104.1</v>
      </c>
      <c r="L1357" s="2">
        <f>Table1[[#This Row],[cost]]-Table1[[#This Row],[profit]]</f>
        <v>242.9</v>
      </c>
      <c r="M1357" s="9">
        <v>1</v>
      </c>
    </row>
    <row r="1358" spans="1:13" x14ac:dyDescent="0.25">
      <c r="A1358" s="3" t="s">
        <v>1827</v>
      </c>
      <c r="B1358" t="s">
        <v>903</v>
      </c>
      <c r="C1358" s="1">
        <v>45554</v>
      </c>
      <c r="D1358" s="1" t="str">
        <f t="shared" si="85"/>
        <v>Q3 2024</v>
      </c>
      <c r="E1358" s="1" t="str">
        <f t="shared" si="86"/>
        <v>September</v>
      </c>
      <c r="F1358" s="8">
        <f t="shared" si="87"/>
        <v>9</v>
      </c>
      <c r="G1358" t="s">
        <v>27</v>
      </c>
      <c r="H1358" t="s">
        <v>24</v>
      </c>
      <c r="I1358" t="s">
        <v>9</v>
      </c>
      <c r="J1358" s="2">
        <v>1012</v>
      </c>
      <c r="K1358" s="2">
        <f t="shared" si="88"/>
        <v>303.59999999999997</v>
      </c>
      <c r="L1358" s="2">
        <f>Table1[[#This Row],[cost]]-Table1[[#This Row],[profit]]</f>
        <v>708.40000000000009</v>
      </c>
      <c r="M1358" s="9">
        <v>1</v>
      </c>
    </row>
    <row r="1359" spans="1:13" x14ac:dyDescent="0.25">
      <c r="A1359" s="3" t="s">
        <v>1828</v>
      </c>
      <c r="B1359" t="s">
        <v>445</v>
      </c>
      <c r="C1359" s="1">
        <v>45555</v>
      </c>
      <c r="D1359" s="1" t="str">
        <f t="shared" si="85"/>
        <v>Q3 2024</v>
      </c>
      <c r="E1359" s="1" t="str">
        <f t="shared" si="86"/>
        <v>September</v>
      </c>
      <c r="F1359" s="8">
        <f t="shared" si="87"/>
        <v>9</v>
      </c>
      <c r="G1359" t="s">
        <v>7</v>
      </c>
      <c r="H1359" t="s">
        <v>12</v>
      </c>
      <c r="I1359" t="s">
        <v>9</v>
      </c>
      <c r="J1359" s="2">
        <v>1638</v>
      </c>
      <c r="K1359" s="2">
        <f t="shared" si="88"/>
        <v>491.4</v>
      </c>
      <c r="L1359" s="2">
        <f>Table1[[#This Row],[cost]]-Table1[[#This Row],[profit]]</f>
        <v>1146.5999999999999</v>
      </c>
      <c r="M1359" s="9">
        <v>1</v>
      </c>
    </row>
    <row r="1360" spans="1:13" x14ac:dyDescent="0.25">
      <c r="A1360" s="3" t="s">
        <v>1829</v>
      </c>
      <c r="B1360" t="s">
        <v>78</v>
      </c>
      <c r="C1360" s="1">
        <v>45556</v>
      </c>
      <c r="D1360" s="1" t="str">
        <f t="shared" si="85"/>
        <v>Q3 2024</v>
      </c>
      <c r="E1360" s="1" t="str">
        <f t="shared" si="86"/>
        <v>September</v>
      </c>
      <c r="F1360" s="8">
        <f t="shared" si="87"/>
        <v>9</v>
      </c>
      <c r="G1360" t="s">
        <v>7</v>
      </c>
      <c r="H1360" t="s">
        <v>12</v>
      </c>
      <c r="I1360" t="s">
        <v>9</v>
      </c>
      <c r="J1360" s="2">
        <v>1534</v>
      </c>
      <c r="K1360" s="2">
        <f t="shared" si="88"/>
        <v>460.2</v>
      </c>
      <c r="L1360" s="2">
        <f>Table1[[#This Row],[cost]]-Table1[[#This Row],[profit]]</f>
        <v>1073.8</v>
      </c>
      <c r="M1360" s="9">
        <v>1</v>
      </c>
    </row>
    <row r="1361" spans="1:13" x14ac:dyDescent="0.25">
      <c r="A1361" s="3" t="s">
        <v>1830</v>
      </c>
      <c r="B1361" t="s">
        <v>184</v>
      </c>
      <c r="C1361" s="1">
        <v>45557</v>
      </c>
      <c r="D1361" s="1" t="str">
        <f t="shared" si="85"/>
        <v>Q3 2024</v>
      </c>
      <c r="E1361" s="1" t="str">
        <f t="shared" si="86"/>
        <v>September</v>
      </c>
      <c r="F1361" s="8">
        <f t="shared" si="87"/>
        <v>9</v>
      </c>
      <c r="G1361" t="s">
        <v>16</v>
      </c>
      <c r="H1361" t="s">
        <v>8</v>
      </c>
      <c r="I1361" t="s">
        <v>9</v>
      </c>
      <c r="J1361" s="2">
        <v>1371</v>
      </c>
      <c r="K1361" s="2">
        <f t="shared" si="88"/>
        <v>411.3</v>
      </c>
      <c r="L1361" s="2">
        <f>Table1[[#This Row],[cost]]-Table1[[#This Row],[profit]]</f>
        <v>959.7</v>
      </c>
      <c r="M1361" s="9">
        <v>1</v>
      </c>
    </row>
    <row r="1362" spans="1:13" x14ac:dyDescent="0.25">
      <c r="A1362" s="3" t="s">
        <v>1831</v>
      </c>
      <c r="B1362" t="s">
        <v>1075</v>
      </c>
      <c r="C1362" s="1">
        <v>45558</v>
      </c>
      <c r="D1362" s="1" t="str">
        <f t="shared" si="85"/>
        <v>Q3 2024</v>
      </c>
      <c r="E1362" s="1" t="str">
        <f t="shared" si="86"/>
        <v>September</v>
      </c>
      <c r="F1362" s="8">
        <f t="shared" si="87"/>
        <v>9</v>
      </c>
      <c r="G1362" t="s">
        <v>27</v>
      </c>
      <c r="H1362" t="s">
        <v>19</v>
      </c>
      <c r="I1362" t="s">
        <v>9</v>
      </c>
      <c r="J1362" s="2">
        <v>1021</v>
      </c>
      <c r="K1362" s="2">
        <f t="shared" si="88"/>
        <v>306.3</v>
      </c>
      <c r="L1362" s="2">
        <f>Table1[[#This Row],[cost]]-Table1[[#This Row],[profit]]</f>
        <v>714.7</v>
      </c>
      <c r="M1362" s="9">
        <v>1</v>
      </c>
    </row>
    <row r="1363" spans="1:13" x14ac:dyDescent="0.25">
      <c r="A1363" s="3" t="s">
        <v>1832</v>
      </c>
      <c r="B1363" t="s">
        <v>1042</v>
      </c>
      <c r="C1363" s="1">
        <v>45559</v>
      </c>
      <c r="D1363" s="1" t="str">
        <f t="shared" si="85"/>
        <v>Q3 2024</v>
      </c>
      <c r="E1363" s="1" t="str">
        <f t="shared" si="86"/>
        <v>September</v>
      </c>
      <c r="F1363" s="8">
        <f t="shared" si="87"/>
        <v>9</v>
      </c>
      <c r="G1363" t="s">
        <v>16</v>
      </c>
      <c r="H1363" t="s">
        <v>12</v>
      </c>
      <c r="I1363" t="s">
        <v>13</v>
      </c>
      <c r="J1363" s="2">
        <v>1201</v>
      </c>
      <c r="K1363" s="2">
        <f t="shared" si="88"/>
        <v>360.3</v>
      </c>
      <c r="L1363" s="2">
        <f>Table1[[#This Row],[cost]]-Table1[[#This Row],[profit]]</f>
        <v>840.7</v>
      </c>
      <c r="M1363" s="9">
        <v>1</v>
      </c>
    </row>
    <row r="1364" spans="1:13" x14ac:dyDescent="0.25">
      <c r="A1364" s="3" t="s">
        <v>1833</v>
      </c>
      <c r="B1364" t="s">
        <v>290</v>
      </c>
      <c r="C1364" s="1">
        <v>45560</v>
      </c>
      <c r="D1364" s="1" t="str">
        <f t="shared" si="85"/>
        <v>Q3 2024</v>
      </c>
      <c r="E1364" s="1" t="str">
        <f t="shared" si="86"/>
        <v>September</v>
      </c>
      <c r="F1364" s="8">
        <f t="shared" si="87"/>
        <v>9</v>
      </c>
      <c r="G1364" t="s">
        <v>56</v>
      </c>
      <c r="H1364" t="s">
        <v>12</v>
      </c>
      <c r="I1364" t="s">
        <v>9</v>
      </c>
      <c r="J1364" s="2">
        <v>356</v>
      </c>
      <c r="K1364" s="2">
        <f t="shared" si="88"/>
        <v>106.8</v>
      </c>
      <c r="L1364" s="2">
        <f>Table1[[#This Row],[cost]]-Table1[[#This Row],[profit]]</f>
        <v>249.2</v>
      </c>
      <c r="M1364" s="9">
        <v>1</v>
      </c>
    </row>
    <row r="1365" spans="1:13" x14ac:dyDescent="0.25">
      <c r="A1365" s="3" t="s">
        <v>1834</v>
      </c>
      <c r="B1365" t="s">
        <v>312</v>
      </c>
      <c r="C1365" s="1">
        <v>45561</v>
      </c>
      <c r="D1365" s="1" t="str">
        <f t="shared" si="85"/>
        <v>Q3 2024</v>
      </c>
      <c r="E1365" s="1" t="str">
        <f t="shared" si="86"/>
        <v>September</v>
      </c>
      <c r="F1365" s="8">
        <f t="shared" si="87"/>
        <v>9</v>
      </c>
      <c r="G1365" t="s">
        <v>7</v>
      </c>
      <c r="H1365" t="s">
        <v>8</v>
      </c>
      <c r="I1365" t="s">
        <v>13</v>
      </c>
      <c r="J1365" s="2">
        <v>1490</v>
      </c>
      <c r="K1365" s="2">
        <f t="shared" si="88"/>
        <v>447</v>
      </c>
      <c r="L1365" s="2">
        <f>Table1[[#This Row],[cost]]-Table1[[#This Row],[profit]]</f>
        <v>1043</v>
      </c>
      <c r="M1365" s="9">
        <v>1</v>
      </c>
    </row>
    <row r="1366" spans="1:13" x14ac:dyDescent="0.25">
      <c r="A1366" s="3" t="s">
        <v>1835</v>
      </c>
      <c r="B1366" t="s">
        <v>1568</v>
      </c>
      <c r="C1366" s="1">
        <v>45562</v>
      </c>
      <c r="D1366" s="1" t="str">
        <f t="shared" si="85"/>
        <v>Q3 2024</v>
      </c>
      <c r="E1366" s="1" t="str">
        <f t="shared" si="86"/>
        <v>September</v>
      </c>
      <c r="F1366" s="8">
        <f t="shared" si="87"/>
        <v>9</v>
      </c>
      <c r="G1366" t="s">
        <v>16</v>
      </c>
      <c r="H1366" t="s">
        <v>12</v>
      </c>
      <c r="I1366" t="s">
        <v>9</v>
      </c>
      <c r="J1366" s="2">
        <v>1441</v>
      </c>
      <c r="K1366" s="2">
        <f t="shared" si="88"/>
        <v>432.3</v>
      </c>
      <c r="L1366" s="2">
        <f>Table1[[#This Row],[cost]]-Table1[[#This Row],[profit]]</f>
        <v>1008.7</v>
      </c>
      <c r="M1366" s="9">
        <v>1</v>
      </c>
    </row>
    <row r="1367" spans="1:13" x14ac:dyDescent="0.25">
      <c r="A1367" s="3" t="s">
        <v>1836</v>
      </c>
      <c r="B1367" t="s">
        <v>322</v>
      </c>
      <c r="C1367" s="1">
        <v>45563</v>
      </c>
      <c r="D1367" s="1" t="str">
        <f t="shared" si="85"/>
        <v>Q3 2024</v>
      </c>
      <c r="E1367" s="1" t="str">
        <f t="shared" si="86"/>
        <v>September</v>
      </c>
      <c r="F1367" s="8">
        <f t="shared" si="87"/>
        <v>9</v>
      </c>
      <c r="G1367" t="s">
        <v>7</v>
      </c>
      <c r="H1367" t="s">
        <v>19</v>
      </c>
      <c r="I1367" t="s">
        <v>9</v>
      </c>
      <c r="J1367" s="2">
        <v>1963</v>
      </c>
      <c r="K1367" s="2">
        <f t="shared" si="88"/>
        <v>588.9</v>
      </c>
      <c r="L1367" s="2">
        <f>Table1[[#This Row],[cost]]-Table1[[#This Row],[profit]]</f>
        <v>1374.1</v>
      </c>
      <c r="M1367" s="9">
        <v>1</v>
      </c>
    </row>
    <row r="1368" spans="1:13" x14ac:dyDescent="0.25">
      <c r="A1368" s="3" t="s">
        <v>1837</v>
      </c>
      <c r="B1368" t="s">
        <v>70</v>
      </c>
      <c r="C1368" s="1">
        <v>45564</v>
      </c>
      <c r="D1368" s="1" t="str">
        <f t="shared" si="85"/>
        <v>Q3 2024</v>
      </c>
      <c r="E1368" s="1" t="str">
        <f t="shared" si="86"/>
        <v>September</v>
      </c>
      <c r="F1368" s="8">
        <f t="shared" si="87"/>
        <v>9</v>
      </c>
      <c r="G1368" t="s">
        <v>56</v>
      </c>
      <c r="H1368" t="s">
        <v>8</v>
      </c>
      <c r="I1368" t="s">
        <v>9</v>
      </c>
      <c r="J1368" s="2">
        <v>546</v>
      </c>
      <c r="K1368" s="2">
        <f t="shared" si="88"/>
        <v>163.79999999999998</v>
      </c>
      <c r="L1368" s="2">
        <f>Table1[[#This Row],[cost]]-Table1[[#This Row],[profit]]</f>
        <v>382.20000000000005</v>
      </c>
      <c r="M1368" s="9">
        <v>1</v>
      </c>
    </row>
    <row r="1369" spans="1:13" x14ac:dyDescent="0.25">
      <c r="A1369" s="3" t="s">
        <v>1838</v>
      </c>
      <c r="B1369" t="s">
        <v>389</v>
      </c>
      <c r="C1369" s="1">
        <v>45565</v>
      </c>
      <c r="D1369" s="1" t="str">
        <f t="shared" si="85"/>
        <v>Q3 2024</v>
      </c>
      <c r="E1369" s="1" t="str">
        <f t="shared" si="86"/>
        <v>September</v>
      </c>
      <c r="F1369" s="8">
        <f t="shared" si="87"/>
        <v>9</v>
      </c>
      <c r="G1369" t="s">
        <v>56</v>
      </c>
      <c r="H1369" t="s">
        <v>19</v>
      </c>
      <c r="I1369" t="s">
        <v>9</v>
      </c>
      <c r="J1369" s="2">
        <v>296</v>
      </c>
      <c r="K1369" s="2">
        <f t="shared" si="88"/>
        <v>88.8</v>
      </c>
      <c r="L1369" s="2">
        <f>Table1[[#This Row],[cost]]-Table1[[#This Row],[profit]]</f>
        <v>207.2</v>
      </c>
      <c r="M1369" s="9">
        <v>1</v>
      </c>
    </row>
    <row r="1370" spans="1:13" x14ac:dyDescent="0.25">
      <c r="A1370" s="3" t="s">
        <v>1839</v>
      </c>
      <c r="B1370" t="s">
        <v>1090</v>
      </c>
      <c r="C1370" s="1">
        <v>45566</v>
      </c>
      <c r="D1370" s="1" t="str">
        <f t="shared" si="85"/>
        <v>Q4 2024</v>
      </c>
      <c r="E1370" s="1" t="str">
        <f t="shared" si="86"/>
        <v>October</v>
      </c>
      <c r="F1370" s="8">
        <f t="shared" si="87"/>
        <v>10</v>
      </c>
      <c r="G1370" t="s">
        <v>27</v>
      </c>
      <c r="H1370" t="s">
        <v>19</v>
      </c>
      <c r="I1370" t="s">
        <v>9</v>
      </c>
      <c r="J1370" s="2">
        <v>742</v>
      </c>
      <c r="K1370" s="2">
        <f t="shared" si="88"/>
        <v>222.6</v>
      </c>
      <c r="L1370" s="2">
        <f>Table1[[#This Row],[cost]]-Table1[[#This Row],[profit]]</f>
        <v>519.4</v>
      </c>
      <c r="M1370" s="9">
        <v>1</v>
      </c>
    </row>
    <row r="1371" spans="1:13" x14ac:dyDescent="0.25">
      <c r="A1371" s="3" t="s">
        <v>1840</v>
      </c>
      <c r="B1371" t="s">
        <v>500</v>
      </c>
      <c r="C1371" s="1">
        <v>45567</v>
      </c>
      <c r="D1371" s="1" t="str">
        <f t="shared" si="85"/>
        <v>Q4 2024</v>
      </c>
      <c r="E1371" s="1" t="str">
        <f t="shared" si="86"/>
        <v>October</v>
      </c>
      <c r="F1371" s="8">
        <f t="shared" si="87"/>
        <v>10</v>
      </c>
      <c r="G1371" t="s">
        <v>16</v>
      </c>
      <c r="H1371" t="s">
        <v>8</v>
      </c>
      <c r="I1371" t="s">
        <v>13</v>
      </c>
      <c r="J1371" s="2">
        <v>1076</v>
      </c>
      <c r="K1371" s="2">
        <f t="shared" si="88"/>
        <v>322.8</v>
      </c>
      <c r="L1371" s="2">
        <f>Table1[[#This Row],[cost]]-Table1[[#This Row],[profit]]</f>
        <v>753.2</v>
      </c>
      <c r="M1371" s="9">
        <v>1</v>
      </c>
    </row>
    <row r="1372" spans="1:13" x14ac:dyDescent="0.25">
      <c r="A1372" s="3" t="s">
        <v>1841</v>
      </c>
      <c r="B1372" t="s">
        <v>1180</v>
      </c>
      <c r="C1372" s="1">
        <v>45568</v>
      </c>
      <c r="D1372" s="1" t="str">
        <f t="shared" si="85"/>
        <v>Q4 2024</v>
      </c>
      <c r="E1372" s="1" t="str">
        <f t="shared" si="86"/>
        <v>October</v>
      </c>
      <c r="F1372" s="8">
        <f t="shared" si="87"/>
        <v>10</v>
      </c>
      <c r="G1372" t="s">
        <v>27</v>
      </c>
      <c r="H1372" t="s">
        <v>12</v>
      </c>
      <c r="I1372" t="s">
        <v>9</v>
      </c>
      <c r="J1372" s="2">
        <v>928</v>
      </c>
      <c r="K1372" s="2">
        <f t="shared" si="88"/>
        <v>278.39999999999998</v>
      </c>
      <c r="L1372" s="2">
        <f>Table1[[#This Row],[cost]]-Table1[[#This Row],[profit]]</f>
        <v>649.6</v>
      </c>
      <c r="M1372" s="9">
        <v>1</v>
      </c>
    </row>
    <row r="1373" spans="1:13" x14ac:dyDescent="0.25">
      <c r="A1373" s="3" t="s">
        <v>1842</v>
      </c>
      <c r="B1373" t="s">
        <v>861</v>
      </c>
      <c r="C1373" s="1">
        <v>45569</v>
      </c>
      <c r="D1373" s="1" t="str">
        <f t="shared" si="85"/>
        <v>Q4 2024</v>
      </c>
      <c r="E1373" s="1" t="str">
        <f t="shared" si="86"/>
        <v>October</v>
      </c>
      <c r="F1373" s="8">
        <f t="shared" si="87"/>
        <v>10</v>
      </c>
      <c r="G1373" t="s">
        <v>27</v>
      </c>
      <c r="H1373" t="s">
        <v>19</v>
      </c>
      <c r="I1373" t="s">
        <v>13</v>
      </c>
      <c r="J1373" s="2">
        <v>825</v>
      </c>
      <c r="K1373" s="2">
        <f t="shared" si="88"/>
        <v>247.5</v>
      </c>
      <c r="L1373" s="2">
        <f>Table1[[#This Row],[cost]]-Table1[[#This Row],[profit]]</f>
        <v>577.5</v>
      </c>
      <c r="M1373" s="9">
        <v>1</v>
      </c>
    </row>
    <row r="1374" spans="1:13" x14ac:dyDescent="0.25">
      <c r="A1374" s="3" t="s">
        <v>1843</v>
      </c>
      <c r="B1374" t="s">
        <v>944</v>
      </c>
      <c r="C1374" s="1">
        <v>45570</v>
      </c>
      <c r="D1374" s="1" t="str">
        <f t="shared" si="85"/>
        <v>Q4 2024</v>
      </c>
      <c r="E1374" s="1" t="str">
        <f t="shared" si="86"/>
        <v>October</v>
      </c>
      <c r="F1374" s="8">
        <f t="shared" si="87"/>
        <v>10</v>
      </c>
      <c r="G1374" t="s">
        <v>56</v>
      </c>
      <c r="H1374" t="s">
        <v>19</v>
      </c>
      <c r="I1374" t="s">
        <v>13</v>
      </c>
      <c r="J1374" s="2">
        <v>422</v>
      </c>
      <c r="K1374" s="2">
        <f t="shared" si="88"/>
        <v>126.6</v>
      </c>
      <c r="L1374" s="2">
        <f>Table1[[#This Row],[cost]]-Table1[[#This Row],[profit]]</f>
        <v>295.39999999999998</v>
      </c>
      <c r="M1374" s="9">
        <v>1</v>
      </c>
    </row>
    <row r="1375" spans="1:13" x14ac:dyDescent="0.25">
      <c r="A1375" s="3" t="s">
        <v>1844</v>
      </c>
      <c r="B1375" t="s">
        <v>333</v>
      </c>
      <c r="C1375" s="1">
        <v>45571</v>
      </c>
      <c r="D1375" s="1" t="str">
        <f t="shared" si="85"/>
        <v>Q4 2024</v>
      </c>
      <c r="E1375" s="1" t="str">
        <f t="shared" si="86"/>
        <v>October</v>
      </c>
      <c r="F1375" s="8">
        <f t="shared" si="87"/>
        <v>10</v>
      </c>
      <c r="G1375" t="s">
        <v>27</v>
      </c>
      <c r="H1375" t="s">
        <v>19</v>
      </c>
      <c r="I1375" t="s">
        <v>9</v>
      </c>
      <c r="J1375" s="2">
        <v>940</v>
      </c>
      <c r="K1375" s="2">
        <f t="shared" si="88"/>
        <v>282</v>
      </c>
      <c r="L1375" s="2">
        <f>Table1[[#This Row],[cost]]-Table1[[#This Row],[profit]]</f>
        <v>658</v>
      </c>
      <c r="M1375" s="9">
        <v>1</v>
      </c>
    </row>
    <row r="1376" spans="1:13" x14ac:dyDescent="0.25">
      <c r="A1376" s="3" t="s">
        <v>1845</v>
      </c>
      <c r="B1376" t="s">
        <v>132</v>
      </c>
      <c r="C1376" s="1">
        <v>45572</v>
      </c>
      <c r="D1376" s="1" t="str">
        <f t="shared" si="85"/>
        <v>Q4 2024</v>
      </c>
      <c r="E1376" s="1" t="str">
        <f t="shared" si="86"/>
        <v>October</v>
      </c>
      <c r="F1376" s="8">
        <f t="shared" si="87"/>
        <v>10</v>
      </c>
      <c r="G1376" t="s">
        <v>27</v>
      </c>
      <c r="H1376" t="s">
        <v>19</v>
      </c>
      <c r="I1376" t="s">
        <v>9</v>
      </c>
      <c r="J1376" s="2">
        <v>911</v>
      </c>
      <c r="K1376" s="2">
        <f t="shared" si="88"/>
        <v>273.3</v>
      </c>
      <c r="L1376" s="2">
        <f>Table1[[#This Row],[cost]]-Table1[[#This Row],[profit]]</f>
        <v>637.70000000000005</v>
      </c>
      <c r="M1376" s="9">
        <v>1</v>
      </c>
    </row>
    <row r="1377" spans="1:13" x14ac:dyDescent="0.25">
      <c r="A1377" s="3" t="s">
        <v>1846</v>
      </c>
      <c r="B1377" t="s">
        <v>827</v>
      </c>
      <c r="C1377" s="1">
        <v>45573</v>
      </c>
      <c r="D1377" s="1" t="str">
        <f t="shared" si="85"/>
        <v>Q4 2024</v>
      </c>
      <c r="E1377" s="1" t="str">
        <f t="shared" si="86"/>
        <v>October</v>
      </c>
      <c r="F1377" s="8">
        <f t="shared" si="87"/>
        <v>10</v>
      </c>
      <c r="G1377" t="s">
        <v>27</v>
      </c>
      <c r="H1377" t="s">
        <v>8</v>
      </c>
      <c r="I1377" t="s">
        <v>9</v>
      </c>
      <c r="J1377" s="2">
        <v>828</v>
      </c>
      <c r="K1377" s="2">
        <f t="shared" si="88"/>
        <v>248.39999999999998</v>
      </c>
      <c r="L1377" s="2">
        <f>Table1[[#This Row],[cost]]-Table1[[#This Row],[profit]]</f>
        <v>579.6</v>
      </c>
      <c r="M1377" s="9">
        <v>1</v>
      </c>
    </row>
    <row r="1378" spans="1:13" x14ac:dyDescent="0.25">
      <c r="A1378" s="3" t="s">
        <v>1847</v>
      </c>
      <c r="B1378" t="s">
        <v>148</v>
      </c>
      <c r="C1378" s="1">
        <v>45574</v>
      </c>
      <c r="D1378" s="1" t="str">
        <f t="shared" si="85"/>
        <v>Q4 2024</v>
      </c>
      <c r="E1378" s="1" t="str">
        <f t="shared" si="86"/>
        <v>October</v>
      </c>
      <c r="F1378" s="8">
        <f t="shared" si="87"/>
        <v>10</v>
      </c>
      <c r="G1378" t="s">
        <v>56</v>
      </c>
      <c r="H1378" t="s">
        <v>8</v>
      </c>
      <c r="I1378" t="s">
        <v>9</v>
      </c>
      <c r="J1378" s="2">
        <v>450</v>
      </c>
      <c r="K1378" s="2">
        <f t="shared" si="88"/>
        <v>135</v>
      </c>
      <c r="L1378" s="2">
        <f>Table1[[#This Row],[cost]]-Table1[[#This Row],[profit]]</f>
        <v>315</v>
      </c>
      <c r="M1378" s="9">
        <v>1</v>
      </c>
    </row>
    <row r="1379" spans="1:13" x14ac:dyDescent="0.25">
      <c r="A1379" s="3" t="s">
        <v>1848</v>
      </c>
      <c r="B1379" t="s">
        <v>41</v>
      </c>
      <c r="C1379" s="1">
        <v>45575</v>
      </c>
      <c r="D1379" s="1" t="str">
        <f t="shared" si="85"/>
        <v>Q4 2024</v>
      </c>
      <c r="E1379" s="1" t="str">
        <f t="shared" si="86"/>
        <v>October</v>
      </c>
      <c r="F1379" s="8">
        <f t="shared" si="87"/>
        <v>10</v>
      </c>
      <c r="G1379" t="s">
        <v>27</v>
      </c>
      <c r="H1379" t="s">
        <v>24</v>
      </c>
      <c r="I1379" t="s">
        <v>9</v>
      </c>
      <c r="J1379" s="2">
        <v>810</v>
      </c>
      <c r="K1379" s="2">
        <f t="shared" si="88"/>
        <v>243</v>
      </c>
      <c r="L1379" s="2">
        <f>Table1[[#This Row],[cost]]-Table1[[#This Row],[profit]]</f>
        <v>567</v>
      </c>
      <c r="M1379" s="9">
        <v>1</v>
      </c>
    </row>
    <row r="1380" spans="1:13" x14ac:dyDescent="0.25">
      <c r="A1380" s="3" t="s">
        <v>1849</v>
      </c>
      <c r="B1380" t="s">
        <v>1850</v>
      </c>
      <c r="C1380" s="1">
        <v>45576</v>
      </c>
      <c r="D1380" s="1" t="str">
        <f t="shared" si="85"/>
        <v>Q4 2024</v>
      </c>
      <c r="E1380" s="1" t="str">
        <f t="shared" si="86"/>
        <v>October</v>
      </c>
      <c r="F1380" s="8">
        <f t="shared" si="87"/>
        <v>10</v>
      </c>
      <c r="G1380" t="s">
        <v>7</v>
      </c>
      <c r="H1380" t="s">
        <v>24</v>
      </c>
      <c r="I1380" t="s">
        <v>9</v>
      </c>
      <c r="J1380" s="2">
        <v>1824</v>
      </c>
      <c r="K1380" s="2">
        <f t="shared" si="88"/>
        <v>547.19999999999993</v>
      </c>
      <c r="L1380" s="2">
        <f>Table1[[#This Row],[cost]]-Table1[[#This Row],[profit]]</f>
        <v>1276.8000000000002</v>
      </c>
      <c r="M1380" s="9">
        <v>1</v>
      </c>
    </row>
    <row r="1381" spans="1:13" x14ac:dyDescent="0.25">
      <c r="A1381" s="3" t="s">
        <v>1851</v>
      </c>
      <c r="B1381" t="s">
        <v>652</v>
      </c>
      <c r="C1381" s="1">
        <v>45577</v>
      </c>
      <c r="D1381" s="1" t="str">
        <f t="shared" si="85"/>
        <v>Q4 2024</v>
      </c>
      <c r="E1381" s="1" t="str">
        <f t="shared" si="86"/>
        <v>October</v>
      </c>
      <c r="F1381" s="8">
        <f t="shared" si="87"/>
        <v>10</v>
      </c>
      <c r="G1381" t="s">
        <v>16</v>
      </c>
      <c r="H1381" t="s">
        <v>19</v>
      </c>
      <c r="I1381" t="s">
        <v>9</v>
      </c>
      <c r="J1381" s="2">
        <v>1372</v>
      </c>
      <c r="K1381" s="2">
        <f t="shared" si="88"/>
        <v>411.59999999999997</v>
      </c>
      <c r="L1381" s="2">
        <f>Table1[[#This Row],[cost]]-Table1[[#This Row],[profit]]</f>
        <v>960.40000000000009</v>
      </c>
      <c r="M1381" s="9">
        <v>1</v>
      </c>
    </row>
    <row r="1382" spans="1:13" x14ac:dyDescent="0.25">
      <c r="A1382" s="3" t="s">
        <v>1852</v>
      </c>
      <c r="B1382" t="s">
        <v>719</v>
      </c>
      <c r="C1382" s="1">
        <v>45578</v>
      </c>
      <c r="D1382" s="1" t="str">
        <f t="shared" si="85"/>
        <v>Q4 2024</v>
      </c>
      <c r="E1382" s="1" t="str">
        <f t="shared" si="86"/>
        <v>October</v>
      </c>
      <c r="F1382" s="8">
        <f t="shared" si="87"/>
        <v>10</v>
      </c>
      <c r="G1382" t="s">
        <v>56</v>
      </c>
      <c r="H1382" t="s">
        <v>12</v>
      </c>
      <c r="I1382" t="s">
        <v>9</v>
      </c>
      <c r="J1382" s="2">
        <v>522</v>
      </c>
      <c r="K1382" s="2">
        <f t="shared" si="88"/>
        <v>156.6</v>
      </c>
      <c r="L1382" s="2">
        <f>Table1[[#This Row],[cost]]-Table1[[#This Row],[profit]]</f>
        <v>365.4</v>
      </c>
      <c r="M1382" s="9">
        <v>1</v>
      </c>
    </row>
    <row r="1383" spans="1:13" x14ac:dyDescent="0.25">
      <c r="A1383" s="3" t="s">
        <v>1853</v>
      </c>
      <c r="B1383" t="s">
        <v>284</v>
      </c>
      <c r="C1383" s="1">
        <v>45579</v>
      </c>
      <c r="D1383" s="1" t="str">
        <f t="shared" si="85"/>
        <v>Q4 2024</v>
      </c>
      <c r="E1383" s="1" t="str">
        <f t="shared" si="86"/>
        <v>October</v>
      </c>
      <c r="F1383" s="8">
        <f t="shared" si="87"/>
        <v>10</v>
      </c>
      <c r="G1383" t="s">
        <v>7</v>
      </c>
      <c r="H1383" t="s">
        <v>19</v>
      </c>
      <c r="I1383" t="s">
        <v>13</v>
      </c>
      <c r="J1383" s="2">
        <v>1826</v>
      </c>
      <c r="K1383" s="2">
        <f t="shared" si="88"/>
        <v>547.79999999999995</v>
      </c>
      <c r="L1383" s="2">
        <f>Table1[[#This Row],[cost]]-Table1[[#This Row],[profit]]</f>
        <v>1278.2</v>
      </c>
      <c r="M1383" s="9">
        <v>1</v>
      </c>
    </row>
    <row r="1384" spans="1:13" x14ac:dyDescent="0.25">
      <c r="A1384" s="3" t="s">
        <v>1854</v>
      </c>
      <c r="B1384" t="s">
        <v>1016</v>
      </c>
      <c r="C1384" s="1">
        <v>45580</v>
      </c>
      <c r="D1384" s="1" t="str">
        <f t="shared" si="85"/>
        <v>Q4 2024</v>
      </c>
      <c r="E1384" s="1" t="str">
        <f t="shared" si="86"/>
        <v>October</v>
      </c>
      <c r="F1384" s="8">
        <f t="shared" si="87"/>
        <v>10</v>
      </c>
      <c r="G1384" t="s">
        <v>7</v>
      </c>
      <c r="H1384" t="s">
        <v>12</v>
      </c>
      <c r="I1384" t="s">
        <v>13</v>
      </c>
      <c r="J1384" s="2">
        <v>1367</v>
      </c>
      <c r="K1384" s="2">
        <f t="shared" si="88"/>
        <v>410.09999999999997</v>
      </c>
      <c r="L1384" s="2">
        <f>Table1[[#This Row],[cost]]-Table1[[#This Row],[profit]]</f>
        <v>956.90000000000009</v>
      </c>
      <c r="M1384" s="9">
        <v>1</v>
      </c>
    </row>
    <row r="1385" spans="1:13" x14ac:dyDescent="0.25">
      <c r="A1385" s="3" t="s">
        <v>1855</v>
      </c>
      <c r="B1385" t="s">
        <v>775</v>
      </c>
      <c r="C1385" s="1">
        <v>45581</v>
      </c>
      <c r="D1385" s="1" t="str">
        <f t="shared" si="85"/>
        <v>Q4 2024</v>
      </c>
      <c r="E1385" s="1" t="str">
        <f t="shared" si="86"/>
        <v>October</v>
      </c>
      <c r="F1385" s="8">
        <f t="shared" si="87"/>
        <v>10</v>
      </c>
      <c r="G1385" t="s">
        <v>7</v>
      </c>
      <c r="H1385" t="s">
        <v>19</v>
      </c>
      <c r="I1385" t="s">
        <v>13</v>
      </c>
      <c r="J1385" s="2">
        <v>1904</v>
      </c>
      <c r="K1385" s="2">
        <f t="shared" si="88"/>
        <v>571.19999999999993</v>
      </c>
      <c r="L1385" s="2">
        <f>Table1[[#This Row],[cost]]-Table1[[#This Row],[profit]]</f>
        <v>1332.8000000000002</v>
      </c>
      <c r="M1385" s="9">
        <v>1</v>
      </c>
    </row>
    <row r="1386" spans="1:13" x14ac:dyDescent="0.25">
      <c r="A1386" s="3" t="s">
        <v>1856</v>
      </c>
      <c r="B1386" t="s">
        <v>896</v>
      </c>
      <c r="C1386" s="1">
        <v>45582</v>
      </c>
      <c r="D1386" s="1" t="str">
        <f t="shared" si="85"/>
        <v>Q4 2024</v>
      </c>
      <c r="E1386" s="1" t="str">
        <f t="shared" si="86"/>
        <v>October</v>
      </c>
      <c r="F1386" s="8">
        <f t="shared" si="87"/>
        <v>10</v>
      </c>
      <c r="G1386" t="s">
        <v>27</v>
      </c>
      <c r="H1386" t="s">
        <v>24</v>
      </c>
      <c r="I1386" t="s">
        <v>9</v>
      </c>
      <c r="J1386" s="2">
        <v>709</v>
      </c>
      <c r="K1386" s="2">
        <f t="shared" si="88"/>
        <v>212.7</v>
      </c>
      <c r="L1386" s="2">
        <f>Table1[[#This Row],[cost]]-Table1[[#This Row],[profit]]</f>
        <v>496.3</v>
      </c>
      <c r="M1386" s="9">
        <v>1</v>
      </c>
    </row>
    <row r="1387" spans="1:13" x14ac:dyDescent="0.25">
      <c r="A1387" s="3" t="s">
        <v>1857</v>
      </c>
      <c r="B1387" t="s">
        <v>991</v>
      </c>
      <c r="C1387" s="1">
        <v>45583</v>
      </c>
      <c r="D1387" s="1" t="str">
        <f t="shared" si="85"/>
        <v>Q4 2024</v>
      </c>
      <c r="E1387" s="1" t="str">
        <f t="shared" si="86"/>
        <v>October</v>
      </c>
      <c r="F1387" s="8">
        <f t="shared" si="87"/>
        <v>10</v>
      </c>
      <c r="G1387" t="s">
        <v>27</v>
      </c>
      <c r="H1387" t="s">
        <v>24</v>
      </c>
      <c r="I1387" t="s">
        <v>9</v>
      </c>
      <c r="J1387" s="2">
        <v>908</v>
      </c>
      <c r="K1387" s="2">
        <f t="shared" si="88"/>
        <v>272.39999999999998</v>
      </c>
      <c r="L1387" s="2">
        <f>Table1[[#This Row],[cost]]-Table1[[#This Row],[profit]]</f>
        <v>635.6</v>
      </c>
      <c r="M1387" s="9">
        <v>1</v>
      </c>
    </row>
    <row r="1388" spans="1:13" x14ac:dyDescent="0.25">
      <c r="A1388" s="3" t="s">
        <v>1858</v>
      </c>
      <c r="B1388" t="s">
        <v>455</v>
      </c>
      <c r="C1388" s="1">
        <v>45584</v>
      </c>
      <c r="D1388" s="1" t="str">
        <f t="shared" si="85"/>
        <v>Q4 2024</v>
      </c>
      <c r="E1388" s="1" t="str">
        <f t="shared" si="86"/>
        <v>October</v>
      </c>
      <c r="F1388" s="8">
        <f t="shared" si="87"/>
        <v>10</v>
      </c>
      <c r="G1388" t="s">
        <v>16</v>
      </c>
      <c r="H1388" t="s">
        <v>12</v>
      </c>
      <c r="I1388" t="s">
        <v>9</v>
      </c>
      <c r="J1388" s="2">
        <v>1154</v>
      </c>
      <c r="K1388" s="2">
        <f t="shared" si="88"/>
        <v>346.2</v>
      </c>
      <c r="L1388" s="2">
        <f>Table1[[#This Row],[cost]]-Table1[[#This Row],[profit]]</f>
        <v>807.8</v>
      </c>
      <c r="M1388" s="9">
        <v>1</v>
      </c>
    </row>
    <row r="1389" spans="1:13" x14ac:dyDescent="0.25">
      <c r="A1389" s="3" t="s">
        <v>1859</v>
      </c>
      <c r="B1389" t="s">
        <v>74</v>
      </c>
      <c r="C1389" s="1">
        <v>45585</v>
      </c>
      <c r="D1389" s="1" t="str">
        <f t="shared" si="85"/>
        <v>Q4 2024</v>
      </c>
      <c r="E1389" s="1" t="str">
        <f t="shared" si="86"/>
        <v>October</v>
      </c>
      <c r="F1389" s="8">
        <f t="shared" si="87"/>
        <v>10</v>
      </c>
      <c r="G1389" t="s">
        <v>16</v>
      </c>
      <c r="H1389" t="s">
        <v>19</v>
      </c>
      <c r="I1389" t="s">
        <v>9</v>
      </c>
      <c r="J1389" s="2">
        <v>1278</v>
      </c>
      <c r="K1389" s="2">
        <f t="shared" si="88"/>
        <v>383.4</v>
      </c>
      <c r="L1389" s="2">
        <f>Table1[[#This Row],[cost]]-Table1[[#This Row],[profit]]</f>
        <v>894.6</v>
      </c>
      <c r="M1389" s="9">
        <v>1</v>
      </c>
    </row>
    <row r="1390" spans="1:13" x14ac:dyDescent="0.25">
      <c r="A1390" s="3" t="s">
        <v>1860</v>
      </c>
      <c r="B1390" t="s">
        <v>88</v>
      </c>
      <c r="C1390" s="1">
        <v>45586</v>
      </c>
      <c r="D1390" s="1" t="str">
        <f t="shared" si="85"/>
        <v>Q4 2024</v>
      </c>
      <c r="E1390" s="1" t="str">
        <f t="shared" si="86"/>
        <v>October</v>
      </c>
      <c r="F1390" s="8">
        <f t="shared" si="87"/>
        <v>10</v>
      </c>
      <c r="G1390" t="s">
        <v>16</v>
      </c>
      <c r="H1390" t="s">
        <v>12</v>
      </c>
      <c r="I1390" t="s">
        <v>9</v>
      </c>
      <c r="J1390" s="2">
        <v>1183</v>
      </c>
      <c r="K1390" s="2">
        <f t="shared" si="88"/>
        <v>354.9</v>
      </c>
      <c r="L1390" s="2">
        <f>Table1[[#This Row],[cost]]-Table1[[#This Row],[profit]]</f>
        <v>828.1</v>
      </c>
      <c r="M1390" s="9">
        <v>1</v>
      </c>
    </row>
    <row r="1391" spans="1:13" x14ac:dyDescent="0.25">
      <c r="A1391" s="3" t="s">
        <v>1861</v>
      </c>
      <c r="B1391" t="s">
        <v>602</v>
      </c>
      <c r="C1391" s="1">
        <v>45587</v>
      </c>
      <c r="D1391" s="1" t="str">
        <f t="shared" si="85"/>
        <v>Q4 2024</v>
      </c>
      <c r="E1391" s="1" t="str">
        <f t="shared" si="86"/>
        <v>October</v>
      </c>
      <c r="F1391" s="8">
        <f t="shared" si="87"/>
        <v>10</v>
      </c>
      <c r="G1391" t="s">
        <v>27</v>
      </c>
      <c r="H1391" t="s">
        <v>24</v>
      </c>
      <c r="I1391" t="s">
        <v>13</v>
      </c>
      <c r="J1391" s="2">
        <v>902</v>
      </c>
      <c r="K1391" s="2">
        <f t="shared" si="88"/>
        <v>270.59999999999997</v>
      </c>
      <c r="L1391" s="2">
        <f>Table1[[#This Row],[cost]]-Table1[[#This Row],[profit]]</f>
        <v>631.40000000000009</v>
      </c>
      <c r="M1391" s="9">
        <v>1</v>
      </c>
    </row>
    <row r="1392" spans="1:13" x14ac:dyDescent="0.25">
      <c r="A1392" s="3" t="s">
        <v>1862</v>
      </c>
      <c r="B1392" t="s">
        <v>1863</v>
      </c>
      <c r="C1392" s="1">
        <v>45588</v>
      </c>
      <c r="D1392" s="1" t="str">
        <f t="shared" si="85"/>
        <v>Q4 2024</v>
      </c>
      <c r="E1392" s="1" t="str">
        <f t="shared" si="86"/>
        <v>October</v>
      </c>
      <c r="F1392" s="8">
        <f t="shared" si="87"/>
        <v>10</v>
      </c>
      <c r="G1392" t="s">
        <v>56</v>
      </c>
      <c r="H1392" t="s">
        <v>19</v>
      </c>
      <c r="I1392" t="s">
        <v>13</v>
      </c>
      <c r="J1392" s="2">
        <v>584</v>
      </c>
      <c r="K1392" s="2">
        <f t="shared" si="88"/>
        <v>175.2</v>
      </c>
      <c r="L1392" s="2">
        <f>Table1[[#This Row],[cost]]-Table1[[#This Row],[profit]]</f>
        <v>408.8</v>
      </c>
      <c r="M1392" s="9">
        <v>1</v>
      </c>
    </row>
    <row r="1393" spans="1:13" x14ac:dyDescent="0.25">
      <c r="A1393" s="3" t="s">
        <v>1864</v>
      </c>
      <c r="B1393" t="s">
        <v>45</v>
      </c>
      <c r="C1393" s="1">
        <v>45589</v>
      </c>
      <c r="D1393" s="1" t="str">
        <f t="shared" si="85"/>
        <v>Q4 2024</v>
      </c>
      <c r="E1393" s="1" t="str">
        <f t="shared" si="86"/>
        <v>October</v>
      </c>
      <c r="F1393" s="8">
        <f t="shared" si="87"/>
        <v>10</v>
      </c>
      <c r="G1393" t="s">
        <v>27</v>
      </c>
      <c r="H1393" t="s">
        <v>19</v>
      </c>
      <c r="I1393" t="s">
        <v>9</v>
      </c>
      <c r="J1393" s="2">
        <v>822</v>
      </c>
      <c r="K1393" s="2">
        <f t="shared" si="88"/>
        <v>246.6</v>
      </c>
      <c r="L1393" s="2">
        <f>Table1[[#This Row],[cost]]-Table1[[#This Row],[profit]]</f>
        <v>575.4</v>
      </c>
      <c r="M1393" s="9">
        <v>1</v>
      </c>
    </row>
    <row r="1394" spans="1:13" x14ac:dyDescent="0.25">
      <c r="A1394" s="3" t="s">
        <v>1865</v>
      </c>
      <c r="B1394" t="s">
        <v>1134</v>
      </c>
      <c r="C1394" s="1">
        <v>45590</v>
      </c>
      <c r="D1394" s="1" t="str">
        <f t="shared" si="85"/>
        <v>Q4 2024</v>
      </c>
      <c r="E1394" s="1" t="str">
        <f t="shared" si="86"/>
        <v>October</v>
      </c>
      <c r="F1394" s="8">
        <f t="shared" si="87"/>
        <v>10</v>
      </c>
      <c r="G1394" t="s">
        <v>35</v>
      </c>
      <c r="H1394" t="s">
        <v>12</v>
      </c>
      <c r="I1394" t="s">
        <v>9</v>
      </c>
      <c r="J1394" s="2">
        <v>820</v>
      </c>
      <c r="K1394" s="2">
        <f t="shared" si="88"/>
        <v>246</v>
      </c>
      <c r="L1394" s="2">
        <f>Table1[[#This Row],[cost]]-Table1[[#This Row],[profit]]</f>
        <v>574</v>
      </c>
      <c r="M1394" s="9">
        <v>1</v>
      </c>
    </row>
    <row r="1395" spans="1:13" x14ac:dyDescent="0.25">
      <c r="A1395" s="3" t="s">
        <v>1866</v>
      </c>
      <c r="B1395" t="s">
        <v>41</v>
      </c>
      <c r="C1395" s="1">
        <v>45591</v>
      </c>
      <c r="D1395" s="1" t="str">
        <f t="shared" si="85"/>
        <v>Q4 2024</v>
      </c>
      <c r="E1395" s="1" t="str">
        <f t="shared" si="86"/>
        <v>October</v>
      </c>
      <c r="F1395" s="8">
        <f t="shared" si="87"/>
        <v>10</v>
      </c>
      <c r="G1395" t="s">
        <v>16</v>
      </c>
      <c r="H1395" t="s">
        <v>8</v>
      </c>
      <c r="I1395" t="s">
        <v>9</v>
      </c>
      <c r="J1395" s="2">
        <v>923</v>
      </c>
      <c r="K1395" s="2">
        <f t="shared" si="88"/>
        <v>276.89999999999998</v>
      </c>
      <c r="L1395" s="2">
        <f>Table1[[#This Row],[cost]]-Table1[[#This Row],[profit]]</f>
        <v>646.1</v>
      </c>
      <c r="M1395" s="9">
        <v>1</v>
      </c>
    </row>
    <row r="1396" spans="1:13" x14ac:dyDescent="0.25">
      <c r="A1396" s="3" t="s">
        <v>1867</v>
      </c>
      <c r="B1396" t="s">
        <v>453</v>
      </c>
      <c r="C1396" s="1">
        <v>45592</v>
      </c>
      <c r="D1396" s="1" t="str">
        <f t="shared" si="85"/>
        <v>Q4 2024</v>
      </c>
      <c r="E1396" s="1" t="str">
        <f t="shared" si="86"/>
        <v>October</v>
      </c>
      <c r="F1396" s="8">
        <f t="shared" si="87"/>
        <v>10</v>
      </c>
      <c r="G1396" t="s">
        <v>7</v>
      </c>
      <c r="H1396" t="s">
        <v>12</v>
      </c>
      <c r="I1396" t="s">
        <v>9</v>
      </c>
      <c r="J1396" s="2">
        <v>1518</v>
      </c>
      <c r="K1396" s="2">
        <f t="shared" si="88"/>
        <v>455.4</v>
      </c>
      <c r="L1396" s="2">
        <f>Table1[[#This Row],[cost]]-Table1[[#This Row],[profit]]</f>
        <v>1062.5999999999999</v>
      </c>
      <c r="M1396" s="9">
        <v>1</v>
      </c>
    </row>
    <row r="1397" spans="1:13" x14ac:dyDescent="0.25">
      <c r="A1397" s="3" t="s">
        <v>1868</v>
      </c>
      <c r="B1397" t="s">
        <v>306</v>
      </c>
      <c r="C1397" s="1">
        <v>45593</v>
      </c>
      <c r="D1397" s="1" t="str">
        <f t="shared" si="85"/>
        <v>Q4 2024</v>
      </c>
      <c r="E1397" s="1" t="str">
        <f t="shared" si="86"/>
        <v>October</v>
      </c>
      <c r="F1397" s="8">
        <f t="shared" si="87"/>
        <v>10</v>
      </c>
      <c r="G1397" t="s">
        <v>16</v>
      </c>
      <c r="H1397" t="s">
        <v>24</v>
      </c>
      <c r="I1397" t="s">
        <v>9</v>
      </c>
      <c r="J1397" s="2">
        <v>1670</v>
      </c>
      <c r="K1397" s="2">
        <f t="shared" si="88"/>
        <v>501</v>
      </c>
      <c r="L1397" s="2">
        <f>Table1[[#This Row],[cost]]-Table1[[#This Row],[profit]]</f>
        <v>1169</v>
      </c>
      <c r="M1397" s="9">
        <v>1</v>
      </c>
    </row>
    <row r="1398" spans="1:13" x14ac:dyDescent="0.25">
      <c r="A1398" s="3" t="s">
        <v>1869</v>
      </c>
      <c r="B1398" t="s">
        <v>998</v>
      </c>
      <c r="C1398" s="1">
        <v>45594</v>
      </c>
      <c r="D1398" s="1" t="str">
        <f t="shared" si="85"/>
        <v>Q4 2024</v>
      </c>
      <c r="E1398" s="1" t="str">
        <f t="shared" si="86"/>
        <v>October</v>
      </c>
      <c r="F1398" s="8">
        <f t="shared" si="87"/>
        <v>10</v>
      </c>
      <c r="G1398" t="s">
        <v>27</v>
      </c>
      <c r="H1398" t="s">
        <v>24</v>
      </c>
      <c r="I1398" t="s">
        <v>9</v>
      </c>
      <c r="J1398" s="2">
        <v>814</v>
      </c>
      <c r="K1398" s="2">
        <f t="shared" si="88"/>
        <v>244.2</v>
      </c>
      <c r="L1398" s="2">
        <f>Table1[[#This Row],[cost]]-Table1[[#This Row],[profit]]</f>
        <v>569.79999999999995</v>
      </c>
      <c r="M1398" s="9">
        <v>1</v>
      </c>
    </row>
    <row r="1399" spans="1:13" x14ac:dyDescent="0.25">
      <c r="A1399" s="3" t="s">
        <v>1870</v>
      </c>
      <c r="B1399" t="s">
        <v>1871</v>
      </c>
      <c r="C1399" s="1">
        <v>45595</v>
      </c>
      <c r="D1399" s="1" t="str">
        <f t="shared" si="85"/>
        <v>Q4 2024</v>
      </c>
      <c r="E1399" s="1" t="str">
        <f t="shared" si="86"/>
        <v>October</v>
      </c>
      <c r="F1399" s="8">
        <f t="shared" si="87"/>
        <v>10</v>
      </c>
      <c r="G1399" t="s">
        <v>16</v>
      </c>
      <c r="H1399" t="s">
        <v>24</v>
      </c>
      <c r="I1399" t="s">
        <v>9</v>
      </c>
      <c r="J1399" s="2">
        <v>988</v>
      </c>
      <c r="K1399" s="2">
        <f t="shared" si="88"/>
        <v>296.39999999999998</v>
      </c>
      <c r="L1399" s="2">
        <f>Table1[[#This Row],[cost]]-Table1[[#This Row],[profit]]</f>
        <v>691.6</v>
      </c>
      <c r="M1399" s="9">
        <v>1</v>
      </c>
    </row>
    <row r="1400" spans="1:13" x14ac:dyDescent="0.25">
      <c r="A1400" s="3" t="s">
        <v>1872</v>
      </c>
      <c r="B1400" t="s">
        <v>170</v>
      </c>
      <c r="C1400" s="1">
        <v>45596</v>
      </c>
      <c r="D1400" s="1" t="str">
        <f t="shared" si="85"/>
        <v>Q4 2024</v>
      </c>
      <c r="E1400" s="1" t="str">
        <f t="shared" si="86"/>
        <v>October</v>
      </c>
      <c r="F1400" s="8">
        <f t="shared" si="87"/>
        <v>10</v>
      </c>
      <c r="G1400" t="s">
        <v>7</v>
      </c>
      <c r="H1400" t="s">
        <v>24</v>
      </c>
      <c r="I1400" t="s">
        <v>13</v>
      </c>
      <c r="J1400" s="2">
        <v>1543</v>
      </c>
      <c r="K1400" s="2">
        <f t="shared" si="88"/>
        <v>462.9</v>
      </c>
      <c r="L1400" s="2">
        <f>Table1[[#This Row],[cost]]-Table1[[#This Row],[profit]]</f>
        <v>1080.0999999999999</v>
      </c>
      <c r="M1400" s="9">
        <v>1</v>
      </c>
    </row>
    <row r="1401" spans="1:13" x14ac:dyDescent="0.25">
      <c r="A1401" s="3" t="s">
        <v>1873</v>
      </c>
      <c r="B1401" t="s">
        <v>967</v>
      </c>
      <c r="C1401" s="1">
        <v>45597</v>
      </c>
      <c r="D1401" s="1" t="str">
        <f t="shared" si="85"/>
        <v>Q4 2024</v>
      </c>
      <c r="E1401" s="1" t="str">
        <f t="shared" si="86"/>
        <v>November</v>
      </c>
      <c r="F1401" s="8">
        <f t="shared" si="87"/>
        <v>11</v>
      </c>
      <c r="G1401" t="s">
        <v>7</v>
      </c>
      <c r="H1401" t="s">
        <v>24</v>
      </c>
      <c r="I1401" t="s">
        <v>9</v>
      </c>
      <c r="J1401" s="2">
        <v>1957</v>
      </c>
      <c r="K1401" s="2">
        <f t="shared" si="88"/>
        <v>587.1</v>
      </c>
      <c r="L1401" s="2">
        <f>Table1[[#This Row],[cost]]-Table1[[#This Row],[profit]]</f>
        <v>1369.9</v>
      </c>
      <c r="M1401" s="9">
        <v>1</v>
      </c>
    </row>
    <row r="1402" spans="1:13" x14ac:dyDescent="0.25">
      <c r="A1402" s="3" t="s">
        <v>1874</v>
      </c>
      <c r="B1402" t="s">
        <v>226</v>
      </c>
      <c r="C1402" s="1">
        <v>45598</v>
      </c>
      <c r="D1402" s="1" t="str">
        <f t="shared" si="85"/>
        <v>Q4 2024</v>
      </c>
      <c r="E1402" s="1" t="str">
        <f t="shared" si="86"/>
        <v>November</v>
      </c>
      <c r="F1402" s="8">
        <f t="shared" si="87"/>
        <v>11</v>
      </c>
      <c r="G1402" t="s">
        <v>56</v>
      </c>
      <c r="H1402" t="s">
        <v>8</v>
      </c>
      <c r="I1402" t="s">
        <v>13</v>
      </c>
      <c r="J1402" s="2">
        <v>521</v>
      </c>
      <c r="K1402" s="2">
        <f t="shared" si="88"/>
        <v>156.29999999999998</v>
      </c>
      <c r="L1402" s="2">
        <f>Table1[[#This Row],[cost]]-Table1[[#This Row],[profit]]</f>
        <v>364.70000000000005</v>
      </c>
      <c r="M1402" s="9">
        <v>1</v>
      </c>
    </row>
    <row r="1403" spans="1:13" x14ac:dyDescent="0.25">
      <c r="A1403" s="3" t="s">
        <v>1875</v>
      </c>
      <c r="B1403" t="s">
        <v>122</v>
      </c>
      <c r="C1403" s="1">
        <v>45599</v>
      </c>
      <c r="D1403" s="1" t="str">
        <f t="shared" si="85"/>
        <v>Q4 2024</v>
      </c>
      <c r="E1403" s="1" t="str">
        <f t="shared" si="86"/>
        <v>November</v>
      </c>
      <c r="F1403" s="8">
        <f t="shared" si="87"/>
        <v>11</v>
      </c>
      <c r="G1403" t="s">
        <v>7</v>
      </c>
      <c r="H1403" t="s">
        <v>19</v>
      </c>
      <c r="I1403" t="s">
        <v>9</v>
      </c>
      <c r="J1403" s="2">
        <v>1682</v>
      </c>
      <c r="K1403" s="2">
        <f t="shared" si="88"/>
        <v>504.59999999999997</v>
      </c>
      <c r="L1403" s="2">
        <f>Table1[[#This Row],[cost]]-Table1[[#This Row],[profit]]</f>
        <v>1177.4000000000001</v>
      </c>
      <c r="M1403" s="9">
        <v>1</v>
      </c>
    </row>
    <row r="1404" spans="1:13" x14ac:dyDescent="0.25">
      <c r="A1404" s="3" t="s">
        <v>1876</v>
      </c>
      <c r="B1404" t="s">
        <v>1877</v>
      </c>
      <c r="C1404" s="1">
        <v>45600</v>
      </c>
      <c r="D1404" s="1" t="str">
        <f t="shared" si="85"/>
        <v>Q4 2024</v>
      </c>
      <c r="E1404" s="1" t="str">
        <f t="shared" si="86"/>
        <v>November</v>
      </c>
      <c r="F1404" s="8">
        <f t="shared" si="87"/>
        <v>11</v>
      </c>
      <c r="G1404" t="s">
        <v>56</v>
      </c>
      <c r="H1404" t="s">
        <v>12</v>
      </c>
      <c r="I1404" t="s">
        <v>9</v>
      </c>
      <c r="J1404" s="2">
        <v>452</v>
      </c>
      <c r="K1404" s="2">
        <f t="shared" si="88"/>
        <v>135.6</v>
      </c>
      <c r="L1404" s="2">
        <f>Table1[[#This Row],[cost]]-Table1[[#This Row],[profit]]</f>
        <v>316.39999999999998</v>
      </c>
      <c r="M1404" s="9">
        <v>1</v>
      </c>
    </row>
    <row r="1405" spans="1:13" x14ac:dyDescent="0.25">
      <c r="A1405" s="3" t="s">
        <v>1878</v>
      </c>
      <c r="B1405" t="s">
        <v>622</v>
      </c>
      <c r="C1405" s="1">
        <v>45601</v>
      </c>
      <c r="D1405" s="1" t="str">
        <f t="shared" si="85"/>
        <v>Q4 2024</v>
      </c>
      <c r="E1405" s="1" t="str">
        <f t="shared" si="86"/>
        <v>November</v>
      </c>
      <c r="F1405" s="8">
        <f t="shared" si="87"/>
        <v>11</v>
      </c>
      <c r="G1405" t="s">
        <v>7</v>
      </c>
      <c r="H1405" t="s">
        <v>12</v>
      </c>
      <c r="I1405" t="s">
        <v>9</v>
      </c>
      <c r="J1405" s="2">
        <v>1289</v>
      </c>
      <c r="K1405" s="2">
        <f t="shared" si="88"/>
        <v>386.7</v>
      </c>
      <c r="L1405" s="2">
        <f>Table1[[#This Row],[cost]]-Table1[[#This Row],[profit]]</f>
        <v>902.3</v>
      </c>
      <c r="M1405" s="9">
        <v>1</v>
      </c>
    </row>
    <row r="1406" spans="1:13" x14ac:dyDescent="0.25">
      <c r="A1406" s="3" t="s">
        <v>1879</v>
      </c>
      <c r="B1406" t="s">
        <v>122</v>
      </c>
      <c r="C1406" s="1">
        <v>45602</v>
      </c>
      <c r="D1406" s="1" t="str">
        <f t="shared" si="85"/>
        <v>Q4 2024</v>
      </c>
      <c r="E1406" s="1" t="str">
        <f t="shared" si="86"/>
        <v>November</v>
      </c>
      <c r="F1406" s="8">
        <f t="shared" si="87"/>
        <v>11</v>
      </c>
      <c r="G1406" t="s">
        <v>16</v>
      </c>
      <c r="H1406" t="s">
        <v>24</v>
      </c>
      <c r="I1406" t="s">
        <v>9</v>
      </c>
      <c r="J1406" s="2">
        <v>1173</v>
      </c>
      <c r="K1406" s="2">
        <f t="shared" si="88"/>
        <v>351.9</v>
      </c>
      <c r="L1406" s="2">
        <f>Table1[[#This Row],[cost]]-Table1[[#This Row],[profit]]</f>
        <v>821.1</v>
      </c>
      <c r="M1406" s="9">
        <v>1</v>
      </c>
    </row>
    <row r="1407" spans="1:13" x14ac:dyDescent="0.25">
      <c r="A1407" s="3" t="s">
        <v>1880</v>
      </c>
      <c r="B1407" t="s">
        <v>15</v>
      </c>
      <c r="C1407" s="1">
        <v>45603</v>
      </c>
      <c r="D1407" s="1" t="str">
        <f t="shared" si="85"/>
        <v>Q4 2024</v>
      </c>
      <c r="E1407" s="1" t="str">
        <f t="shared" si="86"/>
        <v>November</v>
      </c>
      <c r="F1407" s="8">
        <f t="shared" si="87"/>
        <v>11</v>
      </c>
      <c r="G1407" t="s">
        <v>16</v>
      </c>
      <c r="H1407" t="s">
        <v>12</v>
      </c>
      <c r="I1407" t="s">
        <v>9</v>
      </c>
      <c r="J1407" s="2">
        <v>1254</v>
      </c>
      <c r="K1407" s="2">
        <f t="shared" si="88"/>
        <v>376.2</v>
      </c>
      <c r="L1407" s="2">
        <f>Table1[[#This Row],[cost]]-Table1[[#This Row],[profit]]</f>
        <v>877.8</v>
      </c>
      <c r="M1407" s="9">
        <v>1</v>
      </c>
    </row>
    <row r="1408" spans="1:13" x14ac:dyDescent="0.25">
      <c r="A1408" s="3" t="s">
        <v>1881</v>
      </c>
      <c r="B1408" t="s">
        <v>302</v>
      </c>
      <c r="C1408" s="1">
        <v>45604</v>
      </c>
      <c r="D1408" s="1" t="str">
        <f t="shared" si="85"/>
        <v>Q4 2024</v>
      </c>
      <c r="E1408" s="1" t="str">
        <f t="shared" si="86"/>
        <v>November</v>
      </c>
      <c r="F1408" s="8">
        <f t="shared" si="87"/>
        <v>11</v>
      </c>
      <c r="G1408" t="s">
        <v>27</v>
      </c>
      <c r="H1408" t="s">
        <v>24</v>
      </c>
      <c r="I1408" t="s">
        <v>13</v>
      </c>
      <c r="J1408" s="2">
        <v>903</v>
      </c>
      <c r="K1408" s="2">
        <f t="shared" si="88"/>
        <v>270.89999999999998</v>
      </c>
      <c r="L1408" s="2">
        <f>Table1[[#This Row],[cost]]-Table1[[#This Row],[profit]]</f>
        <v>632.1</v>
      </c>
      <c r="M1408" s="9">
        <v>1</v>
      </c>
    </row>
    <row r="1409" spans="1:13" x14ac:dyDescent="0.25">
      <c r="A1409" s="3" t="s">
        <v>1882</v>
      </c>
      <c r="B1409" t="s">
        <v>597</v>
      </c>
      <c r="C1409" s="1">
        <v>45605</v>
      </c>
      <c r="D1409" s="1" t="str">
        <f t="shared" si="85"/>
        <v>Q4 2024</v>
      </c>
      <c r="E1409" s="1" t="str">
        <f t="shared" si="86"/>
        <v>November</v>
      </c>
      <c r="F1409" s="8">
        <f t="shared" si="87"/>
        <v>11</v>
      </c>
      <c r="G1409" t="s">
        <v>27</v>
      </c>
      <c r="H1409" t="s">
        <v>8</v>
      </c>
      <c r="I1409" t="s">
        <v>13</v>
      </c>
      <c r="J1409" s="2">
        <v>921</v>
      </c>
      <c r="K1409" s="2">
        <f t="shared" si="88"/>
        <v>276.3</v>
      </c>
      <c r="L1409" s="2">
        <f>Table1[[#This Row],[cost]]-Table1[[#This Row],[profit]]</f>
        <v>644.70000000000005</v>
      </c>
      <c r="M1409" s="9">
        <v>1</v>
      </c>
    </row>
    <row r="1410" spans="1:13" x14ac:dyDescent="0.25">
      <c r="A1410" s="3" t="s">
        <v>1883</v>
      </c>
      <c r="B1410" t="s">
        <v>1174</v>
      </c>
      <c r="C1410" s="1">
        <v>45606</v>
      </c>
      <c r="D1410" s="1" t="str">
        <f t="shared" si="85"/>
        <v>Q4 2024</v>
      </c>
      <c r="E1410" s="1" t="str">
        <f t="shared" si="86"/>
        <v>November</v>
      </c>
      <c r="F1410" s="8">
        <f t="shared" si="87"/>
        <v>11</v>
      </c>
      <c r="G1410" t="s">
        <v>7</v>
      </c>
      <c r="H1410" t="s">
        <v>8</v>
      </c>
      <c r="I1410" t="s">
        <v>9</v>
      </c>
      <c r="J1410" s="2">
        <v>1748</v>
      </c>
      <c r="K1410" s="2">
        <f t="shared" si="88"/>
        <v>524.4</v>
      </c>
      <c r="L1410" s="2">
        <f>Table1[[#This Row],[cost]]-Table1[[#This Row],[profit]]</f>
        <v>1223.5999999999999</v>
      </c>
      <c r="M1410" s="9">
        <v>1</v>
      </c>
    </row>
    <row r="1411" spans="1:13" x14ac:dyDescent="0.25">
      <c r="A1411" s="3" t="s">
        <v>1884</v>
      </c>
      <c r="B1411" t="s">
        <v>952</v>
      </c>
      <c r="C1411" s="1">
        <v>45607</v>
      </c>
      <c r="D1411" s="1" t="str">
        <f t="shared" si="85"/>
        <v>Q4 2024</v>
      </c>
      <c r="E1411" s="1" t="str">
        <f t="shared" si="86"/>
        <v>November</v>
      </c>
      <c r="F1411" s="8">
        <f t="shared" si="87"/>
        <v>11</v>
      </c>
      <c r="G1411" t="s">
        <v>7</v>
      </c>
      <c r="H1411" t="s">
        <v>19</v>
      </c>
      <c r="I1411" t="s">
        <v>9</v>
      </c>
      <c r="J1411" s="2">
        <v>1515</v>
      </c>
      <c r="K1411" s="2">
        <f t="shared" si="88"/>
        <v>454.5</v>
      </c>
      <c r="L1411" s="2">
        <f>Table1[[#This Row],[cost]]-Table1[[#This Row],[profit]]</f>
        <v>1060.5</v>
      </c>
      <c r="M1411" s="9">
        <v>1</v>
      </c>
    </row>
    <row r="1412" spans="1:13" x14ac:dyDescent="0.25">
      <c r="A1412" s="3" t="s">
        <v>1885</v>
      </c>
      <c r="B1412" t="s">
        <v>211</v>
      </c>
      <c r="C1412" s="1">
        <v>45608</v>
      </c>
      <c r="D1412" s="1" t="str">
        <f t="shared" ref="D1412:D1475" si="89">"Q" &amp; ROUNDUP(MONTH(C1412)/3,0) &amp; " " &amp; YEAR((C1412))</f>
        <v>Q4 2024</v>
      </c>
      <c r="E1412" s="1" t="str">
        <f t="shared" ref="E1412:E1475" si="90">TEXT(C1412,"mmmm")</f>
        <v>November</v>
      </c>
      <c r="F1412" s="8">
        <f t="shared" ref="F1412:F1475" si="91">MONTH(C1412)</f>
        <v>11</v>
      </c>
      <c r="G1412" t="s">
        <v>27</v>
      </c>
      <c r="H1412" t="s">
        <v>8</v>
      </c>
      <c r="I1412" t="s">
        <v>13</v>
      </c>
      <c r="J1412" s="2">
        <v>1009</v>
      </c>
      <c r="K1412" s="2">
        <f t="shared" ref="K1412:K1475" si="92">J1412  * 0.3</f>
        <v>302.7</v>
      </c>
      <c r="L1412" s="2">
        <f>Table1[[#This Row],[cost]]-Table1[[#This Row],[profit]]</f>
        <v>706.3</v>
      </c>
      <c r="M1412" s="9">
        <v>1</v>
      </c>
    </row>
    <row r="1413" spans="1:13" x14ac:dyDescent="0.25">
      <c r="A1413" s="3" t="s">
        <v>1886</v>
      </c>
      <c r="B1413" t="s">
        <v>142</v>
      </c>
      <c r="C1413" s="1">
        <v>45609</v>
      </c>
      <c r="D1413" s="1" t="str">
        <f t="shared" si="89"/>
        <v>Q4 2024</v>
      </c>
      <c r="E1413" s="1" t="str">
        <f t="shared" si="90"/>
        <v>November</v>
      </c>
      <c r="F1413" s="8">
        <f t="shared" si="91"/>
        <v>11</v>
      </c>
      <c r="G1413" t="s">
        <v>16</v>
      </c>
      <c r="H1413" t="s">
        <v>8</v>
      </c>
      <c r="I1413" t="s">
        <v>9</v>
      </c>
      <c r="J1413" s="2">
        <v>1128</v>
      </c>
      <c r="K1413" s="2">
        <f t="shared" si="92"/>
        <v>338.4</v>
      </c>
      <c r="L1413" s="2">
        <f>Table1[[#This Row],[cost]]-Table1[[#This Row],[profit]]</f>
        <v>789.6</v>
      </c>
      <c r="M1413" s="9">
        <v>1</v>
      </c>
    </row>
    <row r="1414" spans="1:13" x14ac:dyDescent="0.25">
      <c r="A1414" s="3" t="s">
        <v>1887</v>
      </c>
      <c r="B1414" t="s">
        <v>418</v>
      </c>
      <c r="C1414" s="1">
        <v>45610</v>
      </c>
      <c r="D1414" s="1" t="str">
        <f t="shared" si="89"/>
        <v>Q4 2024</v>
      </c>
      <c r="E1414" s="1" t="str">
        <f t="shared" si="90"/>
        <v>November</v>
      </c>
      <c r="F1414" s="8">
        <f t="shared" si="91"/>
        <v>11</v>
      </c>
      <c r="G1414" t="s">
        <v>35</v>
      </c>
      <c r="H1414" t="s">
        <v>19</v>
      </c>
      <c r="I1414" t="s">
        <v>9</v>
      </c>
      <c r="J1414" s="2">
        <v>812</v>
      </c>
      <c r="K1414" s="2">
        <f t="shared" si="92"/>
        <v>243.6</v>
      </c>
      <c r="L1414" s="2">
        <f>Table1[[#This Row],[cost]]-Table1[[#This Row],[profit]]</f>
        <v>568.4</v>
      </c>
      <c r="M1414" s="9">
        <v>1</v>
      </c>
    </row>
    <row r="1415" spans="1:13" x14ac:dyDescent="0.25">
      <c r="A1415" s="3" t="s">
        <v>1888</v>
      </c>
      <c r="B1415" t="s">
        <v>1889</v>
      </c>
      <c r="C1415" s="1">
        <v>45611</v>
      </c>
      <c r="D1415" s="1" t="str">
        <f t="shared" si="89"/>
        <v>Q4 2024</v>
      </c>
      <c r="E1415" s="1" t="str">
        <f t="shared" si="90"/>
        <v>November</v>
      </c>
      <c r="F1415" s="8">
        <f t="shared" si="91"/>
        <v>11</v>
      </c>
      <c r="G1415" t="s">
        <v>56</v>
      </c>
      <c r="H1415" t="s">
        <v>12</v>
      </c>
      <c r="I1415" t="s">
        <v>9</v>
      </c>
      <c r="J1415" s="2">
        <v>581</v>
      </c>
      <c r="K1415" s="2">
        <f t="shared" si="92"/>
        <v>174.29999999999998</v>
      </c>
      <c r="L1415" s="2">
        <f>Table1[[#This Row],[cost]]-Table1[[#This Row],[profit]]</f>
        <v>406.70000000000005</v>
      </c>
      <c r="M1415" s="9">
        <v>1</v>
      </c>
    </row>
    <row r="1416" spans="1:13" x14ac:dyDescent="0.25">
      <c r="A1416" s="3" t="s">
        <v>1890</v>
      </c>
      <c r="B1416" t="s">
        <v>228</v>
      </c>
      <c r="C1416" s="1">
        <v>45612</v>
      </c>
      <c r="D1416" s="1" t="str">
        <f t="shared" si="89"/>
        <v>Q4 2024</v>
      </c>
      <c r="E1416" s="1" t="str">
        <f t="shared" si="90"/>
        <v>November</v>
      </c>
      <c r="F1416" s="8">
        <f t="shared" si="91"/>
        <v>11</v>
      </c>
      <c r="G1416" t="s">
        <v>56</v>
      </c>
      <c r="H1416" t="s">
        <v>24</v>
      </c>
      <c r="I1416" t="s">
        <v>13</v>
      </c>
      <c r="J1416" s="2">
        <v>549</v>
      </c>
      <c r="K1416" s="2">
        <f t="shared" si="92"/>
        <v>164.7</v>
      </c>
      <c r="L1416" s="2">
        <f>Table1[[#This Row],[cost]]-Table1[[#This Row],[profit]]</f>
        <v>384.3</v>
      </c>
      <c r="M1416" s="9">
        <v>1</v>
      </c>
    </row>
    <row r="1417" spans="1:13" x14ac:dyDescent="0.25">
      <c r="A1417" s="3" t="s">
        <v>1891</v>
      </c>
      <c r="B1417" t="s">
        <v>457</v>
      </c>
      <c r="C1417" s="1">
        <v>45613</v>
      </c>
      <c r="D1417" s="1" t="str">
        <f t="shared" si="89"/>
        <v>Q4 2024</v>
      </c>
      <c r="E1417" s="1" t="str">
        <f t="shared" si="90"/>
        <v>November</v>
      </c>
      <c r="F1417" s="8">
        <f t="shared" si="91"/>
        <v>11</v>
      </c>
      <c r="G1417" t="s">
        <v>56</v>
      </c>
      <c r="H1417" t="s">
        <v>24</v>
      </c>
      <c r="I1417" t="s">
        <v>13</v>
      </c>
      <c r="J1417" s="2">
        <v>381</v>
      </c>
      <c r="K1417" s="2">
        <f t="shared" si="92"/>
        <v>114.3</v>
      </c>
      <c r="L1417" s="2">
        <f>Table1[[#This Row],[cost]]-Table1[[#This Row],[profit]]</f>
        <v>266.7</v>
      </c>
      <c r="M1417" s="9">
        <v>1</v>
      </c>
    </row>
    <row r="1418" spans="1:13" x14ac:dyDescent="0.25">
      <c r="A1418" s="3" t="s">
        <v>1892</v>
      </c>
      <c r="B1418" t="s">
        <v>340</v>
      </c>
      <c r="C1418" s="1">
        <v>45614</v>
      </c>
      <c r="D1418" s="1" t="str">
        <f t="shared" si="89"/>
        <v>Q4 2024</v>
      </c>
      <c r="E1418" s="1" t="str">
        <f t="shared" si="90"/>
        <v>November</v>
      </c>
      <c r="F1418" s="8">
        <f t="shared" si="91"/>
        <v>11</v>
      </c>
      <c r="G1418" t="s">
        <v>16</v>
      </c>
      <c r="H1418" t="s">
        <v>12</v>
      </c>
      <c r="I1418" t="s">
        <v>9</v>
      </c>
      <c r="J1418" s="2">
        <v>1122</v>
      </c>
      <c r="K1418" s="2">
        <f t="shared" si="92"/>
        <v>336.59999999999997</v>
      </c>
      <c r="L1418" s="2">
        <f>Table1[[#This Row],[cost]]-Table1[[#This Row],[profit]]</f>
        <v>785.40000000000009</v>
      </c>
      <c r="M1418" s="9">
        <v>1</v>
      </c>
    </row>
    <row r="1419" spans="1:13" x14ac:dyDescent="0.25">
      <c r="A1419" s="3" t="s">
        <v>1893</v>
      </c>
      <c r="B1419" t="s">
        <v>1204</v>
      </c>
      <c r="C1419" s="1">
        <v>45615</v>
      </c>
      <c r="D1419" s="1" t="str">
        <f t="shared" si="89"/>
        <v>Q4 2024</v>
      </c>
      <c r="E1419" s="1" t="str">
        <f t="shared" si="90"/>
        <v>November</v>
      </c>
      <c r="F1419" s="8">
        <f t="shared" si="91"/>
        <v>11</v>
      </c>
      <c r="G1419" t="s">
        <v>7</v>
      </c>
      <c r="H1419" t="s">
        <v>19</v>
      </c>
      <c r="I1419" t="s">
        <v>13</v>
      </c>
      <c r="J1419" s="2">
        <v>1359</v>
      </c>
      <c r="K1419" s="2">
        <f t="shared" si="92"/>
        <v>407.7</v>
      </c>
      <c r="L1419" s="2">
        <f>Table1[[#This Row],[cost]]-Table1[[#This Row],[profit]]</f>
        <v>951.3</v>
      </c>
      <c r="M1419" s="9">
        <v>1</v>
      </c>
    </row>
    <row r="1420" spans="1:13" x14ac:dyDescent="0.25">
      <c r="A1420" s="3" t="s">
        <v>1894</v>
      </c>
      <c r="B1420" t="s">
        <v>288</v>
      </c>
      <c r="C1420" s="1">
        <v>45616</v>
      </c>
      <c r="D1420" s="1" t="str">
        <f t="shared" si="89"/>
        <v>Q4 2024</v>
      </c>
      <c r="E1420" s="1" t="str">
        <f t="shared" si="90"/>
        <v>November</v>
      </c>
      <c r="F1420" s="8">
        <f t="shared" si="91"/>
        <v>11</v>
      </c>
      <c r="G1420" t="s">
        <v>35</v>
      </c>
      <c r="H1420" t="s">
        <v>12</v>
      </c>
      <c r="I1420" t="s">
        <v>13</v>
      </c>
      <c r="J1420" s="2">
        <v>639</v>
      </c>
      <c r="K1420" s="2">
        <f t="shared" si="92"/>
        <v>191.7</v>
      </c>
      <c r="L1420" s="2">
        <f>Table1[[#This Row],[cost]]-Table1[[#This Row],[profit]]</f>
        <v>447.3</v>
      </c>
      <c r="M1420" s="9">
        <v>1</v>
      </c>
    </row>
    <row r="1421" spans="1:13" x14ac:dyDescent="0.25">
      <c r="A1421" s="3" t="s">
        <v>1895</v>
      </c>
      <c r="B1421" t="s">
        <v>1483</v>
      </c>
      <c r="C1421" s="1">
        <v>45617</v>
      </c>
      <c r="D1421" s="1" t="str">
        <f t="shared" si="89"/>
        <v>Q4 2024</v>
      </c>
      <c r="E1421" s="1" t="str">
        <f t="shared" si="90"/>
        <v>November</v>
      </c>
      <c r="F1421" s="8">
        <f t="shared" si="91"/>
        <v>11</v>
      </c>
      <c r="G1421" t="s">
        <v>16</v>
      </c>
      <c r="H1421" t="s">
        <v>8</v>
      </c>
      <c r="I1421" t="s">
        <v>9</v>
      </c>
      <c r="J1421" s="2">
        <v>1173</v>
      </c>
      <c r="K1421" s="2">
        <f t="shared" si="92"/>
        <v>351.9</v>
      </c>
      <c r="L1421" s="2">
        <f>Table1[[#This Row],[cost]]-Table1[[#This Row],[profit]]</f>
        <v>821.1</v>
      </c>
      <c r="M1421" s="9">
        <v>1</v>
      </c>
    </row>
    <row r="1422" spans="1:13" x14ac:dyDescent="0.25">
      <c r="A1422" s="3" t="s">
        <v>1896</v>
      </c>
      <c r="B1422" t="s">
        <v>240</v>
      </c>
      <c r="C1422" s="1">
        <v>45618</v>
      </c>
      <c r="D1422" s="1" t="str">
        <f t="shared" si="89"/>
        <v>Q4 2024</v>
      </c>
      <c r="E1422" s="1" t="str">
        <f t="shared" si="90"/>
        <v>November</v>
      </c>
      <c r="F1422" s="8">
        <f t="shared" si="91"/>
        <v>11</v>
      </c>
      <c r="G1422" t="s">
        <v>16</v>
      </c>
      <c r="H1422" t="s">
        <v>19</v>
      </c>
      <c r="I1422" t="s">
        <v>9</v>
      </c>
      <c r="J1422" s="2">
        <v>1315</v>
      </c>
      <c r="K1422" s="2">
        <f t="shared" si="92"/>
        <v>394.5</v>
      </c>
      <c r="L1422" s="2">
        <f>Table1[[#This Row],[cost]]-Table1[[#This Row],[profit]]</f>
        <v>920.5</v>
      </c>
      <c r="M1422" s="9">
        <v>1</v>
      </c>
    </row>
    <row r="1423" spans="1:13" x14ac:dyDescent="0.25">
      <c r="A1423" s="3" t="s">
        <v>1897</v>
      </c>
      <c r="B1423" t="s">
        <v>314</v>
      </c>
      <c r="C1423" s="1">
        <v>45619</v>
      </c>
      <c r="D1423" s="1" t="str">
        <f t="shared" si="89"/>
        <v>Q4 2024</v>
      </c>
      <c r="E1423" s="1" t="str">
        <f t="shared" si="90"/>
        <v>November</v>
      </c>
      <c r="F1423" s="8">
        <f t="shared" si="91"/>
        <v>11</v>
      </c>
      <c r="G1423" t="s">
        <v>7</v>
      </c>
      <c r="H1423" t="s">
        <v>19</v>
      </c>
      <c r="I1423" t="s">
        <v>9</v>
      </c>
      <c r="J1423" s="2">
        <v>1780</v>
      </c>
      <c r="K1423" s="2">
        <f t="shared" si="92"/>
        <v>534</v>
      </c>
      <c r="L1423" s="2">
        <f>Table1[[#This Row],[cost]]-Table1[[#This Row],[profit]]</f>
        <v>1246</v>
      </c>
      <c r="M1423" s="9">
        <v>1</v>
      </c>
    </row>
    <row r="1424" spans="1:13" x14ac:dyDescent="0.25">
      <c r="A1424" s="3" t="s">
        <v>1898</v>
      </c>
      <c r="B1424" t="s">
        <v>1282</v>
      </c>
      <c r="C1424" s="1">
        <v>45620</v>
      </c>
      <c r="D1424" s="1" t="str">
        <f t="shared" si="89"/>
        <v>Q4 2024</v>
      </c>
      <c r="E1424" s="1" t="str">
        <f t="shared" si="90"/>
        <v>November</v>
      </c>
      <c r="F1424" s="8">
        <f t="shared" si="91"/>
        <v>11</v>
      </c>
      <c r="G1424" t="s">
        <v>27</v>
      </c>
      <c r="H1424" t="s">
        <v>19</v>
      </c>
      <c r="I1424" t="s">
        <v>13</v>
      </c>
      <c r="J1424" s="2">
        <v>894</v>
      </c>
      <c r="K1424" s="2">
        <f t="shared" si="92"/>
        <v>268.2</v>
      </c>
      <c r="L1424" s="2">
        <f>Table1[[#This Row],[cost]]-Table1[[#This Row],[profit]]</f>
        <v>625.79999999999995</v>
      </c>
      <c r="M1424" s="9">
        <v>1</v>
      </c>
    </row>
    <row r="1425" spans="1:13" x14ac:dyDescent="0.25">
      <c r="A1425" s="3" t="s">
        <v>1899</v>
      </c>
      <c r="B1425" t="s">
        <v>140</v>
      </c>
      <c r="C1425" s="1">
        <v>45621</v>
      </c>
      <c r="D1425" s="1" t="str">
        <f t="shared" si="89"/>
        <v>Q4 2024</v>
      </c>
      <c r="E1425" s="1" t="str">
        <f t="shared" si="90"/>
        <v>November</v>
      </c>
      <c r="F1425" s="8">
        <f t="shared" si="91"/>
        <v>11</v>
      </c>
      <c r="G1425" t="s">
        <v>27</v>
      </c>
      <c r="H1425" t="s">
        <v>24</v>
      </c>
      <c r="I1425" t="s">
        <v>9</v>
      </c>
      <c r="J1425" s="2">
        <v>770</v>
      </c>
      <c r="K1425" s="2">
        <f t="shared" si="92"/>
        <v>231</v>
      </c>
      <c r="L1425" s="2">
        <f>Table1[[#This Row],[cost]]-Table1[[#This Row],[profit]]</f>
        <v>539</v>
      </c>
      <c r="M1425" s="9">
        <v>1</v>
      </c>
    </row>
    <row r="1426" spans="1:13" x14ac:dyDescent="0.25">
      <c r="A1426" s="3" t="s">
        <v>1900</v>
      </c>
      <c r="B1426" t="s">
        <v>232</v>
      </c>
      <c r="C1426" s="1">
        <v>45622</v>
      </c>
      <c r="D1426" s="1" t="str">
        <f t="shared" si="89"/>
        <v>Q4 2024</v>
      </c>
      <c r="E1426" s="1" t="str">
        <f t="shared" si="90"/>
        <v>November</v>
      </c>
      <c r="F1426" s="8">
        <f t="shared" si="91"/>
        <v>11</v>
      </c>
      <c r="G1426" t="s">
        <v>56</v>
      </c>
      <c r="H1426" t="s">
        <v>12</v>
      </c>
      <c r="I1426" t="s">
        <v>13</v>
      </c>
      <c r="J1426" s="2">
        <v>480</v>
      </c>
      <c r="K1426" s="2">
        <f t="shared" si="92"/>
        <v>144</v>
      </c>
      <c r="L1426" s="2">
        <f>Table1[[#This Row],[cost]]-Table1[[#This Row],[profit]]</f>
        <v>336</v>
      </c>
      <c r="M1426" s="9">
        <v>1</v>
      </c>
    </row>
    <row r="1427" spans="1:13" x14ac:dyDescent="0.25">
      <c r="A1427" s="3" t="s">
        <v>1901</v>
      </c>
      <c r="B1427" t="s">
        <v>357</v>
      </c>
      <c r="C1427" s="1">
        <v>45623</v>
      </c>
      <c r="D1427" s="1" t="str">
        <f t="shared" si="89"/>
        <v>Q4 2024</v>
      </c>
      <c r="E1427" s="1" t="str">
        <f t="shared" si="90"/>
        <v>November</v>
      </c>
      <c r="F1427" s="8">
        <f t="shared" si="91"/>
        <v>11</v>
      </c>
      <c r="G1427" t="s">
        <v>27</v>
      </c>
      <c r="H1427" t="s">
        <v>19</v>
      </c>
      <c r="I1427" t="s">
        <v>9</v>
      </c>
      <c r="J1427" s="2">
        <v>748</v>
      </c>
      <c r="K1427" s="2">
        <f t="shared" si="92"/>
        <v>224.4</v>
      </c>
      <c r="L1427" s="2">
        <f>Table1[[#This Row],[cost]]-Table1[[#This Row],[profit]]</f>
        <v>523.6</v>
      </c>
      <c r="M1427" s="9">
        <v>1</v>
      </c>
    </row>
    <row r="1428" spans="1:13" x14ac:dyDescent="0.25">
      <c r="A1428" s="3" t="s">
        <v>1902</v>
      </c>
      <c r="B1428" t="s">
        <v>140</v>
      </c>
      <c r="C1428" s="1">
        <v>45624</v>
      </c>
      <c r="D1428" s="1" t="str">
        <f t="shared" si="89"/>
        <v>Q4 2024</v>
      </c>
      <c r="E1428" s="1" t="str">
        <f t="shared" si="90"/>
        <v>November</v>
      </c>
      <c r="F1428" s="8">
        <f t="shared" si="91"/>
        <v>11</v>
      </c>
      <c r="G1428" t="s">
        <v>27</v>
      </c>
      <c r="H1428" t="s">
        <v>19</v>
      </c>
      <c r="I1428" t="s">
        <v>13</v>
      </c>
      <c r="J1428" s="2">
        <v>1082</v>
      </c>
      <c r="K1428" s="2">
        <f t="shared" si="92"/>
        <v>324.59999999999997</v>
      </c>
      <c r="L1428" s="2">
        <f>Table1[[#This Row],[cost]]-Table1[[#This Row],[profit]]</f>
        <v>757.40000000000009</v>
      </c>
      <c r="M1428" s="9">
        <v>1</v>
      </c>
    </row>
    <row r="1429" spans="1:13" x14ac:dyDescent="0.25">
      <c r="A1429" s="3" t="s">
        <v>1903</v>
      </c>
      <c r="B1429" t="s">
        <v>198</v>
      </c>
      <c r="C1429" s="1">
        <v>45625</v>
      </c>
      <c r="D1429" s="1" t="str">
        <f t="shared" si="89"/>
        <v>Q4 2024</v>
      </c>
      <c r="E1429" s="1" t="str">
        <f t="shared" si="90"/>
        <v>November</v>
      </c>
      <c r="F1429" s="8">
        <f t="shared" si="91"/>
        <v>11</v>
      </c>
      <c r="G1429" t="s">
        <v>35</v>
      </c>
      <c r="H1429" t="s">
        <v>19</v>
      </c>
      <c r="I1429" t="s">
        <v>9</v>
      </c>
      <c r="J1429" s="2">
        <v>705</v>
      </c>
      <c r="K1429" s="2">
        <f t="shared" si="92"/>
        <v>211.5</v>
      </c>
      <c r="L1429" s="2">
        <f>Table1[[#This Row],[cost]]-Table1[[#This Row],[profit]]</f>
        <v>493.5</v>
      </c>
      <c r="M1429" s="9">
        <v>1</v>
      </c>
    </row>
    <row r="1430" spans="1:13" x14ac:dyDescent="0.25">
      <c r="A1430" s="3" t="s">
        <v>1904</v>
      </c>
      <c r="B1430" t="s">
        <v>226</v>
      </c>
      <c r="C1430" s="1">
        <v>45626</v>
      </c>
      <c r="D1430" s="1" t="str">
        <f t="shared" si="89"/>
        <v>Q4 2024</v>
      </c>
      <c r="E1430" s="1" t="str">
        <f t="shared" si="90"/>
        <v>November</v>
      </c>
      <c r="F1430" s="8">
        <f t="shared" si="91"/>
        <v>11</v>
      </c>
      <c r="G1430" t="s">
        <v>7</v>
      </c>
      <c r="H1430" t="s">
        <v>12</v>
      </c>
      <c r="I1430" t="s">
        <v>9</v>
      </c>
      <c r="J1430" s="2">
        <v>1708</v>
      </c>
      <c r="K1430" s="2">
        <f t="shared" si="92"/>
        <v>512.4</v>
      </c>
      <c r="L1430" s="2">
        <f>Table1[[#This Row],[cost]]-Table1[[#This Row],[profit]]</f>
        <v>1195.5999999999999</v>
      </c>
      <c r="M1430" s="9">
        <v>1</v>
      </c>
    </row>
    <row r="1431" spans="1:13" x14ac:dyDescent="0.25">
      <c r="A1431" s="3" t="s">
        <v>1905</v>
      </c>
      <c r="B1431" t="s">
        <v>302</v>
      </c>
      <c r="C1431" s="1">
        <v>45627</v>
      </c>
      <c r="D1431" s="1" t="str">
        <f t="shared" si="89"/>
        <v>Q4 2024</v>
      </c>
      <c r="E1431" s="1" t="str">
        <f t="shared" si="90"/>
        <v>December</v>
      </c>
      <c r="F1431" s="8">
        <f t="shared" si="91"/>
        <v>12</v>
      </c>
      <c r="G1431" t="s">
        <v>27</v>
      </c>
      <c r="H1431" t="s">
        <v>24</v>
      </c>
      <c r="I1431" t="s">
        <v>13</v>
      </c>
      <c r="J1431" s="2">
        <v>707</v>
      </c>
      <c r="K1431" s="2">
        <f t="shared" si="92"/>
        <v>212.1</v>
      </c>
      <c r="L1431" s="2">
        <f>Table1[[#This Row],[cost]]-Table1[[#This Row],[profit]]</f>
        <v>494.9</v>
      </c>
      <c r="M1431" s="9">
        <v>1</v>
      </c>
    </row>
    <row r="1432" spans="1:13" x14ac:dyDescent="0.25">
      <c r="A1432" s="3" t="s">
        <v>1906</v>
      </c>
      <c r="B1432" t="s">
        <v>486</v>
      </c>
      <c r="C1432" s="1">
        <v>45628</v>
      </c>
      <c r="D1432" s="1" t="str">
        <f t="shared" si="89"/>
        <v>Q4 2024</v>
      </c>
      <c r="E1432" s="1" t="str">
        <f t="shared" si="90"/>
        <v>December</v>
      </c>
      <c r="F1432" s="8">
        <f t="shared" si="91"/>
        <v>12</v>
      </c>
      <c r="G1432" t="s">
        <v>7</v>
      </c>
      <c r="H1432" t="s">
        <v>8</v>
      </c>
      <c r="I1432" t="s">
        <v>13</v>
      </c>
      <c r="J1432" s="2">
        <v>1728</v>
      </c>
      <c r="K1432" s="2">
        <f t="shared" si="92"/>
        <v>518.4</v>
      </c>
      <c r="L1432" s="2">
        <f>Table1[[#This Row],[cost]]-Table1[[#This Row],[profit]]</f>
        <v>1209.5999999999999</v>
      </c>
      <c r="M1432" s="9">
        <v>1</v>
      </c>
    </row>
    <row r="1433" spans="1:13" x14ac:dyDescent="0.25">
      <c r="A1433" s="3" t="s">
        <v>1907</v>
      </c>
      <c r="B1433" t="s">
        <v>662</v>
      </c>
      <c r="C1433" s="1">
        <v>45629</v>
      </c>
      <c r="D1433" s="1" t="str">
        <f t="shared" si="89"/>
        <v>Q4 2024</v>
      </c>
      <c r="E1433" s="1" t="str">
        <f t="shared" si="90"/>
        <v>December</v>
      </c>
      <c r="F1433" s="8">
        <f t="shared" si="91"/>
        <v>12</v>
      </c>
      <c r="G1433" t="s">
        <v>16</v>
      </c>
      <c r="H1433" t="s">
        <v>24</v>
      </c>
      <c r="I1433" t="s">
        <v>13</v>
      </c>
      <c r="J1433" s="2">
        <v>895</v>
      </c>
      <c r="K1433" s="2">
        <f t="shared" si="92"/>
        <v>268.5</v>
      </c>
      <c r="L1433" s="2">
        <f>Table1[[#This Row],[cost]]-Table1[[#This Row],[profit]]</f>
        <v>626.5</v>
      </c>
      <c r="M1433" s="9">
        <v>1</v>
      </c>
    </row>
    <row r="1434" spans="1:13" x14ac:dyDescent="0.25">
      <c r="A1434" s="3" t="s">
        <v>1908</v>
      </c>
      <c r="B1434" t="s">
        <v>144</v>
      </c>
      <c r="C1434" s="1">
        <v>45630</v>
      </c>
      <c r="D1434" s="1" t="str">
        <f t="shared" si="89"/>
        <v>Q4 2024</v>
      </c>
      <c r="E1434" s="1" t="str">
        <f t="shared" si="90"/>
        <v>December</v>
      </c>
      <c r="F1434" s="8">
        <f t="shared" si="91"/>
        <v>12</v>
      </c>
      <c r="G1434" t="s">
        <v>35</v>
      </c>
      <c r="H1434" t="s">
        <v>19</v>
      </c>
      <c r="I1434" t="s">
        <v>9</v>
      </c>
      <c r="J1434" s="2">
        <v>561</v>
      </c>
      <c r="K1434" s="2">
        <f t="shared" si="92"/>
        <v>168.29999999999998</v>
      </c>
      <c r="L1434" s="2">
        <f>Table1[[#This Row],[cost]]-Table1[[#This Row],[profit]]</f>
        <v>392.70000000000005</v>
      </c>
      <c r="M1434" s="9">
        <v>1</v>
      </c>
    </row>
    <row r="1435" spans="1:13" x14ac:dyDescent="0.25">
      <c r="A1435" s="3" t="s">
        <v>1909</v>
      </c>
      <c r="B1435" t="s">
        <v>811</v>
      </c>
      <c r="C1435" s="1">
        <v>45631</v>
      </c>
      <c r="D1435" s="1" t="str">
        <f t="shared" si="89"/>
        <v>Q4 2024</v>
      </c>
      <c r="E1435" s="1" t="str">
        <f t="shared" si="90"/>
        <v>December</v>
      </c>
      <c r="F1435" s="8">
        <f t="shared" si="91"/>
        <v>12</v>
      </c>
      <c r="G1435" t="s">
        <v>7</v>
      </c>
      <c r="H1435" t="s">
        <v>24</v>
      </c>
      <c r="I1435" t="s">
        <v>13</v>
      </c>
      <c r="J1435" s="2">
        <v>1198</v>
      </c>
      <c r="K1435" s="2">
        <f t="shared" si="92"/>
        <v>359.4</v>
      </c>
      <c r="L1435" s="2">
        <f>Table1[[#This Row],[cost]]-Table1[[#This Row],[profit]]</f>
        <v>838.6</v>
      </c>
      <c r="M1435" s="9">
        <v>1</v>
      </c>
    </row>
    <row r="1436" spans="1:13" x14ac:dyDescent="0.25">
      <c r="A1436" s="3" t="s">
        <v>1910</v>
      </c>
      <c r="B1436" t="s">
        <v>362</v>
      </c>
      <c r="C1436" s="1">
        <v>45632</v>
      </c>
      <c r="D1436" s="1" t="str">
        <f t="shared" si="89"/>
        <v>Q4 2024</v>
      </c>
      <c r="E1436" s="1" t="str">
        <f t="shared" si="90"/>
        <v>December</v>
      </c>
      <c r="F1436" s="8">
        <f t="shared" si="91"/>
        <v>12</v>
      </c>
      <c r="G1436" t="s">
        <v>56</v>
      </c>
      <c r="H1436" t="s">
        <v>24</v>
      </c>
      <c r="I1436" t="s">
        <v>9</v>
      </c>
      <c r="J1436" s="2">
        <v>385</v>
      </c>
      <c r="K1436" s="2">
        <f t="shared" si="92"/>
        <v>115.5</v>
      </c>
      <c r="L1436" s="2">
        <f>Table1[[#This Row],[cost]]-Table1[[#This Row],[profit]]</f>
        <v>269.5</v>
      </c>
      <c r="M1436" s="9">
        <v>1</v>
      </c>
    </row>
    <row r="1437" spans="1:13" x14ac:dyDescent="0.25">
      <c r="A1437" s="3" t="s">
        <v>1911</v>
      </c>
      <c r="B1437" t="s">
        <v>890</v>
      </c>
      <c r="C1437" s="1">
        <v>45633</v>
      </c>
      <c r="D1437" s="1" t="str">
        <f t="shared" si="89"/>
        <v>Q4 2024</v>
      </c>
      <c r="E1437" s="1" t="str">
        <f t="shared" si="90"/>
        <v>December</v>
      </c>
      <c r="F1437" s="8">
        <f t="shared" si="91"/>
        <v>12</v>
      </c>
      <c r="G1437" t="s">
        <v>7</v>
      </c>
      <c r="H1437" t="s">
        <v>8</v>
      </c>
      <c r="I1437" t="s">
        <v>9</v>
      </c>
      <c r="J1437" s="2">
        <v>1757</v>
      </c>
      <c r="K1437" s="2">
        <f t="shared" si="92"/>
        <v>527.1</v>
      </c>
      <c r="L1437" s="2">
        <f>Table1[[#This Row],[cost]]-Table1[[#This Row],[profit]]</f>
        <v>1229.9000000000001</v>
      </c>
      <c r="M1437" s="9">
        <v>1</v>
      </c>
    </row>
    <row r="1438" spans="1:13" x14ac:dyDescent="0.25">
      <c r="A1438" s="3" t="s">
        <v>1912</v>
      </c>
      <c r="B1438" t="s">
        <v>660</v>
      </c>
      <c r="C1438" s="1">
        <v>45634</v>
      </c>
      <c r="D1438" s="1" t="str">
        <f t="shared" si="89"/>
        <v>Q4 2024</v>
      </c>
      <c r="E1438" s="1" t="str">
        <f t="shared" si="90"/>
        <v>December</v>
      </c>
      <c r="F1438" s="8">
        <f t="shared" si="91"/>
        <v>12</v>
      </c>
      <c r="G1438" t="s">
        <v>35</v>
      </c>
      <c r="H1438" t="s">
        <v>12</v>
      </c>
      <c r="I1438" t="s">
        <v>9</v>
      </c>
      <c r="J1438" s="2">
        <v>671</v>
      </c>
      <c r="K1438" s="2">
        <f t="shared" si="92"/>
        <v>201.29999999999998</v>
      </c>
      <c r="L1438" s="2">
        <f>Table1[[#This Row],[cost]]-Table1[[#This Row],[profit]]</f>
        <v>469.70000000000005</v>
      </c>
      <c r="M1438" s="9">
        <v>1</v>
      </c>
    </row>
    <row r="1439" spans="1:13" x14ac:dyDescent="0.25">
      <c r="A1439" s="3" t="s">
        <v>1913</v>
      </c>
      <c r="B1439" t="s">
        <v>1914</v>
      </c>
      <c r="C1439" s="1">
        <v>45635</v>
      </c>
      <c r="D1439" s="1" t="str">
        <f t="shared" si="89"/>
        <v>Q4 2024</v>
      </c>
      <c r="E1439" s="1" t="str">
        <f t="shared" si="90"/>
        <v>December</v>
      </c>
      <c r="F1439" s="8">
        <f t="shared" si="91"/>
        <v>12</v>
      </c>
      <c r="G1439" t="s">
        <v>56</v>
      </c>
      <c r="H1439" t="s">
        <v>12</v>
      </c>
      <c r="I1439" t="s">
        <v>9</v>
      </c>
      <c r="J1439" s="2">
        <v>563</v>
      </c>
      <c r="K1439" s="2">
        <f t="shared" si="92"/>
        <v>168.9</v>
      </c>
      <c r="L1439" s="2">
        <f>Table1[[#This Row],[cost]]-Table1[[#This Row],[profit]]</f>
        <v>394.1</v>
      </c>
      <c r="M1439" s="9">
        <v>1</v>
      </c>
    </row>
    <row r="1440" spans="1:13" x14ac:dyDescent="0.25">
      <c r="A1440" s="3" t="s">
        <v>1915</v>
      </c>
      <c r="B1440" t="s">
        <v>1038</v>
      </c>
      <c r="C1440" s="1">
        <v>45636</v>
      </c>
      <c r="D1440" s="1" t="str">
        <f t="shared" si="89"/>
        <v>Q4 2024</v>
      </c>
      <c r="E1440" s="1" t="str">
        <f t="shared" si="90"/>
        <v>December</v>
      </c>
      <c r="F1440" s="8">
        <f t="shared" si="91"/>
        <v>12</v>
      </c>
      <c r="G1440" t="s">
        <v>56</v>
      </c>
      <c r="H1440" t="s">
        <v>24</v>
      </c>
      <c r="I1440" t="s">
        <v>9</v>
      </c>
      <c r="J1440" s="2">
        <v>333</v>
      </c>
      <c r="K1440" s="2">
        <f t="shared" si="92"/>
        <v>99.899999999999991</v>
      </c>
      <c r="L1440" s="2">
        <f>Table1[[#This Row],[cost]]-Table1[[#This Row],[profit]]</f>
        <v>233.10000000000002</v>
      </c>
      <c r="M1440" s="9">
        <v>1</v>
      </c>
    </row>
    <row r="1441" spans="1:13" x14ac:dyDescent="0.25">
      <c r="A1441" s="3" t="s">
        <v>1916</v>
      </c>
      <c r="B1441" t="s">
        <v>273</v>
      </c>
      <c r="C1441" s="1">
        <v>45637</v>
      </c>
      <c r="D1441" s="1" t="str">
        <f t="shared" si="89"/>
        <v>Q4 2024</v>
      </c>
      <c r="E1441" s="1" t="str">
        <f t="shared" si="90"/>
        <v>December</v>
      </c>
      <c r="F1441" s="8">
        <f t="shared" si="91"/>
        <v>12</v>
      </c>
      <c r="G1441" t="s">
        <v>7</v>
      </c>
      <c r="H1441" t="s">
        <v>24</v>
      </c>
      <c r="I1441" t="s">
        <v>13</v>
      </c>
      <c r="J1441" s="2">
        <v>1426</v>
      </c>
      <c r="K1441" s="2">
        <f t="shared" si="92"/>
        <v>427.8</v>
      </c>
      <c r="L1441" s="2">
        <f>Table1[[#This Row],[cost]]-Table1[[#This Row],[profit]]</f>
        <v>998.2</v>
      </c>
      <c r="M1441" s="9">
        <v>1</v>
      </c>
    </row>
    <row r="1442" spans="1:13" x14ac:dyDescent="0.25">
      <c r="A1442" s="3" t="s">
        <v>1917</v>
      </c>
      <c r="B1442" t="s">
        <v>381</v>
      </c>
      <c r="C1442" s="1">
        <v>45638</v>
      </c>
      <c r="D1442" s="1" t="str">
        <f t="shared" si="89"/>
        <v>Q4 2024</v>
      </c>
      <c r="E1442" s="1" t="str">
        <f t="shared" si="90"/>
        <v>December</v>
      </c>
      <c r="F1442" s="8">
        <f t="shared" si="91"/>
        <v>12</v>
      </c>
      <c r="G1442" t="s">
        <v>35</v>
      </c>
      <c r="H1442" t="s">
        <v>12</v>
      </c>
      <c r="I1442" t="s">
        <v>9</v>
      </c>
      <c r="J1442" s="2">
        <v>585</v>
      </c>
      <c r="K1442" s="2">
        <f t="shared" si="92"/>
        <v>175.5</v>
      </c>
      <c r="L1442" s="2">
        <f>Table1[[#This Row],[cost]]-Table1[[#This Row],[profit]]</f>
        <v>409.5</v>
      </c>
      <c r="M1442" s="9">
        <v>1</v>
      </c>
    </row>
    <row r="1443" spans="1:13" x14ac:dyDescent="0.25">
      <c r="A1443" s="3" t="s">
        <v>1918</v>
      </c>
      <c r="B1443" t="s">
        <v>741</v>
      </c>
      <c r="C1443" s="1">
        <v>45639</v>
      </c>
      <c r="D1443" s="1" t="str">
        <f t="shared" si="89"/>
        <v>Q4 2024</v>
      </c>
      <c r="E1443" s="1" t="str">
        <f t="shared" si="90"/>
        <v>December</v>
      </c>
      <c r="F1443" s="8">
        <f t="shared" si="91"/>
        <v>12</v>
      </c>
      <c r="G1443" t="s">
        <v>16</v>
      </c>
      <c r="H1443" t="s">
        <v>12</v>
      </c>
      <c r="I1443" t="s">
        <v>13</v>
      </c>
      <c r="J1443" s="2">
        <v>1353</v>
      </c>
      <c r="K1443" s="2">
        <f t="shared" si="92"/>
        <v>405.9</v>
      </c>
      <c r="L1443" s="2">
        <f>Table1[[#This Row],[cost]]-Table1[[#This Row],[profit]]</f>
        <v>947.1</v>
      </c>
      <c r="M1443" s="9">
        <v>1</v>
      </c>
    </row>
    <row r="1444" spans="1:13" x14ac:dyDescent="0.25">
      <c r="A1444" s="3" t="s">
        <v>1919</v>
      </c>
      <c r="B1444" t="s">
        <v>670</v>
      </c>
      <c r="C1444" s="1">
        <v>45640</v>
      </c>
      <c r="D1444" s="1" t="str">
        <f t="shared" si="89"/>
        <v>Q4 2024</v>
      </c>
      <c r="E1444" s="1" t="str">
        <f t="shared" si="90"/>
        <v>December</v>
      </c>
      <c r="F1444" s="8">
        <f t="shared" si="91"/>
        <v>12</v>
      </c>
      <c r="G1444" t="s">
        <v>27</v>
      </c>
      <c r="H1444" t="s">
        <v>8</v>
      </c>
      <c r="I1444" t="s">
        <v>9</v>
      </c>
      <c r="J1444" s="2">
        <v>907</v>
      </c>
      <c r="K1444" s="2">
        <f t="shared" si="92"/>
        <v>272.09999999999997</v>
      </c>
      <c r="L1444" s="2">
        <f>Table1[[#This Row],[cost]]-Table1[[#This Row],[profit]]</f>
        <v>634.90000000000009</v>
      </c>
      <c r="M1444" s="9">
        <v>1</v>
      </c>
    </row>
    <row r="1445" spans="1:13" x14ac:dyDescent="0.25">
      <c r="A1445" s="3" t="s">
        <v>1920</v>
      </c>
      <c r="B1445" t="s">
        <v>941</v>
      </c>
      <c r="C1445" s="1">
        <v>45641</v>
      </c>
      <c r="D1445" s="1" t="str">
        <f t="shared" si="89"/>
        <v>Q4 2024</v>
      </c>
      <c r="E1445" s="1" t="str">
        <f t="shared" si="90"/>
        <v>December</v>
      </c>
      <c r="F1445" s="8">
        <f t="shared" si="91"/>
        <v>12</v>
      </c>
      <c r="G1445" t="s">
        <v>56</v>
      </c>
      <c r="H1445" t="s">
        <v>19</v>
      </c>
      <c r="I1445" t="s">
        <v>9</v>
      </c>
      <c r="J1445" s="2">
        <v>239</v>
      </c>
      <c r="K1445" s="2">
        <f t="shared" si="92"/>
        <v>71.7</v>
      </c>
      <c r="L1445" s="2">
        <f>Table1[[#This Row],[cost]]-Table1[[#This Row],[profit]]</f>
        <v>167.3</v>
      </c>
      <c r="M1445" s="9">
        <v>1</v>
      </c>
    </row>
    <row r="1446" spans="1:13" x14ac:dyDescent="0.25">
      <c r="A1446" s="3" t="s">
        <v>1921</v>
      </c>
      <c r="B1446" t="s">
        <v>430</v>
      </c>
      <c r="C1446" s="1">
        <v>45642</v>
      </c>
      <c r="D1446" s="1" t="str">
        <f t="shared" si="89"/>
        <v>Q4 2024</v>
      </c>
      <c r="E1446" s="1" t="str">
        <f t="shared" si="90"/>
        <v>December</v>
      </c>
      <c r="F1446" s="8">
        <f t="shared" si="91"/>
        <v>12</v>
      </c>
      <c r="G1446" t="s">
        <v>7</v>
      </c>
      <c r="H1446" t="s">
        <v>24</v>
      </c>
      <c r="I1446" t="s">
        <v>9</v>
      </c>
      <c r="J1446" s="2">
        <v>1471</v>
      </c>
      <c r="K1446" s="2">
        <f t="shared" si="92"/>
        <v>441.3</v>
      </c>
      <c r="L1446" s="2">
        <f>Table1[[#This Row],[cost]]-Table1[[#This Row],[profit]]</f>
        <v>1029.7</v>
      </c>
      <c r="M1446" s="9">
        <v>1</v>
      </c>
    </row>
    <row r="1447" spans="1:13" x14ac:dyDescent="0.25">
      <c r="A1447" s="3" t="s">
        <v>1922</v>
      </c>
      <c r="B1447" t="s">
        <v>1923</v>
      </c>
      <c r="C1447" s="1">
        <v>45643</v>
      </c>
      <c r="D1447" s="1" t="str">
        <f t="shared" si="89"/>
        <v>Q4 2024</v>
      </c>
      <c r="E1447" s="1" t="str">
        <f t="shared" si="90"/>
        <v>December</v>
      </c>
      <c r="F1447" s="8">
        <f t="shared" si="91"/>
        <v>12</v>
      </c>
      <c r="G1447" t="s">
        <v>56</v>
      </c>
      <c r="H1447" t="s">
        <v>12</v>
      </c>
      <c r="I1447" t="s">
        <v>13</v>
      </c>
      <c r="J1447" s="2">
        <v>364</v>
      </c>
      <c r="K1447" s="2">
        <f t="shared" si="92"/>
        <v>109.2</v>
      </c>
      <c r="L1447" s="2">
        <f>Table1[[#This Row],[cost]]-Table1[[#This Row],[profit]]</f>
        <v>254.8</v>
      </c>
      <c r="M1447" s="9">
        <v>1</v>
      </c>
    </row>
    <row r="1448" spans="1:13" x14ac:dyDescent="0.25">
      <c r="A1448" s="3" t="s">
        <v>1924</v>
      </c>
      <c r="B1448" t="s">
        <v>817</v>
      </c>
      <c r="C1448" s="1">
        <v>45644</v>
      </c>
      <c r="D1448" s="1" t="str">
        <f t="shared" si="89"/>
        <v>Q4 2024</v>
      </c>
      <c r="E1448" s="1" t="str">
        <f t="shared" si="90"/>
        <v>December</v>
      </c>
      <c r="F1448" s="8">
        <f t="shared" si="91"/>
        <v>12</v>
      </c>
      <c r="G1448" t="s">
        <v>7</v>
      </c>
      <c r="H1448" t="s">
        <v>24</v>
      </c>
      <c r="I1448" t="s">
        <v>13</v>
      </c>
      <c r="J1448" s="2">
        <v>1655</v>
      </c>
      <c r="K1448" s="2">
        <f t="shared" si="92"/>
        <v>496.5</v>
      </c>
      <c r="L1448" s="2">
        <f>Table1[[#This Row],[cost]]-Table1[[#This Row],[profit]]</f>
        <v>1158.5</v>
      </c>
      <c r="M1448" s="9">
        <v>1</v>
      </c>
    </row>
    <row r="1449" spans="1:13" x14ac:dyDescent="0.25">
      <c r="A1449" s="3" t="s">
        <v>1925</v>
      </c>
      <c r="B1449" t="s">
        <v>220</v>
      </c>
      <c r="C1449" s="1">
        <v>45645</v>
      </c>
      <c r="D1449" s="1" t="str">
        <f t="shared" si="89"/>
        <v>Q4 2024</v>
      </c>
      <c r="E1449" s="1" t="str">
        <f t="shared" si="90"/>
        <v>December</v>
      </c>
      <c r="F1449" s="8">
        <f t="shared" si="91"/>
        <v>12</v>
      </c>
      <c r="G1449" t="s">
        <v>16</v>
      </c>
      <c r="H1449" t="s">
        <v>24</v>
      </c>
      <c r="I1449" t="s">
        <v>13</v>
      </c>
      <c r="J1449" s="2">
        <v>1359</v>
      </c>
      <c r="K1449" s="2">
        <f t="shared" si="92"/>
        <v>407.7</v>
      </c>
      <c r="L1449" s="2">
        <f>Table1[[#This Row],[cost]]-Table1[[#This Row],[profit]]</f>
        <v>951.3</v>
      </c>
      <c r="M1449" s="9">
        <v>1</v>
      </c>
    </row>
    <row r="1450" spans="1:13" x14ac:dyDescent="0.25">
      <c r="A1450" s="3" t="s">
        <v>1926</v>
      </c>
      <c r="B1450" t="s">
        <v>58</v>
      </c>
      <c r="C1450" s="1">
        <v>45646</v>
      </c>
      <c r="D1450" s="1" t="str">
        <f t="shared" si="89"/>
        <v>Q4 2024</v>
      </c>
      <c r="E1450" s="1" t="str">
        <f t="shared" si="90"/>
        <v>December</v>
      </c>
      <c r="F1450" s="8">
        <f t="shared" si="91"/>
        <v>12</v>
      </c>
      <c r="G1450" t="s">
        <v>27</v>
      </c>
      <c r="H1450" t="s">
        <v>12</v>
      </c>
      <c r="I1450" t="s">
        <v>13</v>
      </c>
      <c r="J1450" s="2">
        <v>888</v>
      </c>
      <c r="K1450" s="2">
        <f t="shared" si="92"/>
        <v>266.39999999999998</v>
      </c>
      <c r="L1450" s="2">
        <f>Table1[[#This Row],[cost]]-Table1[[#This Row],[profit]]</f>
        <v>621.6</v>
      </c>
      <c r="M1450" s="9">
        <v>1</v>
      </c>
    </row>
    <row r="1451" spans="1:13" x14ac:dyDescent="0.25">
      <c r="A1451" s="3" t="s">
        <v>1927</v>
      </c>
      <c r="B1451" t="s">
        <v>662</v>
      </c>
      <c r="C1451" s="1">
        <v>45647</v>
      </c>
      <c r="D1451" s="1" t="str">
        <f t="shared" si="89"/>
        <v>Q4 2024</v>
      </c>
      <c r="E1451" s="1" t="str">
        <f t="shared" si="90"/>
        <v>December</v>
      </c>
      <c r="F1451" s="8">
        <f t="shared" si="91"/>
        <v>12</v>
      </c>
      <c r="G1451" t="s">
        <v>7</v>
      </c>
      <c r="H1451" t="s">
        <v>8</v>
      </c>
      <c r="I1451" t="s">
        <v>9</v>
      </c>
      <c r="J1451" s="2">
        <v>1550</v>
      </c>
      <c r="K1451" s="2">
        <f t="shared" si="92"/>
        <v>465</v>
      </c>
      <c r="L1451" s="2">
        <f>Table1[[#This Row],[cost]]-Table1[[#This Row],[profit]]</f>
        <v>1085</v>
      </c>
      <c r="M1451" s="9">
        <v>1</v>
      </c>
    </row>
    <row r="1452" spans="1:13" x14ac:dyDescent="0.25">
      <c r="A1452" s="3" t="s">
        <v>1928</v>
      </c>
      <c r="B1452" t="s">
        <v>662</v>
      </c>
      <c r="C1452" s="1">
        <v>45648</v>
      </c>
      <c r="D1452" s="1" t="str">
        <f t="shared" si="89"/>
        <v>Q4 2024</v>
      </c>
      <c r="E1452" s="1" t="str">
        <f t="shared" si="90"/>
        <v>December</v>
      </c>
      <c r="F1452" s="8">
        <f t="shared" si="91"/>
        <v>12</v>
      </c>
      <c r="G1452" t="s">
        <v>7</v>
      </c>
      <c r="H1452" t="s">
        <v>24</v>
      </c>
      <c r="I1452" t="s">
        <v>9</v>
      </c>
      <c r="J1452" s="2">
        <v>1634</v>
      </c>
      <c r="K1452" s="2">
        <f t="shared" si="92"/>
        <v>490.2</v>
      </c>
      <c r="L1452" s="2">
        <f>Table1[[#This Row],[cost]]-Table1[[#This Row],[profit]]</f>
        <v>1143.8</v>
      </c>
      <c r="M1452" s="9">
        <v>1</v>
      </c>
    </row>
    <row r="1453" spans="1:13" x14ac:dyDescent="0.25">
      <c r="A1453" s="3" t="s">
        <v>1929</v>
      </c>
      <c r="B1453" t="s">
        <v>1003</v>
      </c>
      <c r="C1453" s="1">
        <v>45649</v>
      </c>
      <c r="D1453" s="1" t="str">
        <f t="shared" si="89"/>
        <v>Q4 2024</v>
      </c>
      <c r="E1453" s="1" t="str">
        <f t="shared" si="90"/>
        <v>December</v>
      </c>
      <c r="F1453" s="8">
        <f t="shared" si="91"/>
        <v>12</v>
      </c>
      <c r="G1453" t="s">
        <v>7</v>
      </c>
      <c r="H1453" t="s">
        <v>8</v>
      </c>
      <c r="I1453" t="s">
        <v>13</v>
      </c>
      <c r="J1453" s="2">
        <v>1600</v>
      </c>
      <c r="K1453" s="2">
        <f t="shared" si="92"/>
        <v>480</v>
      </c>
      <c r="L1453" s="2">
        <f>Table1[[#This Row],[cost]]-Table1[[#This Row],[profit]]</f>
        <v>1120</v>
      </c>
      <c r="M1453" s="9">
        <v>1</v>
      </c>
    </row>
    <row r="1454" spans="1:13" x14ac:dyDescent="0.25">
      <c r="A1454" s="3" t="s">
        <v>1930</v>
      </c>
      <c r="B1454" t="s">
        <v>592</v>
      </c>
      <c r="C1454" s="1">
        <v>45650</v>
      </c>
      <c r="D1454" s="1" t="str">
        <f t="shared" si="89"/>
        <v>Q4 2024</v>
      </c>
      <c r="E1454" s="1" t="str">
        <f t="shared" si="90"/>
        <v>December</v>
      </c>
      <c r="F1454" s="8">
        <f t="shared" si="91"/>
        <v>12</v>
      </c>
      <c r="G1454" t="s">
        <v>27</v>
      </c>
      <c r="H1454" t="s">
        <v>12</v>
      </c>
      <c r="I1454" t="s">
        <v>9</v>
      </c>
      <c r="J1454" s="2">
        <v>742</v>
      </c>
      <c r="K1454" s="2">
        <f t="shared" si="92"/>
        <v>222.6</v>
      </c>
      <c r="L1454" s="2">
        <f>Table1[[#This Row],[cost]]-Table1[[#This Row],[profit]]</f>
        <v>519.4</v>
      </c>
      <c r="M1454" s="9">
        <v>1</v>
      </c>
    </row>
    <row r="1455" spans="1:13" x14ac:dyDescent="0.25">
      <c r="A1455" s="3" t="s">
        <v>1931</v>
      </c>
      <c r="B1455" t="s">
        <v>1003</v>
      </c>
      <c r="C1455" s="1">
        <v>45651</v>
      </c>
      <c r="D1455" s="1" t="str">
        <f t="shared" si="89"/>
        <v>Q4 2024</v>
      </c>
      <c r="E1455" s="1" t="str">
        <f t="shared" si="90"/>
        <v>December</v>
      </c>
      <c r="F1455" s="8">
        <f t="shared" si="91"/>
        <v>12</v>
      </c>
      <c r="G1455" t="s">
        <v>27</v>
      </c>
      <c r="H1455" t="s">
        <v>19</v>
      </c>
      <c r="I1455" t="s">
        <v>9</v>
      </c>
      <c r="J1455" s="2">
        <v>1165</v>
      </c>
      <c r="K1455" s="2">
        <f t="shared" si="92"/>
        <v>349.5</v>
      </c>
      <c r="L1455" s="2">
        <f>Table1[[#This Row],[cost]]-Table1[[#This Row],[profit]]</f>
        <v>815.5</v>
      </c>
      <c r="M1455" s="9">
        <v>1</v>
      </c>
    </row>
    <row r="1456" spans="1:13" x14ac:dyDescent="0.25">
      <c r="A1456" s="3" t="s">
        <v>1932</v>
      </c>
      <c r="B1456" t="s">
        <v>448</v>
      </c>
      <c r="C1456" s="1">
        <v>45652</v>
      </c>
      <c r="D1456" s="1" t="str">
        <f t="shared" si="89"/>
        <v>Q4 2024</v>
      </c>
      <c r="E1456" s="1" t="str">
        <f t="shared" si="90"/>
        <v>December</v>
      </c>
      <c r="F1456" s="8">
        <f t="shared" si="91"/>
        <v>12</v>
      </c>
      <c r="G1456" t="s">
        <v>16</v>
      </c>
      <c r="H1456" t="s">
        <v>19</v>
      </c>
      <c r="I1456" t="s">
        <v>9</v>
      </c>
      <c r="J1456" s="2">
        <v>1001</v>
      </c>
      <c r="K1456" s="2">
        <f t="shared" si="92"/>
        <v>300.3</v>
      </c>
      <c r="L1456" s="2">
        <f>Table1[[#This Row],[cost]]-Table1[[#This Row],[profit]]</f>
        <v>700.7</v>
      </c>
      <c r="M1456" s="9">
        <v>1</v>
      </c>
    </row>
    <row r="1457" spans="1:13" x14ac:dyDescent="0.25">
      <c r="A1457" s="3" t="s">
        <v>1933</v>
      </c>
      <c r="B1457" t="s">
        <v>410</v>
      </c>
      <c r="C1457" s="1">
        <v>45653</v>
      </c>
      <c r="D1457" s="1" t="str">
        <f t="shared" si="89"/>
        <v>Q4 2024</v>
      </c>
      <c r="E1457" s="1" t="str">
        <f t="shared" si="90"/>
        <v>December</v>
      </c>
      <c r="F1457" s="8">
        <f t="shared" si="91"/>
        <v>12</v>
      </c>
      <c r="G1457" t="s">
        <v>7</v>
      </c>
      <c r="H1457" t="s">
        <v>24</v>
      </c>
      <c r="I1457" t="s">
        <v>9</v>
      </c>
      <c r="J1457" s="2">
        <v>1861</v>
      </c>
      <c r="K1457" s="2">
        <f t="shared" si="92"/>
        <v>558.29999999999995</v>
      </c>
      <c r="L1457" s="2">
        <f>Table1[[#This Row],[cost]]-Table1[[#This Row],[profit]]</f>
        <v>1302.7</v>
      </c>
      <c r="M1457" s="9">
        <v>1</v>
      </c>
    </row>
    <row r="1458" spans="1:13" x14ac:dyDescent="0.25">
      <c r="A1458" s="3" t="s">
        <v>1934</v>
      </c>
      <c r="B1458" t="s">
        <v>1717</v>
      </c>
      <c r="C1458" s="1">
        <v>45654</v>
      </c>
      <c r="D1458" s="1" t="str">
        <f t="shared" si="89"/>
        <v>Q4 2024</v>
      </c>
      <c r="E1458" s="1" t="str">
        <f t="shared" si="90"/>
        <v>December</v>
      </c>
      <c r="F1458" s="8">
        <f t="shared" si="91"/>
        <v>12</v>
      </c>
      <c r="G1458" t="s">
        <v>7</v>
      </c>
      <c r="H1458" t="s">
        <v>12</v>
      </c>
      <c r="I1458" t="s">
        <v>9</v>
      </c>
      <c r="J1458" s="2">
        <v>1718</v>
      </c>
      <c r="K1458" s="2">
        <f t="shared" si="92"/>
        <v>515.4</v>
      </c>
      <c r="L1458" s="2">
        <f>Table1[[#This Row],[cost]]-Table1[[#This Row],[profit]]</f>
        <v>1202.5999999999999</v>
      </c>
      <c r="M1458" s="9">
        <v>1</v>
      </c>
    </row>
    <row r="1459" spans="1:13" x14ac:dyDescent="0.25">
      <c r="A1459" s="3" t="s">
        <v>1935</v>
      </c>
      <c r="B1459" t="s">
        <v>852</v>
      </c>
      <c r="C1459" s="1">
        <v>45655</v>
      </c>
      <c r="D1459" s="1" t="str">
        <f t="shared" si="89"/>
        <v>Q4 2024</v>
      </c>
      <c r="E1459" s="1" t="str">
        <f t="shared" si="90"/>
        <v>December</v>
      </c>
      <c r="F1459" s="8">
        <f t="shared" si="91"/>
        <v>12</v>
      </c>
      <c r="G1459" t="s">
        <v>16</v>
      </c>
      <c r="H1459" t="s">
        <v>8</v>
      </c>
      <c r="I1459" t="s">
        <v>9</v>
      </c>
      <c r="J1459" s="2">
        <v>1040</v>
      </c>
      <c r="K1459" s="2">
        <f t="shared" si="92"/>
        <v>312</v>
      </c>
      <c r="L1459" s="2">
        <f>Table1[[#This Row],[cost]]-Table1[[#This Row],[profit]]</f>
        <v>728</v>
      </c>
      <c r="M1459" s="9">
        <v>1</v>
      </c>
    </row>
    <row r="1460" spans="1:13" x14ac:dyDescent="0.25">
      <c r="A1460" s="3" t="s">
        <v>1936</v>
      </c>
      <c r="B1460" t="s">
        <v>362</v>
      </c>
      <c r="C1460" s="1">
        <v>45656</v>
      </c>
      <c r="D1460" s="1" t="str">
        <f t="shared" si="89"/>
        <v>Q4 2024</v>
      </c>
      <c r="E1460" s="1" t="str">
        <f t="shared" si="90"/>
        <v>December</v>
      </c>
      <c r="F1460" s="8">
        <f t="shared" si="91"/>
        <v>12</v>
      </c>
      <c r="G1460" t="s">
        <v>7</v>
      </c>
      <c r="H1460" t="s">
        <v>24</v>
      </c>
      <c r="I1460" t="s">
        <v>9</v>
      </c>
      <c r="J1460" s="2">
        <v>1647</v>
      </c>
      <c r="K1460" s="2">
        <f t="shared" si="92"/>
        <v>494.09999999999997</v>
      </c>
      <c r="L1460" s="2">
        <f>Table1[[#This Row],[cost]]-Table1[[#This Row],[profit]]</f>
        <v>1152.9000000000001</v>
      </c>
      <c r="M1460" s="9">
        <v>1</v>
      </c>
    </row>
    <row r="1461" spans="1:13" x14ac:dyDescent="0.25">
      <c r="A1461" s="3" t="s">
        <v>1937</v>
      </c>
      <c r="B1461" t="s">
        <v>218</v>
      </c>
      <c r="C1461" s="1">
        <v>45657</v>
      </c>
      <c r="D1461" s="1" t="str">
        <f t="shared" si="89"/>
        <v>Q4 2024</v>
      </c>
      <c r="E1461" s="1" t="str">
        <f t="shared" si="90"/>
        <v>December</v>
      </c>
      <c r="F1461" s="8">
        <f t="shared" si="91"/>
        <v>12</v>
      </c>
      <c r="G1461" t="s">
        <v>35</v>
      </c>
      <c r="H1461" t="s">
        <v>12</v>
      </c>
      <c r="I1461" t="s">
        <v>9</v>
      </c>
      <c r="J1461" s="2">
        <v>577</v>
      </c>
      <c r="K1461" s="2">
        <f t="shared" si="92"/>
        <v>173.1</v>
      </c>
      <c r="L1461" s="2">
        <f>Table1[[#This Row],[cost]]-Table1[[#This Row],[profit]]</f>
        <v>403.9</v>
      </c>
      <c r="M1461" s="9">
        <v>1</v>
      </c>
    </row>
    <row r="1462" spans="1:13" x14ac:dyDescent="0.25">
      <c r="A1462" s="3" t="s">
        <v>1938</v>
      </c>
      <c r="B1462" t="s">
        <v>357</v>
      </c>
      <c r="C1462" s="1">
        <v>45658</v>
      </c>
      <c r="D1462" s="1" t="str">
        <f t="shared" si="89"/>
        <v>Q1 2025</v>
      </c>
      <c r="E1462" s="1" t="str">
        <f t="shared" si="90"/>
        <v>January</v>
      </c>
      <c r="F1462" s="8">
        <f t="shared" si="91"/>
        <v>1</v>
      </c>
      <c r="G1462" t="s">
        <v>56</v>
      </c>
      <c r="H1462" t="s">
        <v>12</v>
      </c>
      <c r="I1462" t="s">
        <v>9</v>
      </c>
      <c r="J1462" s="2">
        <v>472</v>
      </c>
      <c r="K1462" s="2">
        <f t="shared" si="92"/>
        <v>141.6</v>
      </c>
      <c r="L1462" s="2">
        <f>Table1[[#This Row],[cost]]-Table1[[#This Row],[profit]]</f>
        <v>330.4</v>
      </c>
      <c r="M1462" s="9">
        <v>1</v>
      </c>
    </row>
    <row r="1463" spans="1:13" x14ac:dyDescent="0.25">
      <c r="A1463" s="3" t="s">
        <v>1939</v>
      </c>
      <c r="B1463" t="s">
        <v>739</v>
      </c>
      <c r="C1463" s="1">
        <v>45659</v>
      </c>
      <c r="D1463" s="1" t="str">
        <f t="shared" si="89"/>
        <v>Q1 2025</v>
      </c>
      <c r="E1463" s="1" t="str">
        <f t="shared" si="90"/>
        <v>January</v>
      </c>
      <c r="F1463" s="8">
        <f t="shared" si="91"/>
        <v>1</v>
      </c>
      <c r="G1463" t="s">
        <v>1994</v>
      </c>
      <c r="H1463" t="s">
        <v>8</v>
      </c>
      <c r="I1463" t="s">
        <v>9</v>
      </c>
      <c r="J1463" s="2">
        <v>1166</v>
      </c>
      <c r="K1463" s="2">
        <f t="shared" si="92"/>
        <v>349.8</v>
      </c>
      <c r="L1463" s="2">
        <f>Table1[[#This Row],[cost]]-Table1[[#This Row],[profit]]</f>
        <v>816.2</v>
      </c>
      <c r="M1463" s="9">
        <v>1</v>
      </c>
    </row>
    <row r="1464" spans="1:13" x14ac:dyDescent="0.25">
      <c r="A1464" s="3" t="s">
        <v>1940</v>
      </c>
      <c r="B1464" t="s">
        <v>620</v>
      </c>
      <c r="C1464" s="1">
        <v>45660</v>
      </c>
      <c r="D1464" s="1" t="str">
        <f t="shared" si="89"/>
        <v>Q1 2025</v>
      </c>
      <c r="E1464" s="1" t="str">
        <f t="shared" si="90"/>
        <v>January</v>
      </c>
      <c r="F1464" s="8">
        <f t="shared" si="91"/>
        <v>1</v>
      </c>
      <c r="G1464" t="s">
        <v>16</v>
      </c>
      <c r="H1464" t="s">
        <v>24</v>
      </c>
      <c r="I1464" t="s">
        <v>13</v>
      </c>
      <c r="J1464" s="2">
        <v>1591</v>
      </c>
      <c r="K1464" s="2">
        <f t="shared" si="92"/>
        <v>477.29999999999995</v>
      </c>
      <c r="L1464" s="2">
        <f>Table1[[#This Row],[cost]]-Table1[[#This Row],[profit]]</f>
        <v>1113.7</v>
      </c>
      <c r="M1464" s="9">
        <v>1</v>
      </c>
    </row>
    <row r="1465" spans="1:13" x14ac:dyDescent="0.25">
      <c r="A1465" s="3" t="s">
        <v>1941</v>
      </c>
      <c r="B1465" t="s">
        <v>254</v>
      </c>
      <c r="C1465" s="1">
        <v>45661</v>
      </c>
      <c r="D1465" s="1" t="str">
        <f t="shared" si="89"/>
        <v>Q1 2025</v>
      </c>
      <c r="E1465" s="1" t="str">
        <f t="shared" si="90"/>
        <v>January</v>
      </c>
      <c r="F1465" s="8">
        <f t="shared" si="91"/>
        <v>1</v>
      </c>
      <c r="G1465" t="s">
        <v>56</v>
      </c>
      <c r="H1465" t="s">
        <v>12</v>
      </c>
      <c r="I1465" t="s">
        <v>9</v>
      </c>
      <c r="J1465" s="2">
        <v>574</v>
      </c>
      <c r="K1465" s="2">
        <f t="shared" si="92"/>
        <v>172.2</v>
      </c>
      <c r="L1465" s="2">
        <f>Table1[[#This Row],[cost]]-Table1[[#This Row],[profit]]</f>
        <v>401.8</v>
      </c>
      <c r="M1465" s="9">
        <v>1</v>
      </c>
    </row>
    <row r="1466" spans="1:13" x14ac:dyDescent="0.25">
      <c r="A1466" s="3" t="s">
        <v>1942</v>
      </c>
      <c r="B1466" t="s">
        <v>1588</v>
      </c>
      <c r="C1466" s="1">
        <v>45662</v>
      </c>
      <c r="D1466" s="1" t="str">
        <f t="shared" si="89"/>
        <v>Q1 2025</v>
      </c>
      <c r="E1466" s="1" t="str">
        <f t="shared" si="90"/>
        <v>January</v>
      </c>
      <c r="F1466" s="8">
        <f t="shared" si="91"/>
        <v>1</v>
      </c>
      <c r="G1466" t="s">
        <v>7</v>
      </c>
      <c r="H1466" t="s">
        <v>12</v>
      </c>
      <c r="I1466" t="s">
        <v>9</v>
      </c>
      <c r="J1466" s="2">
        <v>1716</v>
      </c>
      <c r="K1466" s="2">
        <f t="shared" si="92"/>
        <v>514.79999999999995</v>
      </c>
      <c r="L1466" s="2">
        <f>Table1[[#This Row],[cost]]-Table1[[#This Row],[profit]]</f>
        <v>1201.2</v>
      </c>
      <c r="M1466" s="9">
        <v>1</v>
      </c>
    </row>
    <row r="1467" spans="1:13" x14ac:dyDescent="0.25">
      <c r="A1467" s="3" t="s">
        <v>1943</v>
      </c>
      <c r="B1467" t="s">
        <v>252</v>
      </c>
      <c r="C1467" s="1">
        <v>45663</v>
      </c>
      <c r="D1467" s="1" t="str">
        <f t="shared" si="89"/>
        <v>Q1 2025</v>
      </c>
      <c r="E1467" s="1" t="str">
        <f t="shared" si="90"/>
        <v>January</v>
      </c>
      <c r="F1467" s="8">
        <f t="shared" si="91"/>
        <v>1</v>
      </c>
      <c r="G1467" t="s">
        <v>7</v>
      </c>
      <c r="H1467" t="s">
        <v>12</v>
      </c>
      <c r="I1467" t="s">
        <v>13</v>
      </c>
      <c r="J1467" s="2">
        <v>1258</v>
      </c>
      <c r="K1467" s="2">
        <f t="shared" si="92"/>
        <v>377.4</v>
      </c>
      <c r="L1467" s="2">
        <f>Table1[[#This Row],[cost]]-Table1[[#This Row],[profit]]</f>
        <v>880.6</v>
      </c>
      <c r="M1467" s="9">
        <v>1</v>
      </c>
    </row>
    <row r="1468" spans="1:13" x14ac:dyDescent="0.25">
      <c r="A1468" s="3" t="s">
        <v>1944</v>
      </c>
      <c r="B1468" t="s">
        <v>286</v>
      </c>
      <c r="C1468" s="1">
        <v>45664</v>
      </c>
      <c r="D1468" s="1" t="str">
        <f t="shared" si="89"/>
        <v>Q1 2025</v>
      </c>
      <c r="E1468" s="1" t="str">
        <f t="shared" si="90"/>
        <v>January</v>
      </c>
      <c r="F1468" s="8">
        <f t="shared" si="91"/>
        <v>1</v>
      </c>
      <c r="G1468" t="s">
        <v>7</v>
      </c>
      <c r="H1468" t="s">
        <v>8</v>
      </c>
      <c r="I1468" t="s">
        <v>9</v>
      </c>
      <c r="J1468" s="2">
        <v>1544</v>
      </c>
      <c r="K1468" s="2">
        <f t="shared" si="92"/>
        <v>463.2</v>
      </c>
      <c r="L1468" s="2">
        <f>Table1[[#This Row],[cost]]-Table1[[#This Row],[profit]]</f>
        <v>1080.8</v>
      </c>
      <c r="M1468" s="9">
        <v>1</v>
      </c>
    </row>
    <row r="1469" spans="1:13" x14ac:dyDescent="0.25">
      <c r="A1469" s="3" t="s">
        <v>1945</v>
      </c>
      <c r="B1469" t="s">
        <v>620</v>
      </c>
      <c r="C1469" s="1">
        <v>45665</v>
      </c>
      <c r="D1469" s="1" t="str">
        <f t="shared" si="89"/>
        <v>Q1 2025</v>
      </c>
      <c r="E1469" s="1" t="str">
        <f t="shared" si="90"/>
        <v>January</v>
      </c>
      <c r="F1469" s="8">
        <f t="shared" si="91"/>
        <v>1</v>
      </c>
      <c r="G1469" t="s">
        <v>56</v>
      </c>
      <c r="H1469" t="s">
        <v>24</v>
      </c>
      <c r="I1469" t="s">
        <v>9</v>
      </c>
      <c r="J1469" s="2">
        <v>482</v>
      </c>
      <c r="K1469" s="2">
        <f t="shared" si="92"/>
        <v>144.6</v>
      </c>
      <c r="L1469" s="2">
        <f>Table1[[#This Row],[cost]]-Table1[[#This Row],[profit]]</f>
        <v>337.4</v>
      </c>
      <c r="M1469" s="9">
        <v>1</v>
      </c>
    </row>
    <row r="1470" spans="1:13" x14ac:dyDescent="0.25">
      <c r="A1470" s="3" t="s">
        <v>1946</v>
      </c>
      <c r="B1470" t="s">
        <v>608</v>
      </c>
      <c r="C1470" s="1">
        <v>45666</v>
      </c>
      <c r="D1470" s="1" t="str">
        <f t="shared" si="89"/>
        <v>Q1 2025</v>
      </c>
      <c r="E1470" s="1" t="str">
        <f t="shared" si="90"/>
        <v>January</v>
      </c>
      <c r="F1470" s="8">
        <f t="shared" si="91"/>
        <v>1</v>
      </c>
      <c r="G1470" t="s">
        <v>7</v>
      </c>
      <c r="H1470" t="s">
        <v>24</v>
      </c>
      <c r="I1470" t="s">
        <v>13</v>
      </c>
      <c r="J1470" s="2">
        <v>1624</v>
      </c>
      <c r="K1470" s="2">
        <f t="shared" si="92"/>
        <v>487.2</v>
      </c>
      <c r="L1470" s="2">
        <f>Table1[[#This Row],[cost]]-Table1[[#This Row],[profit]]</f>
        <v>1136.8</v>
      </c>
      <c r="M1470" s="9">
        <v>1</v>
      </c>
    </row>
    <row r="1471" spans="1:13" x14ac:dyDescent="0.25">
      <c r="A1471" s="3" t="s">
        <v>1947</v>
      </c>
      <c r="B1471" t="s">
        <v>294</v>
      </c>
      <c r="C1471" s="1">
        <v>45667</v>
      </c>
      <c r="D1471" s="1" t="str">
        <f t="shared" si="89"/>
        <v>Q1 2025</v>
      </c>
      <c r="E1471" s="1" t="str">
        <f t="shared" si="90"/>
        <v>January</v>
      </c>
      <c r="F1471" s="8">
        <f t="shared" si="91"/>
        <v>1</v>
      </c>
      <c r="G1471" t="s">
        <v>16</v>
      </c>
      <c r="H1471" t="s">
        <v>24</v>
      </c>
      <c r="I1471" t="s">
        <v>9</v>
      </c>
      <c r="J1471" s="2">
        <v>1272</v>
      </c>
      <c r="K1471" s="2">
        <f t="shared" si="92"/>
        <v>381.59999999999997</v>
      </c>
      <c r="L1471" s="2">
        <f>Table1[[#This Row],[cost]]-Table1[[#This Row],[profit]]</f>
        <v>890.40000000000009</v>
      </c>
      <c r="M1471" s="9">
        <v>1</v>
      </c>
    </row>
    <row r="1472" spans="1:13" x14ac:dyDescent="0.25">
      <c r="A1472" s="3" t="s">
        <v>1948</v>
      </c>
      <c r="B1472" t="s">
        <v>451</v>
      </c>
      <c r="C1472" s="1">
        <v>45668</v>
      </c>
      <c r="D1472" s="1" t="str">
        <f t="shared" si="89"/>
        <v>Q1 2025</v>
      </c>
      <c r="E1472" s="1" t="str">
        <f t="shared" si="90"/>
        <v>January</v>
      </c>
      <c r="F1472" s="8">
        <f t="shared" si="91"/>
        <v>1</v>
      </c>
      <c r="G1472" t="s">
        <v>35</v>
      </c>
      <c r="H1472" t="s">
        <v>24</v>
      </c>
      <c r="I1472" t="s">
        <v>13</v>
      </c>
      <c r="J1472" s="2">
        <v>704</v>
      </c>
      <c r="K1472" s="2">
        <f t="shared" si="92"/>
        <v>211.2</v>
      </c>
      <c r="L1472" s="2">
        <f>Table1[[#This Row],[cost]]-Table1[[#This Row],[profit]]</f>
        <v>492.8</v>
      </c>
      <c r="M1472" s="9">
        <v>1</v>
      </c>
    </row>
    <row r="1473" spans="1:13" x14ac:dyDescent="0.25">
      <c r="A1473" s="3" t="s">
        <v>1949</v>
      </c>
      <c r="B1473" t="s">
        <v>176</v>
      </c>
      <c r="C1473" s="1">
        <v>45669</v>
      </c>
      <c r="D1473" s="1" t="str">
        <f t="shared" si="89"/>
        <v>Q1 2025</v>
      </c>
      <c r="E1473" s="1" t="str">
        <f t="shared" si="90"/>
        <v>January</v>
      </c>
      <c r="F1473" s="8">
        <f t="shared" si="91"/>
        <v>1</v>
      </c>
      <c r="G1473" t="s">
        <v>56</v>
      </c>
      <c r="H1473" t="s">
        <v>19</v>
      </c>
      <c r="I1473" t="s">
        <v>13</v>
      </c>
      <c r="J1473" s="2">
        <v>383</v>
      </c>
      <c r="K1473" s="2">
        <f t="shared" si="92"/>
        <v>114.89999999999999</v>
      </c>
      <c r="L1473" s="2">
        <f>Table1[[#This Row],[cost]]-Table1[[#This Row],[profit]]</f>
        <v>268.10000000000002</v>
      </c>
      <c r="M1473" s="9">
        <v>1</v>
      </c>
    </row>
    <row r="1474" spans="1:13" x14ac:dyDescent="0.25">
      <c r="A1474" s="3" t="s">
        <v>1950</v>
      </c>
      <c r="B1474" t="s">
        <v>252</v>
      </c>
      <c r="C1474" s="1">
        <v>45670</v>
      </c>
      <c r="D1474" s="1" t="str">
        <f t="shared" si="89"/>
        <v>Q1 2025</v>
      </c>
      <c r="E1474" s="1" t="str">
        <f t="shared" si="90"/>
        <v>January</v>
      </c>
      <c r="F1474" s="8">
        <f t="shared" si="91"/>
        <v>1</v>
      </c>
      <c r="G1474" t="s">
        <v>27</v>
      </c>
      <c r="H1474" t="s">
        <v>19</v>
      </c>
      <c r="I1474" t="s">
        <v>13</v>
      </c>
      <c r="J1474" s="2">
        <v>822</v>
      </c>
      <c r="K1474" s="2">
        <f t="shared" si="92"/>
        <v>246.6</v>
      </c>
      <c r="L1474" s="2">
        <f>Table1[[#This Row],[cost]]-Table1[[#This Row],[profit]]</f>
        <v>575.4</v>
      </c>
      <c r="M1474" s="9">
        <v>1</v>
      </c>
    </row>
    <row r="1475" spans="1:13" x14ac:dyDescent="0.25">
      <c r="A1475" s="3" t="s">
        <v>1951</v>
      </c>
      <c r="B1475" t="s">
        <v>719</v>
      </c>
      <c r="C1475" s="1">
        <v>45671</v>
      </c>
      <c r="D1475" s="1" t="str">
        <f t="shared" si="89"/>
        <v>Q1 2025</v>
      </c>
      <c r="E1475" s="1" t="str">
        <f t="shared" si="90"/>
        <v>January</v>
      </c>
      <c r="F1475" s="8">
        <f t="shared" si="91"/>
        <v>1</v>
      </c>
      <c r="G1475" t="s">
        <v>7</v>
      </c>
      <c r="H1475" t="s">
        <v>24</v>
      </c>
      <c r="I1475" t="s">
        <v>9</v>
      </c>
      <c r="J1475" s="2">
        <v>1621</v>
      </c>
      <c r="K1475" s="2">
        <f t="shared" si="92"/>
        <v>486.29999999999995</v>
      </c>
      <c r="L1475" s="2">
        <f>Table1[[#This Row],[cost]]-Table1[[#This Row],[profit]]</f>
        <v>1134.7</v>
      </c>
      <c r="M1475" s="9">
        <v>1</v>
      </c>
    </row>
    <row r="1476" spans="1:13" x14ac:dyDescent="0.25">
      <c r="A1476" s="3" t="s">
        <v>1952</v>
      </c>
      <c r="B1476" t="s">
        <v>408</v>
      </c>
      <c r="C1476" s="1">
        <v>45672</v>
      </c>
      <c r="D1476" s="1" t="str">
        <f t="shared" ref="D1476:D1503" si="93">"Q" &amp; ROUNDUP(MONTH(C1476)/3,0) &amp; " " &amp; YEAR((C1476))</f>
        <v>Q1 2025</v>
      </c>
      <c r="E1476" s="1" t="str">
        <f t="shared" ref="E1476:E1503" si="94">TEXT(C1476,"mmmm")</f>
        <v>January</v>
      </c>
      <c r="F1476" s="8">
        <f t="shared" ref="F1476:F1503" si="95">MONTH(C1476)</f>
        <v>1</v>
      </c>
      <c r="G1476" t="s">
        <v>56</v>
      </c>
      <c r="H1476" t="s">
        <v>8</v>
      </c>
      <c r="I1476" t="s">
        <v>9</v>
      </c>
      <c r="J1476" s="2">
        <v>708</v>
      </c>
      <c r="K1476" s="2">
        <f t="shared" ref="K1476:K1503" si="96">J1476  * 0.3</f>
        <v>212.4</v>
      </c>
      <c r="L1476" s="2">
        <f>Table1[[#This Row],[cost]]-Table1[[#This Row],[profit]]</f>
        <v>495.6</v>
      </c>
      <c r="M1476" s="9">
        <v>1</v>
      </c>
    </row>
    <row r="1477" spans="1:13" x14ac:dyDescent="0.25">
      <c r="A1477" s="3" t="s">
        <v>1953</v>
      </c>
      <c r="B1477" t="s">
        <v>556</v>
      </c>
      <c r="C1477" s="1">
        <v>45673</v>
      </c>
      <c r="D1477" s="1" t="str">
        <f t="shared" si="93"/>
        <v>Q1 2025</v>
      </c>
      <c r="E1477" s="1" t="str">
        <f t="shared" si="94"/>
        <v>January</v>
      </c>
      <c r="F1477" s="8">
        <f t="shared" si="95"/>
        <v>1</v>
      </c>
      <c r="G1477" t="s">
        <v>16</v>
      </c>
      <c r="H1477" t="s">
        <v>19</v>
      </c>
      <c r="I1477" t="s">
        <v>9</v>
      </c>
      <c r="J1477" s="2">
        <v>1455</v>
      </c>
      <c r="K1477" s="2">
        <f t="shared" si="96"/>
        <v>436.5</v>
      </c>
      <c r="L1477" s="2">
        <f>Table1[[#This Row],[cost]]-Table1[[#This Row],[profit]]</f>
        <v>1018.5</v>
      </c>
      <c r="M1477" s="9">
        <v>1</v>
      </c>
    </row>
    <row r="1478" spans="1:13" x14ac:dyDescent="0.25">
      <c r="A1478" s="3" t="s">
        <v>1954</v>
      </c>
      <c r="B1478" t="s">
        <v>125</v>
      </c>
      <c r="C1478" s="1">
        <v>45674</v>
      </c>
      <c r="D1478" s="1" t="str">
        <f t="shared" si="93"/>
        <v>Q1 2025</v>
      </c>
      <c r="E1478" s="1" t="str">
        <f t="shared" si="94"/>
        <v>January</v>
      </c>
      <c r="F1478" s="8">
        <f t="shared" si="95"/>
        <v>1</v>
      </c>
      <c r="G1478" t="s">
        <v>7</v>
      </c>
      <c r="H1478" t="s">
        <v>12</v>
      </c>
      <c r="I1478" t="s">
        <v>9</v>
      </c>
      <c r="J1478" s="2">
        <v>1187</v>
      </c>
      <c r="K1478" s="2">
        <f t="shared" si="96"/>
        <v>356.09999999999997</v>
      </c>
      <c r="L1478" s="2">
        <f>Table1[[#This Row],[cost]]-Table1[[#This Row],[profit]]</f>
        <v>830.90000000000009</v>
      </c>
      <c r="M1478" s="9">
        <v>1</v>
      </c>
    </row>
    <row r="1479" spans="1:13" x14ac:dyDescent="0.25">
      <c r="A1479" s="3" t="s">
        <v>1955</v>
      </c>
      <c r="B1479" t="s">
        <v>451</v>
      </c>
      <c r="C1479" s="1">
        <v>45675</v>
      </c>
      <c r="D1479" s="1" t="str">
        <f t="shared" si="93"/>
        <v>Q1 2025</v>
      </c>
      <c r="E1479" s="1" t="str">
        <f t="shared" si="94"/>
        <v>January</v>
      </c>
      <c r="F1479" s="8">
        <f t="shared" si="95"/>
        <v>1</v>
      </c>
      <c r="G1479" t="s">
        <v>7</v>
      </c>
      <c r="H1479" t="s">
        <v>19</v>
      </c>
      <c r="I1479" t="s">
        <v>9</v>
      </c>
      <c r="J1479" s="2">
        <v>1705</v>
      </c>
      <c r="K1479" s="2">
        <f t="shared" si="96"/>
        <v>511.5</v>
      </c>
      <c r="L1479" s="2">
        <f>Table1[[#This Row],[cost]]-Table1[[#This Row],[profit]]</f>
        <v>1193.5</v>
      </c>
      <c r="M1479" s="9">
        <v>1</v>
      </c>
    </row>
    <row r="1480" spans="1:13" x14ac:dyDescent="0.25">
      <c r="A1480" s="3" t="s">
        <v>1956</v>
      </c>
      <c r="B1480" t="s">
        <v>528</v>
      </c>
      <c r="C1480" s="1">
        <v>45676</v>
      </c>
      <c r="D1480" s="1" t="str">
        <f t="shared" si="93"/>
        <v>Q1 2025</v>
      </c>
      <c r="E1480" s="1" t="str">
        <f t="shared" si="94"/>
        <v>January</v>
      </c>
      <c r="F1480" s="8">
        <f t="shared" si="95"/>
        <v>1</v>
      </c>
      <c r="G1480" t="s">
        <v>35</v>
      </c>
      <c r="H1480" t="s">
        <v>12</v>
      </c>
      <c r="I1480" t="s">
        <v>9</v>
      </c>
      <c r="J1480" s="2">
        <v>780</v>
      </c>
      <c r="K1480" s="2">
        <f t="shared" si="96"/>
        <v>234</v>
      </c>
      <c r="L1480" s="2">
        <f>Table1[[#This Row],[cost]]-Table1[[#This Row],[profit]]</f>
        <v>546</v>
      </c>
      <c r="M1480" s="9">
        <v>1</v>
      </c>
    </row>
    <row r="1481" spans="1:13" x14ac:dyDescent="0.25">
      <c r="A1481" s="3" t="s">
        <v>1957</v>
      </c>
      <c r="B1481" t="s">
        <v>286</v>
      </c>
      <c r="C1481" s="1">
        <v>45677</v>
      </c>
      <c r="D1481" s="1" t="str">
        <f t="shared" si="93"/>
        <v>Q1 2025</v>
      </c>
      <c r="E1481" s="1" t="str">
        <f t="shared" si="94"/>
        <v>January</v>
      </c>
      <c r="F1481" s="8">
        <f t="shared" si="95"/>
        <v>1</v>
      </c>
      <c r="G1481" t="s">
        <v>16</v>
      </c>
      <c r="H1481" t="s">
        <v>24</v>
      </c>
      <c r="I1481" t="s">
        <v>9</v>
      </c>
      <c r="J1481" s="2">
        <v>1351</v>
      </c>
      <c r="K1481" s="2">
        <f t="shared" si="96"/>
        <v>405.3</v>
      </c>
      <c r="L1481" s="2">
        <f>Table1[[#This Row],[cost]]-Table1[[#This Row],[profit]]</f>
        <v>945.7</v>
      </c>
      <c r="M1481" s="9">
        <v>1</v>
      </c>
    </row>
    <row r="1482" spans="1:13" x14ac:dyDescent="0.25">
      <c r="A1482" s="3" t="s">
        <v>1958</v>
      </c>
      <c r="B1482" t="s">
        <v>629</v>
      </c>
      <c r="C1482" s="1">
        <v>45678</v>
      </c>
      <c r="D1482" s="1" t="str">
        <f t="shared" si="93"/>
        <v>Q1 2025</v>
      </c>
      <c r="E1482" s="1" t="str">
        <f t="shared" si="94"/>
        <v>January</v>
      </c>
      <c r="F1482" s="8">
        <f t="shared" si="95"/>
        <v>1</v>
      </c>
      <c r="G1482" t="s">
        <v>56</v>
      </c>
      <c r="H1482" t="s">
        <v>19</v>
      </c>
      <c r="I1482" t="s">
        <v>9</v>
      </c>
      <c r="J1482" s="2">
        <v>422</v>
      </c>
      <c r="K1482" s="2">
        <f t="shared" si="96"/>
        <v>126.6</v>
      </c>
      <c r="L1482" s="2">
        <f>Table1[[#This Row],[cost]]-Table1[[#This Row],[profit]]</f>
        <v>295.39999999999998</v>
      </c>
      <c r="M1482" s="9">
        <v>1</v>
      </c>
    </row>
    <row r="1483" spans="1:13" x14ac:dyDescent="0.25">
      <c r="A1483" s="3" t="s">
        <v>1959</v>
      </c>
      <c r="B1483" t="s">
        <v>915</v>
      </c>
      <c r="C1483" s="1">
        <v>45679</v>
      </c>
      <c r="D1483" s="1" t="str">
        <f t="shared" si="93"/>
        <v>Q1 2025</v>
      </c>
      <c r="E1483" s="1" t="str">
        <f t="shared" si="94"/>
        <v>January</v>
      </c>
      <c r="F1483" s="8">
        <f t="shared" si="95"/>
        <v>1</v>
      </c>
      <c r="G1483" t="s">
        <v>56</v>
      </c>
      <c r="H1483" t="s">
        <v>8</v>
      </c>
      <c r="I1483" t="s">
        <v>9</v>
      </c>
      <c r="J1483" s="2">
        <v>387</v>
      </c>
      <c r="K1483" s="2">
        <f t="shared" si="96"/>
        <v>116.1</v>
      </c>
      <c r="L1483" s="2">
        <f>Table1[[#This Row],[cost]]-Table1[[#This Row],[profit]]</f>
        <v>270.89999999999998</v>
      </c>
      <c r="M1483" s="9">
        <v>1</v>
      </c>
    </row>
    <row r="1484" spans="1:13" x14ac:dyDescent="0.25">
      <c r="A1484" s="3" t="s">
        <v>1960</v>
      </c>
      <c r="B1484" t="s">
        <v>398</v>
      </c>
      <c r="C1484" s="1">
        <v>45680</v>
      </c>
      <c r="D1484" s="1" t="str">
        <f t="shared" si="93"/>
        <v>Q1 2025</v>
      </c>
      <c r="E1484" s="1" t="str">
        <f t="shared" si="94"/>
        <v>January</v>
      </c>
      <c r="F1484" s="8">
        <f t="shared" si="95"/>
        <v>1</v>
      </c>
      <c r="G1484" t="s">
        <v>16</v>
      </c>
      <c r="H1484" t="s">
        <v>19</v>
      </c>
      <c r="I1484" t="s">
        <v>9</v>
      </c>
      <c r="J1484" s="2">
        <v>1438</v>
      </c>
      <c r="K1484" s="2">
        <f t="shared" si="96"/>
        <v>431.4</v>
      </c>
      <c r="L1484" s="2">
        <f>Table1[[#This Row],[cost]]-Table1[[#This Row],[profit]]</f>
        <v>1006.6</v>
      </c>
      <c r="M1484" s="9">
        <v>1</v>
      </c>
    </row>
    <row r="1485" spans="1:13" x14ac:dyDescent="0.25">
      <c r="A1485" s="3" t="s">
        <v>1961</v>
      </c>
      <c r="B1485" t="s">
        <v>877</v>
      </c>
      <c r="C1485" s="1">
        <v>45681</v>
      </c>
      <c r="D1485" s="1" t="str">
        <f t="shared" si="93"/>
        <v>Q1 2025</v>
      </c>
      <c r="E1485" s="1" t="str">
        <f t="shared" si="94"/>
        <v>January</v>
      </c>
      <c r="F1485" s="8">
        <f t="shared" si="95"/>
        <v>1</v>
      </c>
      <c r="G1485" t="s">
        <v>27</v>
      </c>
      <c r="H1485" t="s">
        <v>19</v>
      </c>
      <c r="I1485" t="s">
        <v>13</v>
      </c>
      <c r="J1485" s="2">
        <v>834</v>
      </c>
      <c r="K1485" s="2">
        <f t="shared" si="96"/>
        <v>250.2</v>
      </c>
      <c r="L1485" s="2">
        <f>Table1[[#This Row],[cost]]-Table1[[#This Row],[profit]]</f>
        <v>583.79999999999995</v>
      </c>
      <c r="M1485" s="9">
        <v>1</v>
      </c>
    </row>
    <row r="1486" spans="1:13" x14ac:dyDescent="0.25">
      <c r="A1486" s="3" t="s">
        <v>1962</v>
      </c>
      <c r="B1486" t="s">
        <v>1042</v>
      </c>
      <c r="C1486" s="1">
        <v>45682</v>
      </c>
      <c r="D1486" s="1" t="str">
        <f t="shared" si="93"/>
        <v>Q1 2025</v>
      </c>
      <c r="E1486" s="1" t="str">
        <f t="shared" si="94"/>
        <v>January</v>
      </c>
      <c r="F1486" s="8">
        <f t="shared" si="95"/>
        <v>1</v>
      </c>
      <c r="G1486" t="s">
        <v>27</v>
      </c>
      <c r="H1486" t="s">
        <v>19</v>
      </c>
      <c r="I1486" t="s">
        <v>9</v>
      </c>
      <c r="J1486" s="2">
        <v>953</v>
      </c>
      <c r="K1486" s="2">
        <f t="shared" si="96"/>
        <v>285.89999999999998</v>
      </c>
      <c r="L1486" s="2">
        <f>Table1[[#This Row],[cost]]-Table1[[#This Row],[profit]]</f>
        <v>667.1</v>
      </c>
      <c r="M1486" s="9">
        <v>1</v>
      </c>
    </row>
    <row r="1487" spans="1:13" x14ac:dyDescent="0.25">
      <c r="A1487" s="3" t="s">
        <v>1963</v>
      </c>
      <c r="B1487" t="s">
        <v>340</v>
      </c>
      <c r="C1487" s="1">
        <v>45683</v>
      </c>
      <c r="D1487" s="1" t="str">
        <f t="shared" si="93"/>
        <v>Q1 2025</v>
      </c>
      <c r="E1487" s="1" t="str">
        <f t="shared" si="94"/>
        <v>January</v>
      </c>
      <c r="F1487" s="8">
        <f t="shared" si="95"/>
        <v>1</v>
      </c>
      <c r="G1487" t="s">
        <v>27</v>
      </c>
      <c r="H1487" t="s">
        <v>24</v>
      </c>
      <c r="I1487" t="s">
        <v>9</v>
      </c>
      <c r="J1487" s="2">
        <v>836</v>
      </c>
      <c r="K1487" s="2">
        <f t="shared" si="96"/>
        <v>250.79999999999998</v>
      </c>
      <c r="L1487" s="2">
        <f>Table1[[#This Row],[cost]]-Table1[[#This Row],[profit]]</f>
        <v>585.20000000000005</v>
      </c>
      <c r="M1487" s="9">
        <v>1</v>
      </c>
    </row>
    <row r="1488" spans="1:13" x14ac:dyDescent="0.25">
      <c r="A1488" s="3" t="s">
        <v>1964</v>
      </c>
      <c r="B1488" t="s">
        <v>534</v>
      </c>
      <c r="C1488" s="1">
        <v>45684</v>
      </c>
      <c r="D1488" s="1" t="str">
        <f t="shared" si="93"/>
        <v>Q1 2025</v>
      </c>
      <c r="E1488" s="1" t="str">
        <f t="shared" si="94"/>
        <v>January</v>
      </c>
      <c r="F1488" s="8">
        <f t="shared" si="95"/>
        <v>1</v>
      </c>
      <c r="G1488" t="s">
        <v>27</v>
      </c>
      <c r="H1488" t="s">
        <v>8</v>
      </c>
      <c r="I1488" t="s">
        <v>13</v>
      </c>
      <c r="J1488" s="2">
        <v>747</v>
      </c>
      <c r="K1488" s="2">
        <f t="shared" si="96"/>
        <v>224.1</v>
      </c>
      <c r="L1488" s="2">
        <f>Table1[[#This Row],[cost]]-Table1[[#This Row],[profit]]</f>
        <v>522.9</v>
      </c>
      <c r="M1488" s="9">
        <v>1</v>
      </c>
    </row>
    <row r="1489" spans="1:13" x14ac:dyDescent="0.25">
      <c r="A1489" s="3" t="s">
        <v>1965</v>
      </c>
      <c r="B1489" t="s">
        <v>1092</v>
      </c>
      <c r="C1489" s="1">
        <v>45685</v>
      </c>
      <c r="D1489" s="1" t="str">
        <f t="shared" si="93"/>
        <v>Q1 2025</v>
      </c>
      <c r="E1489" s="1" t="str">
        <f t="shared" si="94"/>
        <v>January</v>
      </c>
      <c r="F1489" s="8">
        <f t="shared" si="95"/>
        <v>1</v>
      </c>
      <c r="G1489" t="s">
        <v>56</v>
      </c>
      <c r="H1489" t="s">
        <v>19</v>
      </c>
      <c r="I1489" t="s">
        <v>9</v>
      </c>
      <c r="J1489" s="2">
        <v>199</v>
      </c>
      <c r="K1489" s="2">
        <f t="shared" si="96"/>
        <v>59.699999999999996</v>
      </c>
      <c r="L1489" s="2">
        <f>Table1[[#This Row],[cost]]-Table1[[#This Row],[profit]]</f>
        <v>139.30000000000001</v>
      </c>
      <c r="M1489" s="9">
        <v>1</v>
      </c>
    </row>
    <row r="1490" spans="1:13" x14ac:dyDescent="0.25">
      <c r="A1490" s="3" t="s">
        <v>1966</v>
      </c>
      <c r="B1490" t="s">
        <v>1914</v>
      </c>
      <c r="C1490" s="1">
        <v>45686</v>
      </c>
      <c r="D1490" s="1" t="str">
        <f t="shared" si="93"/>
        <v>Q1 2025</v>
      </c>
      <c r="E1490" s="1" t="str">
        <f t="shared" si="94"/>
        <v>January</v>
      </c>
      <c r="F1490" s="8">
        <f t="shared" si="95"/>
        <v>1</v>
      </c>
      <c r="G1490" t="s">
        <v>16</v>
      </c>
      <c r="H1490" t="s">
        <v>8</v>
      </c>
      <c r="I1490" t="s">
        <v>9</v>
      </c>
      <c r="J1490" s="2">
        <v>906</v>
      </c>
      <c r="K1490" s="2">
        <f t="shared" si="96"/>
        <v>271.8</v>
      </c>
      <c r="L1490" s="2">
        <f>Table1[[#This Row],[cost]]-Table1[[#This Row],[profit]]</f>
        <v>634.20000000000005</v>
      </c>
      <c r="M1490" s="9">
        <v>1</v>
      </c>
    </row>
    <row r="1491" spans="1:13" x14ac:dyDescent="0.25">
      <c r="A1491" s="3" t="s">
        <v>1967</v>
      </c>
      <c r="B1491" t="s">
        <v>975</v>
      </c>
      <c r="C1491" s="1">
        <v>45687</v>
      </c>
      <c r="D1491" s="1" t="str">
        <f t="shared" si="93"/>
        <v>Q1 2025</v>
      </c>
      <c r="E1491" s="1" t="str">
        <f t="shared" si="94"/>
        <v>January</v>
      </c>
      <c r="F1491" s="8">
        <f t="shared" si="95"/>
        <v>1</v>
      </c>
      <c r="G1491" t="s">
        <v>56</v>
      </c>
      <c r="H1491" t="s">
        <v>24</v>
      </c>
      <c r="I1491" t="s">
        <v>9</v>
      </c>
      <c r="J1491" s="2">
        <v>503</v>
      </c>
      <c r="K1491" s="2">
        <f t="shared" si="96"/>
        <v>150.9</v>
      </c>
      <c r="L1491" s="2">
        <f>Table1[[#This Row],[cost]]-Table1[[#This Row],[profit]]</f>
        <v>352.1</v>
      </c>
      <c r="M1491" s="9">
        <v>1</v>
      </c>
    </row>
    <row r="1492" spans="1:13" x14ac:dyDescent="0.25">
      <c r="A1492" s="3" t="s">
        <v>1968</v>
      </c>
      <c r="B1492" t="s">
        <v>68</v>
      </c>
      <c r="C1492" s="1">
        <v>45688</v>
      </c>
      <c r="D1492" s="1" t="str">
        <f t="shared" si="93"/>
        <v>Q1 2025</v>
      </c>
      <c r="E1492" s="1" t="str">
        <f t="shared" si="94"/>
        <v>January</v>
      </c>
      <c r="F1492" s="8">
        <f t="shared" si="95"/>
        <v>1</v>
      </c>
      <c r="G1492" t="s">
        <v>27</v>
      </c>
      <c r="H1492" t="s">
        <v>12</v>
      </c>
      <c r="I1492" t="s">
        <v>13</v>
      </c>
      <c r="J1492" s="2">
        <v>883</v>
      </c>
      <c r="K1492" s="2">
        <f t="shared" si="96"/>
        <v>264.89999999999998</v>
      </c>
      <c r="L1492" s="2">
        <f>Table1[[#This Row],[cost]]-Table1[[#This Row],[profit]]</f>
        <v>618.1</v>
      </c>
      <c r="M1492" s="9">
        <v>1</v>
      </c>
    </row>
    <row r="1493" spans="1:13" x14ac:dyDescent="0.25">
      <c r="A1493" s="3" t="s">
        <v>1969</v>
      </c>
      <c r="B1493" t="s">
        <v>1098</v>
      </c>
      <c r="C1493" s="1">
        <v>45689</v>
      </c>
      <c r="D1493" s="1" t="str">
        <f t="shared" si="93"/>
        <v>Q1 2025</v>
      </c>
      <c r="E1493" s="1" t="str">
        <f t="shared" si="94"/>
        <v>February</v>
      </c>
      <c r="F1493" s="8">
        <f t="shared" si="95"/>
        <v>2</v>
      </c>
      <c r="G1493" t="s">
        <v>16</v>
      </c>
      <c r="H1493" t="s">
        <v>19</v>
      </c>
      <c r="I1493" t="s">
        <v>9</v>
      </c>
      <c r="J1493" s="2">
        <v>1409</v>
      </c>
      <c r="K1493" s="2">
        <f t="shared" si="96"/>
        <v>422.7</v>
      </c>
      <c r="L1493" s="2">
        <f>Table1[[#This Row],[cost]]-Table1[[#This Row],[profit]]</f>
        <v>986.3</v>
      </c>
      <c r="M1493" s="9">
        <v>1</v>
      </c>
    </row>
    <row r="1494" spans="1:13" x14ac:dyDescent="0.25">
      <c r="A1494" s="3" t="s">
        <v>1970</v>
      </c>
      <c r="B1494" t="s">
        <v>1971</v>
      </c>
      <c r="C1494" s="1">
        <v>45690</v>
      </c>
      <c r="D1494" s="1" t="str">
        <f t="shared" si="93"/>
        <v>Q1 2025</v>
      </c>
      <c r="E1494" s="1" t="str">
        <f t="shared" si="94"/>
        <v>February</v>
      </c>
      <c r="F1494" s="8">
        <f t="shared" si="95"/>
        <v>2</v>
      </c>
      <c r="G1494" t="s">
        <v>16</v>
      </c>
      <c r="H1494" t="s">
        <v>8</v>
      </c>
      <c r="I1494" t="s">
        <v>9</v>
      </c>
      <c r="J1494" s="2">
        <v>1108</v>
      </c>
      <c r="K1494" s="2">
        <f t="shared" si="96"/>
        <v>332.4</v>
      </c>
      <c r="L1494" s="2">
        <f>Table1[[#This Row],[cost]]-Table1[[#This Row],[profit]]</f>
        <v>775.6</v>
      </c>
      <c r="M1494" s="9">
        <v>1</v>
      </c>
    </row>
    <row r="1495" spans="1:13" x14ac:dyDescent="0.25">
      <c r="A1495" s="3" t="s">
        <v>1972</v>
      </c>
      <c r="B1495" t="s">
        <v>1338</v>
      </c>
      <c r="C1495" s="1">
        <v>45691</v>
      </c>
      <c r="D1495" s="1" t="str">
        <f t="shared" si="93"/>
        <v>Q1 2025</v>
      </c>
      <c r="E1495" s="1" t="str">
        <f t="shared" si="94"/>
        <v>February</v>
      </c>
      <c r="F1495" s="8">
        <f t="shared" si="95"/>
        <v>2</v>
      </c>
      <c r="G1495" t="s">
        <v>16</v>
      </c>
      <c r="H1495" t="s">
        <v>8</v>
      </c>
      <c r="I1495" t="s">
        <v>9</v>
      </c>
      <c r="J1495" s="2">
        <v>1193</v>
      </c>
      <c r="K1495" s="2">
        <f t="shared" si="96"/>
        <v>357.9</v>
      </c>
      <c r="L1495" s="2">
        <f>Table1[[#This Row],[cost]]-Table1[[#This Row],[profit]]</f>
        <v>835.1</v>
      </c>
      <c r="M1495" s="9">
        <v>1</v>
      </c>
    </row>
    <row r="1496" spans="1:13" x14ac:dyDescent="0.25">
      <c r="A1496" s="3" t="s">
        <v>1973</v>
      </c>
      <c r="B1496" t="s">
        <v>1396</v>
      </c>
      <c r="C1496" s="1">
        <v>45692</v>
      </c>
      <c r="D1496" s="1" t="str">
        <f t="shared" si="93"/>
        <v>Q1 2025</v>
      </c>
      <c r="E1496" s="1" t="str">
        <f t="shared" si="94"/>
        <v>February</v>
      </c>
      <c r="F1496" s="8">
        <f t="shared" si="95"/>
        <v>2</v>
      </c>
      <c r="G1496" t="s">
        <v>16</v>
      </c>
      <c r="H1496" t="s">
        <v>24</v>
      </c>
      <c r="I1496" t="s">
        <v>13</v>
      </c>
      <c r="J1496" s="2">
        <v>1158</v>
      </c>
      <c r="K1496" s="2">
        <f t="shared" si="96"/>
        <v>347.4</v>
      </c>
      <c r="L1496" s="2">
        <f>Table1[[#This Row],[cost]]-Table1[[#This Row],[profit]]</f>
        <v>810.6</v>
      </c>
      <c r="M1496" s="9">
        <v>1</v>
      </c>
    </row>
    <row r="1497" spans="1:13" x14ac:dyDescent="0.25">
      <c r="A1497" s="3" t="s">
        <v>1974</v>
      </c>
      <c r="B1497" t="s">
        <v>723</v>
      </c>
      <c r="C1497" s="1">
        <v>45693</v>
      </c>
      <c r="D1497" s="1" t="str">
        <f t="shared" si="93"/>
        <v>Q1 2025</v>
      </c>
      <c r="E1497" s="1" t="str">
        <f t="shared" si="94"/>
        <v>February</v>
      </c>
      <c r="F1497" s="8">
        <f t="shared" si="95"/>
        <v>2</v>
      </c>
      <c r="G1497" t="s">
        <v>7</v>
      </c>
      <c r="H1497" t="s">
        <v>19</v>
      </c>
      <c r="I1497" t="s">
        <v>9</v>
      </c>
      <c r="J1497" s="2">
        <v>1684</v>
      </c>
      <c r="K1497" s="2">
        <f t="shared" si="96"/>
        <v>505.2</v>
      </c>
      <c r="L1497" s="2">
        <f>Table1[[#This Row],[cost]]-Table1[[#This Row],[profit]]</f>
        <v>1178.8</v>
      </c>
      <c r="M1497" s="9">
        <v>1</v>
      </c>
    </row>
    <row r="1498" spans="1:13" x14ac:dyDescent="0.25">
      <c r="A1498" s="3" t="s">
        <v>1975</v>
      </c>
      <c r="B1498" t="s">
        <v>316</v>
      </c>
      <c r="C1498" s="1">
        <v>45694</v>
      </c>
      <c r="D1498" s="1" t="str">
        <f t="shared" si="93"/>
        <v>Q1 2025</v>
      </c>
      <c r="E1498" s="1" t="str">
        <f t="shared" si="94"/>
        <v>February</v>
      </c>
      <c r="F1498" s="8">
        <f t="shared" si="95"/>
        <v>2</v>
      </c>
      <c r="G1498" t="s">
        <v>27</v>
      </c>
      <c r="H1498" t="s">
        <v>12</v>
      </c>
      <c r="I1498" t="s">
        <v>9</v>
      </c>
      <c r="J1498" s="2">
        <v>992</v>
      </c>
      <c r="K1498" s="2">
        <f t="shared" si="96"/>
        <v>297.59999999999997</v>
      </c>
      <c r="L1498" s="2">
        <f>Table1[[#This Row],[cost]]-Table1[[#This Row],[profit]]</f>
        <v>694.40000000000009</v>
      </c>
      <c r="M1498" s="9">
        <v>1</v>
      </c>
    </row>
    <row r="1499" spans="1:13" x14ac:dyDescent="0.25">
      <c r="A1499" s="3" t="s">
        <v>1976</v>
      </c>
      <c r="B1499" t="s">
        <v>11</v>
      </c>
      <c r="C1499" s="1">
        <v>45695</v>
      </c>
      <c r="D1499" s="1" t="str">
        <f t="shared" si="93"/>
        <v>Q1 2025</v>
      </c>
      <c r="E1499" s="1" t="str">
        <f t="shared" si="94"/>
        <v>February</v>
      </c>
      <c r="F1499" s="8">
        <f t="shared" si="95"/>
        <v>2</v>
      </c>
      <c r="G1499" t="s">
        <v>7</v>
      </c>
      <c r="H1499" t="s">
        <v>8</v>
      </c>
      <c r="I1499" t="s">
        <v>13</v>
      </c>
      <c r="J1499" s="2">
        <v>1991</v>
      </c>
      <c r="K1499" s="2">
        <f t="shared" si="96"/>
        <v>597.29999999999995</v>
      </c>
      <c r="L1499" s="2">
        <f>Table1[[#This Row],[cost]]-Table1[[#This Row],[profit]]</f>
        <v>1393.7</v>
      </c>
      <c r="M1499" s="9">
        <v>1</v>
      </c>
    </row>
    <row r="1500" spans="1:13" x14ac:dyDescent="0.25">
      <c r="A1500" s="3" t="s">
        <v>1977</v>
      </c>
      <c r="B1500" t="s">
        <v>532</v>
      </c>
      <c r="C1500" s="1">
        <v>45696</v>
      </c>
      <c r="D1500" s="1" t="str">
        <f t="shared" si="93"/>
        <v>Q1 2025</v>
      </c>
      <c r="E1500" s="1" t="str">
        <f t="shared" si="94"/>
        <v>February</v>
      </c>
      <c r="F1500" s="8">
        <f t="shared" si="95"/>
        <v>2</v>
      </c>
      <c r="G1500" t="s">
        <v>27</v>
      </c>
      <c r="H1500" t="s">
        <v>19</v>
      </c>
      <c r="I1500" t="s">
        <v>9</v>
      </c>
      <c r="J1500" s="2">
        <v>957</v>
      </c>
      <c r="K1500" s="2">
        <f t="shared" si="96"/>
        <v>287.09999999999997</v>
      </c>
      <c r="L1500" s="2">
        <f>Table1[[#This Row],[cost]]-Table1[[#This Row],[profit]]</f>
        <v>669.90000000000009</v>
      </c>
      <c r="M1500" s="9">
        <v>1</v>
      </c>
    </row>
    <row r="1501" spans="1:13" x14ac:dyDescent="0.25">
      <c r="A1501" s="3" t="s">
        <v>1978</v>
      </c>
      <c r="B1501" t="s">
        <v>254</v>
      </c>
      <c r="C1501" s="1">
        <v>45697</v>
      </c>
      <c r="D1501" s="1" t="str">
        <f t="shared" si="93"/>
        <v>Q1 2025</v>
      </c>
      <c r="E1501" s="1" t="str">
        <f t="shared" si="94"/>
        <v>February</v>
      </c>
      <c r="F1501" s="8">
        <f t="shared" si="95"/>
        <v>2</v>
      </c>
      <c r="G1501" t="s">
        <v>27</v>
      </c>
      <c r="H1501" t="s">
        <v>12</v>
      </c>
      <c r="I1501" t="s">
        <v>13</v>
      </c>
      <c r="J1501" s="2">
        <v>913</v>
      </c>
      <c r="K1501" s="2">
        <f t="shared" si="96"/>
        <v>273.89999999999998</v>
      </c>
      <c r="L1501" s="2">
        <f>Table1[[#This Row],[cost]]-Table1[[#This Row],[profit]]</f>
        <v>639.1</v>
      </c>
      <c r="M1501" s="9">
        <v>1</v>
      </c>
    </row>
    <row r="1502" spans="1:13" x14ac:dyDescent="0.25">
      <c r="A1502" s="3" t="s">
        <v>1979</v>
      </c>
      <c r="B1502" t="s">
        <v>252</v>
      </c>
      <c r="C1502" s="1">
        <v>45698</v>
      </c>
      <c r="D1502" s="1" t="str">
        <f t="shared" si="93"/>
        <v>Q1 2025</v>
      </c>
      <c r="E1502" s="1" t="str">
        <f t="shared" si="94"/>
        <v>February</v>
      </c>
      <c r="F1502" s="8">
        <f t="shared" si="95"/>
        <v>2</v>
      </c>
      <c r="G1502" t="s">
        <v>16</v>
      </c>
      <c r="H1502" t="s">
        <v>8</v>
      </c>
      <c r="I1502" t="s">
        <v>9</v>
      </c>
      <c r="J1502" s="2">
        <v>717</v>
      </c>
      <c r="K1502" s="2">
        <f t="shared" si="96"/>
        <v>215.1</v>
      </c>
      <c r="L1502" s="2">
        <f>Table1[[#This Row],[cost]]-Table1[[#This Row],[profit]]</f>
        <v>501.9</v>
      </c>
      <c r="M1502" s="9">
        <v>1</v>
      </c>
    </row>
    <row r="1503" spans="1:13" x14ac:dyDescent="0.25">
      <c r="A1503" s="3" t="s">
        <v>1980</v>
      </c>
      <c r="B1503" t="s">
        <v>269</v>
      </c>
      <c r="C1503" s="1">
        <v>45699</v>
      </c>
      <c r="D1503" s="1" t="str">
        <f t="shared" si="93"/>
        <v>Q1 2025</v>
      </c>
      <c r="E1503" s="1" t="str">
        <f t="shared" si="94"/>
        <v>February</v>
      </c>
      <c r="F1503" s="8">
        <f t="shared" si="95"/>
        <v>2</v>
      </c>
      <c r="G1503" t="s">
        <v>35</v>
      </c>
      <c r="H1503" t="s">
        <v>8</v>
      </c>
      <c r="I1503" t="s">
        <v>13</v>
      </c>
      <c r="J1503" s="2">
        <v>778</v>
      </c>
      <c r="K1503" s="2">
        <f t="shared" si="96"/>
        <v>233.39999999999998</v>
      </c>
      <c r="L1503" s="2">
        <f>Table1[[#This Row],[cost]]-Table1[[#This Row],[profit]]</f>
        <v>544.6</v>
      </c>
      <c r="M1503" s="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dataset</vt:lpstr>
      <vt:lpstr>POWER PIVOT</vt:lpstr>
      <vt:lpstr>CLEANED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AMSTERDAM PC</dc:creator>
  <cp:lastModifiedBy>user</cp:lastModifiedBy>
  <dcterms:created xsi:type="dcterms:W3CDTF">2025-07-05T17:23:27Z</dcterms:created>
  <dcterms:modified xsi:type="dcterms:W3CDTF">2025-07-17T18:55:12Z</dcterms:modified>
</cp:coreProperties>
</file>