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eyhaneh\Desktop\Bolt TAsk\task\"/>
    </mc:Choice>
  </mc:AlternateContent>
  <xr:revisionPtr revIDLastSave="0" documentId="13_ncr:1_{5B419CA8-A4B7-4088-82C9-5279E257A82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Q 5 Confidence levels" sheetId="30" r:id="rId1"/>
    <sheet name="Question 5" sheetId="24" r:id="rId2"/>
    <sheet name="Question 4" sheetId="29" r:id="rId3"/>
    <sheet name="Question 3_weekly_visualization" sheetId="21" r:id="rId4"/>
    <sheet name="Question3-avg seven week period" sheetId="20" r:id="rId5"/>
    <sheet name="Question3_avg weekly_pivot" sheetId="26" r:id="rId6"/>
    <sheet name="Question 2 visualization" sheetId="16" r:id="rId7"/>
    <sheet name="Question 2" sheetId="14" r:id="rId8"/>
    <sheet name="Print Q1" sheetId="11" r:id="rId9"/>
    <sheet name="Question 1" sheetId="7" r:id="rId10"/>
    <sheet name="Hourly_OverviewSearch_1.csv - H" sheetId="3" r:id="rId11"/>
    <sheet name="Hourly_DriverActivity_1.csv - H" sheetId="2" r:id="rId12"/>
    <sheet name="Date" sheetId="1" r:id="rId13"/>
  </sheets>
  <definedNames>
    <definedName name="_xlnm._FilterDatabase" localSheetId="0" hidden="1">'Q 5 Confidence levels'!$J$1:$AE$233</definedName>
    <definedName name="_xlnm.Print_Area" localSheetId="9">'Question 1'!$A$1:$AJ$28</definedName>
    <definedName name="_xlnm.Print_Area" localSheetId="7">'Question 2'!$A$1:$AJ$28</definedName>
    <definedName name="_xlnm.Print_Area" localSheetId="2">'Question 4'!$A$1:$AJ$28</definedName>
    <definedName name="_xlnm.Print_Area" localSheetId="5">'Question3_avg weekly_pivot'!$A$1:$AJ$28</definedName>
    <definedName name="_xlnm.Print_Area" localSheetId="4">'Question3-avg seven week period'!$A$1:$AJ$28</definedName>
    <definedName name="_xlnm.Print_Titles" localSheetId="9">'Question 1'!$A:$A</definedName>
    <definedName name="_xlnm.Print_Titles" localSheetId="7">'Question 2'!$A:$A</definedName>
    <definedName name="_xlnm.Print_Titles" localSheetId="2">'Question 4'!$A:$A</definedName>
    <definedName name="_xlnm.Print_Titles" localSheetId="5">'Question3_avg weekly_pivot'!$A:$A</definedName>
    <definedName name="_xlnm.Print_Titles" localSheetId="4">'Question3-avg seven week period'!$A:$A</definedName>
    <definedName name="Week_1_Dec" localSheetId="7">'Question 2'!$S$4:$U$27</definedName>
    <definedName name="Week_1_Dec" localSheetId="2">'Question 4'!$S$4:$U$27</definedName>
    <definedName name="Week_1_Dec" localSheetId="5">'Question3_avg weekly_pivot'!$S$4:$U$27</definedName>
    <definedName name="Week_1_Dec" localSheetId="4">'Question3-avg seven week period'!$S$4:$U$27</definedName>
    <definedName name="Week_1_Dec">'Question 1'!$S$4:$U$27</definedName>
    <definedName name="Week_2_Dec" localSheetId="7">'Question 2'!$V$4:$AB$27</definedName>
    <definedName name="Week_2_Dec" localSheetId="2">'Question 4'!$V$4:$AB$27</definedName>
    <definedName name="Week_2_Dec" localSheetId="5">'Question3_avg weekly_pivot'!$V$4:$AB$27</definedName>
    <definedName name="Week_2_Dec" localSheetId="4">'Question3-avg seven week period'!$V$4:$AB$27</definedName>
    <definedName name="Week_2_Dec">'Question 1'!$V$4:$AB$27</definedName>
    <definedName name="Week_3_Dec" localSheetId="7">'Question 2'!$AC$4:$AI$27</definedName>
    <definedName name="Week_3_Dec" localSheetId="2">'Question 4'!$AC$4:$AI$27</definedName>
    <definedName name="Week_3_Dec" localSheetId="5">'Question3_avg weekly_pivot'!$AC$4:$AI$27</definedName>
    <definedName name="Week_3_Dec" localSheetId="4">'Question3-avg seven week period'!$AC$4:$AI$27</definedName>
    <definedName name="Week_3_Dec">'Question 1'!$AC$4:$AI$27</definedName>
    <definedName name="Week_3_Nov" localSheetId="7">'Question 2'!$B$4:$G$27</definedName>
    <definedName name="Week_3_Nov" localSheetId="2">'Question 4'!$B$4:$G$27</definedName>
    <definedName name="Week_3_Nov" localSheetId="5">'Question3_avg weekly_pivot'!$B$4:$G$27</definedName>
    <definedName name="Week_3_Nov" localSheetId="4">'Question3-avg seven week period'!$B$4:$G$27</definedName>
    <definedName name="Week_3_Nov">'Question 1'!$B$4:$G$27</definedName>
    <definedName name="Week_4_Dec" localSheetId="7">'Question 2'!$AJ$4:$AJ$27</definedName>
    <definedName name="Week_4_Dec" localSheetId="2">'Question 4'!$AJ$4:$AJ$27</definedName>
    <definedName name="Week_4_Dec" localSheetId="5">'Question3_avg weekly_pivot'!$AJ$4:$AJ$27</definedName>
    <definedName name="Week_4_Dec" localSheetId="4">'Question3-avg seven week period'!$AJ$4:$AJ$27</definedName>
    <definedName name="Week_4_Dec">'Question 1'!$AJ$4:$AJ$27</definedName>
    <definedName name="Week_4_Nov" localSheetId="7">'Question 2'!$H$4:$N$27</definedName>
    <definedName name="Week_4_Nov" localSheetId="2">'Question 4'!$H$4:$N$27</definedName>
    <definedName name="Week_4_Nov" localSheetId="5">'Question3_avg weekly_pivot'!$H$4:$N$27</definedName>
    <definedName name="Week_4_Nov" localSheetId="4">'Question3-avg seven week period'!$H$4:$N$27</definedName>
    <definedName name="Week_4_Nov">'Question 1'!$H$4:$N$27</definedName>
    <definedName name="Week_5_Nov" localSheetId="7">'Question 2'!$O$4:$R$27</definedName>
    <definedName name="Week_5_Nov" localSheetId="2">'Question 4'!$O$4:$R$27</definedName>
    <definedName name="Week_5_Nov" localSheetId="5">'Question3_avg weekly_pivot'!$O$4:$R$27</definedName>
    <definedName name="Week_5_Nov" localSheetId="4">'Question3-avg seven week period'!$O$4:$R$27</definedName>
    <definedName name="Week_5_Nov">'Question 1'!$O$4:$R$27</definedName>
  </definedNames>
  <calcPr calcId="191029"/>
  <pivotCaches>
    <pivotCache cacheId="0" r:id="rId14"/>
    <pivotCache cacheId="1" r:id="rId15"/>
    <pivotCache cacheId="2" r:id="rId16"/>
    <pivotCache cacheId="4" r:id="rId17"/>
    <pivotCache cacheId="8" r:id="rId18"/>
    <pivotCache cacheId="23" r:id="rId1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upply_info_a127937d-65a6-4131-aa77-d4d678f303ad" name="Supply_info" connection="Query - Supply_info"/>
          <x15:modelTable id="Date_65948c15-78e7-47a0-a377-067ef5db8409" name="Date" connection="Query - Date"/>
          <x15:modelTable id="Demand_info_06eaa330-d2f9-4a9a-9baf-8142b0b662e2" name="Demand_info" connection="Query - Demand_info"/>
          <x15:modelTable id="Merge1_3d2fc380-3335-4463-ab01-ed9795d11495" name="Merge1" connection="Query - Merge1"/>
        </x15:modelTables>
        <x15:modelRelationships>
          <x15:modelRelationship fromTable="Supply_info" fromColumn="Date" toTable="Date" toColumn="Date"/>
          <x15:modelRelationship fromTable="Demand_info" fromColumn="Date" toTable="Date" toColumn="Date"/>
          <x15:modelRelationship fromTable="Merge1" fromColumn="Date" toTable="Date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5" i="30" l="1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L96" i="30"/>
  <c r="M96" i="30"/>
  <c r="N96" i="30"/>
  <c r="O96" i="30"/>
  <c r="P96" i="30"/>
  <c r="Q96" i="30"/>
  <c r="R96" i="30"/>
  <c r="S96" i="30"/>
  <c r="T96" i="30"/>
  <c r="U96" i="30"/>
  <c r="V96" i="30"/>
  <c r="W96" i="30"/>
  <c r="X96" i="30"/>
  <c r="Y96" i="30"/>
  <c r="Z96" i="30"/>
  <c r="AA96" i="30"/>
  <c r="AB96" i="30"/>
  <c r="AC96" i="30"/>
  <c r="AD96" i="30"/>
  <c r="AE96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Z99" i="30"/>
  <c r="AA99" i="30"/>
  <c r="AB99" i="30"/>
  <c r="AC99" i="30"/>
  <c r="AD99" i="30"/>
  <c r="AE99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Z100" i="30"/>
  <c r="AA100" i="30"/>
  <c r="AB100" i="30"/>
  <c r="AC100" i="30"/>
  <c r="AD100" i="30"/>
  <c r="AE100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L104" i="30"/>
  <c r="M104" i="30"/>
  <c r="N104" i="30"/>
  <c r="O104" i="30"/>
  <c r="P104" i="30"/>
  <c r="Q104" i="30"/>
  <c r="R104" i="30"/>
  <c r="S104" i="30"/>
  <c r="T104" i="30"/>
  <c r="U104" i="30"/>
  <c r="V104" i="30"/>
  <c r="W104" i="30"/>
  <c r="X104" i="30"/>
  <c r="Y104" i="30"/>
  <c r="Z104" i="30"/>
  <c r="AA104" i="30"/>
  <c r="AB104" i="30"/>
  <c r="AC104" i="30"/>
  <c r="AD104" i="30"/>
  <c r="AE104" i="30"/>
  <c r="L105" i="30"/>
  <c r="M105" i="30"/>
  <c r="N105" i="30"/>
  <c r="O105" i="30"/>
  <c r="P105" i="30"/>
  <c r="Q105" i="30"/>
  <c r="R105" i="30"/>
  <c r="S105" i="30"/>
  <c r="T105" i="30"/>
  <c r="U105" i="30"/>
  <c r="V105" i="30"/>
  <c r="W105" i="30"/>
  <c r="X105" i="30"/>
  <c r="Y105" i="30"/>
  <c r="Z105" i="30"/>
  <c r="AA105" i="30"/>
  <c r="AB105" i="30"/>
  <c r="AC105" i="30"/>
  <c r="AD105" i="30"/>
  <c r="AE105" i="30"/>
  <c r="L106" i="30"/>
  <c r="M106" i="30"/>
  <c r="N106" i="30"/>
  <c r="O106" i="30"/>
  <c r="P106" i="30"/>
  <c r="Q106" i="30"/>
  <c r="R106" i="30"/>
  <c r="S106" i="30"/>
  <c r="T106" i="30"/>
  <c r="U106" i="30"/>
  <c r="V106" i="30"/>
  <c r="W106" i="30"/>
  <c r="X106" i="30"/>
  <c r="Y106" i="30"/>
  <c r="Z106" i="30"/>
  <c r="AA106" i="30"/>
  <c r="AB106" i="30"/>
  <c r="AC106" i="30"/>
  <c r="AD106" i="30"/>
  <c r="AE106" i="30"/>
  <c r="AD6" i="30"/>
  <c r="AE6" i="30"/>
  <c r="AD7" i="30"/>
  <c r="AE7" i="30"/>
  <c r="AD9" i="30"/>
  <c r="AE9" i="30"/>
  <c r="AD10" i="30"/>
  <c r="AE10" i="30"/>
  <c r="AD11" i="30"/>
  <c r="AE11" i="30"/>
  <c r="AD13" i="30"/>
  <c r="AE13" i="30"/>
  <c r="AD14" i="30"/>
  <c r="AE14" i="30"/>
  <c r="AD15" i="30"/>
  <c r="AE15" i="30"/>
  <c r="AD17" i="30"/>
  <c r="AE17" i="30"/>
  <c r="AD18" i="30"/>
  <c r="AE18" i="30"/>
  <c r="AD19" i="30"/>
  <c r="AE19" i="30"/>
  <c r="AD21" i="30"/>
  <c r="AE21" i="30"/>
  <c r="AD22" i="30"/>
  <c r="AE22" i="30"/>
  <c r="AD23" i="30"/>
  <c r="AE23" i="30"/>
  <c r="AD25" i="30"/>
  <c r="AE25" i="30"/>
  <c r="AD26" i="30"/>
  <c r="AE26" i="30"/>
  <c r="AD27" i="30"/>
  <c r="AE27" i="30"/>
  <c r="AD29" i="30"/>
  <c r="AE29" i="30"/>
  <c r="AD30" i="30"/>
  <c r="AE30" i="30"/>
  <c r="AD31" i="30"/>
  <c r="AE31" i="30"/>
  <c r="AD33" i="30"/>
  <c r="AE33" i="30"/>
  <c r="AD34" i="30"/>
  <c r="AE34" i="30"/>
  <c r="AD35" i="30"/>
  <c r="AE35" i="30"/>
  <c r="AD38" i="30"/>
  <c r="AE38" i="30"/>
  <c r="AD39" i="30"/>
  <c r="AE39" i="30"/>
  <c r="AD40" i="30"/>
  <c r="AE40" i="30"/>
  <c r="AD42" i="30"/>
  <c r="AE42" i="30"/>
  <c r="AD43" i="30"/>
  <c r="AE43" i="30"/>
  <c r="AD44" i="30"/>
  <c r="AE44" i="30"/>
  <c r="AD46" i="30"/>
  <c r="AE46" i="30"/>
  <c r="AD47" i="30"/>
  <c r="AE47" i="30"/>
  <c r="AD48" i="30"/>
  <c r="AE48" i="30"/>
  <c r="AD50" i="30"/>
  <c r="AE50" i="30"/>
  <c r="AD51" i="30"/>
  <c r="AE51" i="30"/>
  <c r="AD52" i="30"/>
  <c r="AE52" i="30"/>
  <c r="AD54" i="30"/>
  <c r="AE54" i="30"/>
  <c r="AD55" i="30"/>
  <c r="AE55" i="30"/>
  <c r="AD56" i="30"/>
  <c r="AE56" i="30"/>
  <c r="AD58" i="30"/>
  <c r="AE58" i="30"/>
  <c r="AD59" i="30"/>
  <c r="AE59" i="30"/>
  <c r="AD60" i="30"/>
  <c r="AE60" i="30"/>
  <c r="AD62" i="30"/>
  <c r="AE62" i="30"/>
  <c r="AD63" i="30"/>
  <c r="AE63" i="30"/>
  <c r="AD64" i="30"/>
  <c r="AE64" i="30"/>
  <c r="AD66" i="30"/>
  <c r="AE66" i="30"/>
  <c r="AD67" i="30"/>
  <c r="AE67" i="30"/>
  <c r="AD68" i="30"/>
  <c r="AE68" i="30"/>
  <c r="AD71" i="30"/>
  <c r="AE71" i="30"/>
  <c r="AD72" i="30"/>
  <c r="AE72" i="30"/>
  <c r="AD73" i="30"/>
  <c r="AE73" i="30"/>
  <c r="AD75" i="30"/>
  <c r="AE75" i="30"/>
  <c r="AD76" i="30"/>
  <c r="AE76" i="30"/>
  <c r="AD77" i="30"/>
  <c r="AE77" i="30"/>
  <c r="AD79" i="30"/>
  <c r="AE79" i="30"/>
  <c r="AD80" i="30"/>
  <c r="AE80" i="30"/>
  <c r="AD81" i="30"/>
  <c r="AE81" i="30"/>
  <c r="AD83" i="30"/>
  <c r="AE83" i="30"/>
  <c r="AD84" i="30"/>
  <c r="AE84" i="30"/>
  <c r="AD85" i="30"/>
  <c r="AE85" i="30"/>
  <c r="AD87" i="30"/>
  <c r="AE87" i="30"/>
  <c r="AD88" i="30"/>
  <c r="AE88" i="30"/>
  <c r="AD89" i="30"/>
  <c r="AE89" i="30"/>
  <c r="AD91" i="30"/>
  <c r="AE91" i="30"/>
  <c r="AD92" i="30"/>
  <c r="AE92" i="30"/>
  <c r="AD93" i="30"/>
  <c r="AE93" i="30"/>
  <c r="AD108" i="30"/>
  <c r="AE108" i="30"/>
  <c r="AD109" i="30"/>
  <c r="AE109" i="30"/>
  <c r="AD110" i="30"/>
  <c r="AE110" i="30"/>
  <c r="AD112" i="30"/>
  <c r="AE112" i="30"/>
  <c r="AD113" i="30"/>
  <c r="AE113" i="30"/>
  <c r="AD114" i="30"/>
  <c r="AE114" i="30"/>
  <c r="AD116" i="30"/>
  <c r="AE116" i="30"/>
  <c r="AD117" i="30"/>
  <c r="AE117" i="30"/>
  <c r="AD118" i="30"/>
  <c r="AE118" i="30"/>
  <c r="AD120" i="30"/>
  <c r="AE120" i="30"/>
  <c r="AD121" i="30"/>
  <c r="AE121" i="30"/>
  <c r="AD122" i="30"/>
  <c r="AE122" i="30"/>
  <c r="AD124" i="30"/>
  <c r="AE124" i="30"/>
  <c r="AD125" i="30"/>
  <c r="AE125" i="30"/>
  <c r="AD126" i="30"/>
  <c r="AE126" i="30"/>
  <c r="AD128" i="30"/>
  <c r="AE128" i="30"/>
  <c r="AD129" i="30"/>
  <c r="AE129" i="30"/>
  <c r="AD130" i="30"/>
  <c r="AE130" i="30"/>
  <c r="AD132" i="30"/>
  <c r="AE132" i="30"/>
  <c r="AD133" i="30"/>
  <c r="AE133" i="30"/>
  <c r="AD134" i="30"/>
  <c r="AE134" i="30"/>
  <c r="AD137" i="30"/>
  <c r="AE137" i="30"/>
  <c r="AD138" i="30"/>
  <c r="AE138" i="30"/>
  <c r="AD139" i="30"/>
  <c r="AE139" i="30"/>
  <c r="AD141" i="30"/>
  <c r="AE141" i="30"/>
  <c r="AD142" i="30"/>
  <c r="AE142" i="30"/>
  <c r="AD143" i="30"/>
  <c r="AE143" i="30"/>
  <c r="AD145" i="30"/>
  <c r="AE145" i="30"/>
  <c r="AD146" i="30"/>
  <c r="AE146" i="30"/>
  <c r="AD147" i="30"/>
  <c r="AE147" i="30"/>
  <c r="AD149" i="30"/>
  <c r="AE149" i="30"/>
  <c r="AD150" i="30"/>
  <c r="AE150" i="30"/>
  <c r="AD151" i="30"/>
  <c r="AE151" i="30"/>
  <c r="AD153" i="30"/>
  <c r="AE153" i="30"/>
  <c r="AD154" i="30"/>
  <c r="AE154" i="30"/>
  <c r="AD155" i="30"/>
  <c r="AE155" i="30"/>
  <c r="AD157" i="30"/>
  <c r="AE157" i="30"/>
  <c r="AD158" i="30"/>
  <c r="AE158" i="30"/>
  <c r="AD159" i="30"/>
  <c r="AE159" i="30"/>
  <c r="AD161" i="30"/>
  <c r="AE161" i="30"/>
  <c r="AD162" i="30"/>
  <c r="AE162" i="30"/>
  <c r="AD163" i="30"/>
  <c r="AE163" i="30"/>
  <c r="AD165" i="30"/>
  <c r="AE165" i="30"/>
  <c r="AD166" i="30"/>
  <c r="AE166" i="30"/>
  <c r="AD167" i="30"/>
  <c r="AE167" i="30"/>
  <c r="AD170" i="30"/>
  <c r="AE170" i="30"/>
  <c r="AD171" i="30"/>
  <c r="AE171" i="30"/>
  <c r="AD172" i="30"/>
  <c r="AE172" i="30"/>
  <c r="AD174" i="30"/>
  <c r="AE174" i="30"/>
  <c r="AD175" i="30"/>
  <c r="AE175" i="30"/>
  <c r="AD176" i="30"/>
  <c r="AE176" i="30"/>
  <c r="AD178" i="30"/>
  <c r="AE178" i="30"/>
  <c r="AD179" i="30"/>
  <c r="AE179" i="30"/>
  <c r="AD180" i="30"/>
  <c r="AE180" i="30"/>
  <c r="AD182" i="30"/>
  <c r="AE182" i="30"/>
  <c r="AD183" i="30"/>
  <c r="AE183" i="30"/>
  <c r="AD184" i="30"/>
  <c r="AE184" i="30"/>
  <c r="AD186" i="30"/>
  <c r="AE186" i="30"/>
  <c r="AD187" i="30"/>
  <c r="AE187" i="30"/>
  <c r="AD188" i="30"/>
  <c r="AE188" i="30"/>
  <c r="AD190" i="30"/>
  <c r="AE190" i="30"/>
  <c r="AD191" i="30"/>
  <c r="AE191" i="30"/>
  <c r="AD192" i="30"/>
  <c r="AE192" i="30"/>
  <c r="AD194" i="30"/>
  <c r="AE194" i="30"/>
  <c r="AD195" i="30"/>
  <c r="AE195" i="30"/>
  <c r="AD196" i="30"/>
  <c r="AE196" i="30"/>
  <c r="AD198" i="30"/>
  <c r="AE198" i="30"/>
  <c r="AD199" i="30"/>
  <c r="AE199" i="30"/>
  <c r="AD200" i="30"/>
  <c r="AE200" i="30"/>
  <c r="AD203" i="30"/>
  <c r="AE203" i="30"/>
  <c r="AD204" i="30"/>
  <c r="AE204" i="30"/>
  <c r="AD205" i="30"/>
  <c r="AE205" i="30"/>
  <c r="AD207" i="30"/>
  <c r="AE207" i="30"/>
  <c r="AD208" i="30"/>
  <c r="AE208" i="30"/>
  <c r="AD209" i="30"/>
  <c r="AE209" i="30"/>
  <c r="AD211" i="30"/>
  <c r="AE211" i="30"/>
  <c r="AD212" i="30"/>
  <c r="AE212" i="30"/>
  <c r="AD213" i="30"/>
  <c r="AE213" i="30"/>
  <c r="AD215" i="30"/>
  <c r="AE215" i="30"/>
  <c r="AD216" i="30"/>
  <c r="AE216" i="30"/>
  <c r="AD217" i="30"/>
  <c r="AE217" i="30"/>
  <c r="AD219" i="30"/>
  <c r="AE219" i="30"/>
  <c r="AD220" i="30"/>
  <c r="AE220" i="30"/>
  <c r="AD221" i="30"/>
  <c r="AE221" i="30"/>
  <c r="AD223" i="30"/>
  <c r="AE223" i="30"/>
  <c r="AD224" i="30"/>
  <c r="AE224" i="30"/>
  <c r="AD225" i="30"/>
  <c r="AE225" i="30"/>
  <c r="AD227" i="30"/>
  <c r="AE227" i="30"/>
  <c r="AD228" i="30"/>
  <c r="AE228" i="30"/>
  <c r="AD229" i="30"/>
  <c r="AE229" i="30"/>
  <c r="AD231" i="30"/>
  <c r="AE231" i="30"/>
  <c r="AD232" i="30"/>
  <c r="AE232" i="30"/>
  <c r="AD233" i="30"/>
  <c r="AE233" i="30"/>
  <c r="AE5" i="30"/>
  <c r="AD5" i="30"/>
  <c r="Z6" i="30"/>
  <c r="AA6" i="30"/>
  <c r="Z7" i="30"/>
  <c r="AA7" i="30"/>
  <c r="Z9" i="30"/>
  <c r="AA9" i="30"/>
  <c r="Z10" i="30"/>
  <c r="AA10" i="30"/>
  <c r="Z11" i="30"/>
  <c r="AA11" i="30"/>
  <c r="Z13" i="30"/>
  <c r="AA13" i="30"/>
  <c r="Z14" i="30"/>
  <c r="AA14" i="30"/>
  <c r="Z15" i="30"/>
  <c r="AA15" i="30"/>
  <c r="Z17" i="30"/>
  <c r="AA17" i="30"/>
  <c r="Z18" i="30"/>
  <c r="AA18" i="30"/>
  <c r="Z19" i="30"/>
  <c r="AA19" i="30"/>
  <c r="Z21" i="30"/>
  <c r="AA21" i="30"/>
  <c r="Z22" i="30"/>
  <c r="AA22" i="30"/>
  <c r="Z23" i="30"/>
  <c r="AA23" i="30"/>
  <c r="Z25" i="30"/>
  <c r="AA25" i="30"/>
  <c r="Z26" i="30"/>
  <c r="AA26" i="30"/>
  <c r="Z27" i="30"/>
  <c r="AA27" i="30"/>
  <c r="Z29" i="30"/>
  <c r="AA29" i="30"/>
  <c r="Z30" i="30"/>
  <c r="AA30" i="30"/>
  <c r="Z31" i="30"/>
  <c r="AA31" i="30"/>
  <c r="Z33" i="30"/>
  <c r="AA33" i="30"/>
  <c r="Z34" i="30"/>
  <c r="AA34" i="30"/>
  <c r="Z35" i="30"/>
  <c r="AA35" i="30"/>
  <c r="Z38" i="30"/>
  <c r="AA38" i="30"/>
  <c r="Z39" i="30"/>
  <c r="AA39" i="30"/>
  <c r="Z40" i="30"/>
  <c r="AA40" i="30"/>
  <c r="Z42" i="30"/>
  <c r="AA42" i="30"/>
  <c r="Z43" i="30"/>
  <c r="AA43" i="30"/>
  <c r="Z44" i="30"/>
  <c r="AA44" i="30"/>
  <c r="Z46" i="30"/>
  <c r="AA46" i="30"/>
  <c r="Z47" i="30"/>
  <c r="AA47" i="30"/>
  <c r="Z48" i="30"/>
  <c r="AA48" i="30"/>
  <c r="Z50" i="30"/>
  <c r="AA50" i="30"/>
  <c r="Z51" i="30"/>
  <c r="AA51" i="30"/>
  <c r="Z52" i="30"/>
  <c r="AA52" i="30"/>
  <c r="Z54" i="30"/>
  <c r="AA54" i="30"/>
  <c r="Z55" i="30"/>
  <c r="AA55" i="30"/>
  <c r="Z56" i="30"/>
  <c r="AA56" i="30"/>
  <c r="Z58" i="30"/>
  <c r="AA58" i="30"/>
  <c r="Z59" i="30"/>
  <c r="AA59" i="30"/>
  <c r="Z60" i="30"/>
  <c r="AA60" i="30"/>
  <c r="Z62" i="30"/>
  <c r="AA62" i="30"/>
  <c r="Z63" i="30"/>
  <c r="AA63" i="30"/>
  <c r="Z64" i="30"/>
  <c r="AA64" i="30"/>
  <c r="Z66" i="30"/>
  <c r="AA66" i="30"/>
  <c r="Z67" i="30"/>
  <c r="AA67" i="30"/>
  <c r="Z68" i="30"/>
  <c r="AA68" i="30"/>
  <c r="Z71" i="30"/>
  <c r="AA71" i="30"/>
  <c r="Z72" i="30"/>
  <c r="AA72" i="30"/>
  <c r="Z73" i="30"/>
  <c r="AA73" i="30"/>
  <c r="Z75" i="30"/>
  <c r="AA75" i="30"/>
  <c r="Z76" i="30"/>
  <c r="AA76" i="30"/>
  <c r="Z77" i="30"/>
  <c r="AA77" i="30"/>
  <c r="Z79" i="30"/>
  <c r="AA79" i="30"/>
  <c r="Z80" i="30"/>
  <c r="AA80" i="30"/>
  <c r="Z81" i="30"/>
  <c r="AA81" i="30"/>
  <c r="Z83" i="30"/>
  <c r="AA83" i="30"/>
  <c r="Z84" i="30"/>
  <c r="AA84" i="30"/>
  <c r="Z85" i="30"/>
  <c r="AA85" i="30"/>
  <c r="Z87" i="30"/>
  <c r="AA87" i="30"/>
  <c r="Z88" i="30"/>
  <c r="AA88" i="30"/>
  <c r="Z89" i="30"/>
  <c r="AA89" i="30"/>
  <c r="Z91" i="30"/>
  <c r="AA91" i="30"/>
  <c r="Z92" i="30"/>
  <c r="AA92" i="30"/>
  <c r="Z93" i="30"/>
  <c r="AA93" i="30"/>
  <c r="Z108" i="30"/>
  <c r="AA108" i="30"/>
  <c r="Z109" i="30"/>
  <c r="AA109" i="30"/>
  <c r="Z110" i="30"/>
  <c r="AA110" i="30"/>
  <c r="Z112" i="30"/>
  <c r="AA112" i="30"/>
  <c r="Z113" i="30"/>
  <c r="AA113" i="30"/>
  <c r="Z114" i="30"/>
  <c r="AA114" i="30"/>
  <c r="Z116" i="30"/>
  <c r="AA116" i="30"/>
  <c r="Z117" i="30"/>
  <c r="AA117" i="30"/>
  <c r="Z118" i="30"/>
  <c r="AA118" i="30"/>
  <c r="Z120" i="30"/>
  <c r="AA120" i="30"/>
  <c r="Z121" i="30"/>
  <c r="AA121" i="30"/>
  <c r="Z122" i="30"/>
  <c r="AA122" i="30"/>
  <c r="Z124" i="30"/>
  <c r="AA124" i="30"/>
  <c r="Z125" i="30"/>
  <c r="AA125" i="30"/>
  <c r="Z126" i="30"/>
  <c r="AA126" i="30"/>
  <c r="Z128" i="30"/>
  <c r="AA128" i="30"/>
  <c r="Z129" i="30"/>
  <c r="AA129" i="30"/>
  <c r="Z130" i="30"/>
  <c r="AA130" i="30"/>
  <c r="Z132" i="30"/>
  <c r="AA132" i="30"/>
  <c r="Z133" i="30"/>
  <c r="AA133" i="30"/>
  <c r="Z134" i="30"/>
  <c r="AA134" i="30"/>
  <c r="Z137" i="30"/>
  <c r="AA137" i="30"/>
  <c r="Z138" i="30"/>
  <c r="AA138" i="30"/>
  <c r="Z139" i="30"/>
  <c r="AA139" i="30"/>
  <c r="Z141" i="30"/>
  <c r="AA141" i="30"/>
  <c r="Z142" i="30"/>
  <c r="AA142" i="30"/>
  <c r="Z143" i="30"/>
  <c r="AA143" i="30"/>
  <c r="Z145" i="30"/>
  <c r="AA145" i="30"/>
  <c r="Z146" i="30"/>
  <c r="AA146" i="30"/>
  <c r="Z147" i="30"/>
  <c r="AA147" i="30"/>
  <c r="Z149" i="30"/>
  <c r="AA149" i="30"/>
  <c r="Z150" i="30"/>
  <c r="AA150" i="30"/>
  <c r="Z151" i="30"/>
  <c r="AA151" i="30"/>
  <c r="Z153" i="30"/>
  <c r="AA153" i="30"/>
  <c r="Z154" i="30"/>
  <c r="AA154" i="30"/>
  <c r="Z155" i="30"/>
  <c r="AA155" i="30"/>
  <c r="Z157" i="30"/>
  <c r="AA157" i="30"/>
  <c r="Z158" i="30"/>
  <c r="AA158" i="30"/>
  <c r="Z159" i="30"/>
  <c r="AA159" i="30"/>
  <c r="Z161" i="30"/>
  <c r="AA161" i="30"/>
  <c r="Z162" i="30"/>
  <c r="AA162" i="30"/>
  <c r="Z163" i="30"/>
  <c r="AA163" i="30"/>
  <c r="Z165" i="30"/>
  <c r="AA165" i="30"/>
  <c r="Z166" i="30"/>
  <c r="AA166" i="30"/>
  <c r="Z167" i="30"/>
  <c r="AA167" i="30"/>
  <c r="Z170" i="30"/>
  <c r="AA170" i="30"/>
  <c r="Z171" i="30"/>
  <c r="AA171" i="30"/>
  <c r="Z172" i="30"/>
  <c r="AA172" i="30"/>
  <c r="Z174" i="30"/>
  <c r="AA174" i="30"/>
  <c r="Z175" i="30"/>
  <c r="AA175" i="30"/>
  <c r="Z176" i="30"/>
  <c r="AA176" i="30"/>
  <c r="Z178" i="30"/>
  <c r="AA178" i="30"/>
  <c r="Z179" i="30"/>
  <c r="AA179" i="30"/>
  <c r="Z180" i="30"/>
  <c r="AA180" i="30"/>
  <c r="Z182" i="30"/>
  <c r="AA182" i="30"/>
  <c r="Z183" i="30"/>
  <c r="AA183" i="30"/>
  <c r="Z184" i="30"/>
  <c r="AA184" i="30"/>
  <c r="Z186" i="30"/>
  <c r="AA186" i="30"/>
  <c r="Z187" i="30"/>
  <c r="AA187" i="30"/>
  <c r="Z188" i="30"/>
  <c r="AA188" i="30"/>
  <c r="Z190" i="30"/>
  <c r="AA190" i="30"/>
  <c r="Z191" i="30"/>
  <c r="AA191" i="30"/>
  <c r="Z192" i="30"/>
  <c r="AA192" i="30"/>
  <c r="Z194" i="30"/>
  <c r="AA194" i="30"/>
  <c r="Z195" i="30"/>
  <c r="AA195" i="30"/>
  <c r="Z196" i="30"/>
  <c r="AA196" i="30"/>
  <c r="Z198" i="30"/>
  <c r="AA198" i="30"/>
  <c r="Z199" i="30"/>
  <c r="AA199" i="30"/>
  <c r="Z200" i="30"/>
  <c r="AA200" i="30"/>
  <c r="Z203" i="30"/>
  <c r="AA203" i="30"/>
  <c r="Z204" i="30"/>
  <c r="AA204" i="30"/>
  <c r="Z205" i="30"/>
  <c r="AA205" i="30"/>
  <c r="Z207" i="30"/>
  <c r="AA207" i="30"/>
  <c r="Z208" i="30"/>
  <c r="AA208" i="30"/>
  <c r="Z209" i="30"/>
  <c r="AA209" i="30"/>
  <c r="Z211" i="30"/>
  <c r="AA211" i="30"/>
  <c r="Z212" i="30"/>
  <c r="AA212" i="30"/>
  <c r="Z213" i="30"/>
  <c r="AA213" i="30"/>
  <c r="Z215" i="30"/>
  <c r="AA215" i="30"/>
  <c r="Z216" i="30"/>
  <c r="AA216" i="30"/>
  <c r="Z217" i="30"/>
  <c r="AA217" i="30"/>
  <c r="Z219" i="30"/>
  <c r="AA219" i="30"/>
  <c r="Z220" i="30"/>
  <c r="AA220" i="30"/>
  <c r="Z221" i="30"/>
  <c r="AA221" i="30"/>
  <c r="Z223" i="30"/>
  <c r="AA223" i="30"/>
  <c r="Z224" i="30"/>
  <c r="AA224" i="30"/>
  <c r="Z225" i="30"/>
  <c r="AA225" i="30"/>
  <c r="Z227" i="30"/>
  <c r="AA227" i="30"/>
  <c r="Z228" i="30"/>
  <c r="AA228" i="30"/>
  <c r="Z229" i="30"/>
  <c r="AA229" i="30"/>
  <c r="Z231" i="30"/>
  <c r="AA231" i="30"/>
  <c r="Z232" i="30"/>
  <c r="AA232" i="30"/>
  <c r="Z233" i="30"/>
  <c r="AA233" i="30"/>
  <c r="AA5" i="30"/>
  <c r="Z5" i="30"/>
  <c r="V6" i="30"/>
  <c r="W6" i="30"/>
  <c r="V7" i="30"/>
  <c r="W7" i="30"/>
  <c r="V9" i="30"/>
  <c r="W9" i="30"/>
  <c r="V10" i="30"/>
  <c r="W10" i="30"/>
  <c r="V11" i="30"/>
  <c r="W11" i="30"/>
  <c r="V13" i="30"/>
  <c r="W13" i="30"/>
  <c r="V14" i="30"/>
  <c r="W14" i="30"/>
  <c r="V15" i="30"/>
  <c r="W15" i="30"/>
  <c r="V17" i="30"/>
  <c r="W17" i="30"/>
  <c r="V18" i="30"/>
  <c r="W18" i="30"/>
  <c r="V19" i="30"/>
  <c r="W19" i="30"/>
  <c r="V21" i="30"/>
  <c r="W21" i="30"/>
  <c r="V22" i="30"/>
  <c r="W22" i="30"/>
  <c r="V23" i="30"/>
  <c r="W23" i="30"/>
  <c r="V25" i="30"/>
  <c r="W25" i="30"/>
  <c r="V26" i="30"/>
  <c r="W26" i="30"/>
  <c r="V27" i="30"/>
  <c r="W27" i="30"/>
  <c r="V29" i="30"/>
  <c r="W29" i="30"/>
  <c r="V30" i="30"/>
  <c r="W30" i="30"/>
  <c r="V31" i="30"/>
  <c r="W31" i="30"/>
  <c r="V33" i="30"/>
  <c r="W33" i="30"/>
  <c r="V34" i="30"/>
  <c r="W34" i="30"/>
  <c r="V35" i="30"/>
  <c r="W35" i="30"/>
  <c r="V38" i="30"/>
  <c r="W38" i="30"/>
  <c r="V39" i="30"/>
  <c r="W39" i="30"/>
  <c r="V40" i="30"/>
  <c r="W40" i="30"/>
  <c r="V42" i="30"/>
  <c r="W42" i="30"/>
  <c r="V43" i="30"/>
  <c r="W43" i="30"/>
  <c r="V44" i="30"/>
  <c r="W44" i="30"/>
  <c r="V46" i="30"/>
  <c r="W46" i="30"/>
  <c r="V47" i="30"/>
  <c r="W47" i="30"/>
  <c r="V48" i="30"/>
  <c r="W48" i="30"/>
  <c r="V50" i="30"/>
  <c r="W50" i="30"/>
  <c r="V51" i="30"/>
  <c r="W51" i="30"/>
  <c r="V52" i="30"/>
  <c r="W52" i="30"/>
  <c r="V54" i="30"/>
  <c r="W54" i="30"/>
  <c r="V55" i="30"/>
  <c r="W55" i="30"/>
  <c r="V56" i="30"/>
  <c r="W56" i="30"/>
  <c r="V58" i="30"/>
  <c r="W58" i="30"/>
  <c r="V59" i="30"/>
  <c r="W59" i="30"/>
  <c r="V60" i="30"/>
  <c r="W60" i="30"/>
  <c r="V62" i="30"/>
  <c r="W62" i="30"/>
  <c r="V63" i="30"/>
  <c r="W63" i="30"/>
  <c r="V64" i="30"/>
  <c r="W64" i="30"/>
  <c r="V66" i="30"/>
  <c r="W66" i="30"/>
  <c r="V67" i="30"/>
  <c r="W67" i="30"/>
  <c r="V68" i="30"/>
  <c r="W68" i="30"/>
  <c r="V71" i="30"/>
  <c r="W71" i="30"/>
  <c r="V72" i="30"/>
  <c r="W72" i="30"/>
  <c r="V73" i="30"/>
  <c r="W73" i="30"/>
  <c r="V75" i="30"/>
  <c r="W75" i="30"/>
  <c r="V76" i="30"/>
  <c r="W76" i="30"/>
  <c r="V77" i="30"/>
  <c r="W77" i="30"/>
  <c r="V79" i="30"/>
  <c r="W79" i="30"/>
  <c r="V80" i="30"/>
  <c r="W80" i="30"/>
  <c r="V81" i="30"/>
  <c r="W81" i="30"/>
  <c r="V83" i="30"/>
  <c r="W83" i="30"/>
  <c r="V84" i="30"/>
  <c r="W84" i="30"/>
  <c r="V85" i="30"/>
  <c r="W85" i="30"/>
  <c r="V87" i="30"/>
  <c r="W87" i="30"/>
  <c r="V88" i="30"/>
  <c r="W88" i="30"/>
  <c r="V89" i="30"/>
  <c r="W89" i="30"/>
  <c r="V91" i="30"/>
  <c r="W91" i="30"/>
  <c r="V92" i="30"/>
  <c r="W92" i="30"/>
  <c r="V93" i="30"/>
  <c r="W93" i="30"/>
  <c r="V108" i="30"/>
  <c r="W108" i="30"/>
  <c r="V109" i="30"/>
  <c r="W109" i="30"/>
  <c r="V110" i="30"/>
  <c r="W110" i="30"/>
  <c r="V112" i="30"/>
  <c r="W112" i="30"/>
  <c r="V113" i="30"/>
  <c r="W113" i="30"/>
  <c r="V114" i="30"/>
  <c r="W114" i="30"/>
  <c r="V116" i="30"/>
  <c r="W116" i="30"/>
  <c r="V117" i="30"/>
  <c r="W117" i="30"/>
  <c r="V118" i="30"/>
  <c r="W118" i="30"/>
  <c r="V120" i="30"/>
  <c r="W120" i="30"/>
  <c r="V121" i="30"/>
  <c r="W121" i="30"/>
  <c r="V122" i="30"/>
  <c r="W122" i="30"/>
  <c r="V124" i="30"/>
  <c r="W124" i="30"/>
  <c r="V125" i="30"/>
  <c r="W125" i="30"/>
  <c r="V126" i="30"/>
  <c r="W126" i="30"/>
  <c r="V128" i="30"/>
  <c r="W128" i="30"/>
  <c r="V129" i="30"/>
  <c r="W129" i="30"/>
  <c r="V130" i="30"/>
  <c r="W130" i="30"/>
  <c r="V132" i="30"/>
  <c r="W132" i="30"/>
  <c r="V133" i="30"/>
  <c r="W133" i="30"/>
  <c r="V134" i="30"/>
  <c r="W134" i="30"/>
  <c r="V137" i="30"/>
  <c r="W137" i="30"/>
  <c r="V138" i="30"/>
  <c r="W138" i="30"/>
  <c r="V139" i="30"/>
  <c r="W139" i="30"/>
  <c r="V141" i="30"/>
  <c r="W141" i="30"/>
  <c r="V142" i="30"/>
  <c r="W142" i="30"/>
  <c r="V143" i="30"/>
  <c r="W143" i="30"/>
  <c r="V145" i="30"/>
  <c r="W145" i="30"/>
  <c r="V146" i="30"/>
  <c r="W146" i="30"/>
  <c r="V147" i="30"/>
  <c r="W147" i="30"/>
  <c r="V149" i="30"/>
  <c r="W149" i="30"/>
  <c r="V150" i="30"/>
  <c r="W150" i="30"/>
  <c r="V151" i="30"/>
  <c r="W151" i="30"/>
  <c r="V153" i="30"/>
  <c r="W153" i="30"/>
  <c r="V154" i="30"/>
  <c r="W154" i="30"/>
  <c r="V155" i="30"/>
  <c r="W155" i="30"/>
  <c r="V157" i="30"/>
  <c r="W157" i="30"/>
  <c r="V158" i="30"/>
  <c r="W158" i="30"/>
  <c r="V159" i="30"/>
  <c r="W159" i="30"/>
  <c r="V161" i="30"/>
  <c r="W161" i="30"/>
  <c r="V162" i="30"/>
  <c r="W162" i="30"/>
  <c r="V163" i="30"/>
  <c r="W163" i="30"/>
  <c r="V165" i="30"/>
  <c r="W165" i="30"/>
  <c r="V166" i="30"/>
  <c r="W166" i="30"/>
  <c r="V167" i="30"/>
  <c r="W167" i="30"/>
  <c r="V170" i="30"/>
  <c r="W170" i="30"/>
  <c r="V171" i="30"/>
  <c r="W171" i="30"/>
  <c r="V172" i="30"/>
  <c r="W172" i="30"/>
  <c r="V174" i="30"/>
  <c r="W174" i="30"/>
  <c r="V175" i="30"/>
  <c r="W175" i="30"/>
  <c r="V176" i="30"/>
  <c r="W176" i="30"/>
  <c r="V178" i="30"/>
  <c r="W178" i="30"/>
  <c r="V179" i="30"/>
  <c r="W179" i="30"/>
  <c r="V180" i="30"/>
  <c r="W180" i="30"/>
  <c r="V182" i="30"/>
  <c r="W182" i="30"/>
  <c r="V183" i="30"/>
  <c r="W183" i="30"/>
  <c r="V184" i="30"/>
  <c r="W184" i="30"/>
  <c r="V186" i="30"/>
  <c r="W186" i="30"/>
  <c r="V187" i="30"/>
  <c r="W187" i="30"/>
  <c r="V188" i="30"/>
  <c r="W188" i="30"/>
  <c r="V190" i="30"/>
  <c r="W190" i="30"/>
  <c r="V191" i="30"/>
  <c r="W191" i="30"/>
  <c r="V192" i="30"/>
  <c r="W192" i="30"/>
  <c r="V194" i="30"/>
  <c r="W194" i="30"/>
  <c r="V195" i="30"/>
  <c r="W195" i="30"/>
  <c r="V196" i="30"/>
  <c r="W196" i="30"/>
  <c r="V198" i="30"/>
  <c r="W198" i="30"/>
  <c r="V199" i="30"/>
  <c r="W199" i="30"/>
  <c r="V200" i="30"/>
  <c r="W200" i="30"/>
  <c r="V203" i="30"/>
  <c r="W203" i="30"/>
  <c r="V204" i="30"/>
  <c r="W204" i="30"/>
  <c r="V205" i="30"/>
  <c r="W205" i="30"/>
  <c r="V207" i="30"/>
  <c r="W207" i="30"/>
  <c r="V208" i="30"/>
  <c r="W208" i="30"/>
  <c r="V209" i="30"/>
  <c r="W209" i="30"/>
  <c r="V211" i="30"/>
  <c r="W211" i="30"/>
  <c r="V212" i="30"/>
  <c r="W212" i="30"/>
  <c r="V213" i="30"/>
  <c r="W213" i="30"/>
  <c r="V215" i="30"/>
  <c r="W215" i="30"/>
  <c r="V216" i="30"/>
  <c r="W216" i="30"/>
  <c r="V217" i="30"/>
  <c r="W217" i="30"/>
  <c r="V219" i="30"/>
  <c r="W219" i="30"/>
  <c r="V220" i="30"/>
  <c r="W220" i="30"/>
  <c r="V221" i="30"/>
  <c r="W221" i="30"/>
  <c r="V223" i="30"/>
  <c r="W223" i="30"/>
  <c r="V224" i="30"/>
  <c r="W224" i="30"/>
  <c r="V225" i="30"/>
  <c r="W225" i="30"/>
  <c r="V227" i="30"/>
  <c r="W227" i="30"/>
  <c r="V228" i="30"/>
  <c r="W228" i="30"/>
  <c r="V229" i="30"/>
  <c r="W229" i="30"/>
  <c r="V231" i="30"/>
  <c r="W231" i="30"/>
  <c r="V232" i="30"/>
  <c r="W232" i="30"/>
  <c r="V233" i="30"/>
  <c r="W233" i="30"/>
  <c r="W5" i="30"/>
  <c r="V5" i="30"/>
  <c r="R6" i="30"/>
  <c r="S6" i="30"/>
  <c r="R7" i="30"/>
  <c r="S7" i="30"/>
  <c r="R9" i="30"/>
  <c r="S9" i="30"/>
  <c r="R10" i="30"/>
  <c r="S10" i="30"/>
  <c r="R11" i="30"/>
  <c r="S11" i="30"/>
  <c r="R13" i="30"/>
  <c r="S13" i="30"/>
  <c r="R14" i="30"/>
  <c r="S14" i="30"/>
  <c r="R15" i="30"/>
  <c r="S15" i="30"/>
  <c r="R17" i="30"/>
  <c r="S17" i="30"/>
  <c r="R18" i="30"/>
  <c r="S18" i="30"/>
  <c r="R19" i="30"/>
  <c r="S19" i="30"/>
  <c r="R21" i="30"/>
  <c r="S21" i="30"/>
  <c r="R22" i="30"/>
  <c r="S22" i="30"/>
  <c r="R23" i="30"/>
  <c r="S23" i="30"/>
  <c r="R25" i="30"/>
  <c r="S25" i="30"/>
  <c r="R26" i="30"/>
  <c r="S26" i="30"/>
  <c r="R27" i="30"/>
  <c r="S27" i="30"/>
  <c r="R29" i="30"/>
  <c r="S29" i="30"/>
  <c r="R30" i="30"/>
  <c r="S30" i="30"/>
  <c r="R31" i="30"/>
  <c r="S31" i="30"/>
  <c r="R33" i="30"/>
  <c r="S33" i="30"/>
  <c r="R34" i="30"/>
  <c r="S34" i="30"/>
  <c r="R35" i="30"/>
  <c r="S35" i="30"/>
  <c r="R38" i="30"/>
  <c r="S38" i="30"/>
  <c r="R39" i="30"/>
  <c r="S39" i="30"/>
  <c r="R40" i="30"/>
  <c r="S40" i="30"/>
  <c r="R42" i="30"/>
  <c r="S42" i="30"/>
  <c r="R43" i="30"/>
  <c r="S43" i="30"/>
  <c r="R44" i="30"/>
  <c r="S44" i="30"/>
  <c r="R46" i="30"/>
  <c r="S46" i="30"/>
  <c r="R47" i="30"/>
  <c r="S47" i="30"/>
  <c r="R48" i="30"/>
  <c r="S48" i="30"/>
  <c r="R50" i="30"/>
  <c r="S50" i="30"/>
  <c r="R51" i="30"/>
  <c r="S51" i="30"/>
  <c r="R52" i="30"/>
  <c r="S52" i="30"/>
  <c r="R54" i="30"/>
  <c r="S54" i="30"/>
  <c r="R55" i="30"/>
  <c r="S55" i="30"/>
  <c r="R56" i="30"/>
  <c r="S56" i="30"/>
  <c r="R58" i="30"/>
  <c r="S58" i="30"/>
  <c r="R59" i="30"/>
  <c r="S59" i="30"/>
  <c r="R60" i="30"/>
  <c r="S60" i="30"/>
  <c r="R62" i="30"/>
  <c r="S62" i="30"/>
  <c r="R63" i="30"/>
  <c r="S63" i="30"/>
  <c r="R64" i="30"/>
  <c r="S64" i="30"/>
  <c r="R66" i="30"/>
  <c r="S66" i="30"/>
  <c r="R67" i="30"/>
  <c r="S67" i="30"/>
  <c r="R68" i="30"/>
  <c r="S68" i="30"/>
  <c r="R71" i="30"/>
  <c r="S71" i="30"/>
  <c r="R72" i="30"/>
  <c r="S72" i="30"/>
  <c r="R73" i="30"/>
  <c r="S73" i="30"/>
  <c r="R75" i="30"/>
  <c r="S75" i="30"/>
  <c r="R76" i="30"/>
  <c r="S76" i="30"/>
  <c r="R77" i="30"/>
  <c r="S77" i="30"/>
  <c r="R79" i="30"/>
  <c r="S79" i="30"/>
  <c r="R80" i="30"/>
  <c r="S80" i="30"/>
  <c r="R81" i="30"/>
  <c r="S81" i="30"/>
  <c r="R83" i="30"/>
  <c r="S83" i="30"/>
  <c r="R84" i="30"/>
  <c r="S84" i="30"/>
  <c r="R85" i="30"/>
  <c r="S85" i="30"/>
  <c r="R87" i="30"/>
  <c r="S87" i="30"/>
  <c r="R88" i="30"/>
  <c r="S88" i="30"/>
  <c r="R89" i="30"/>
  <c r="S89" i="30"/>
  <c r="R91" i="30"/>
  <c r="S91" i="30"/>
  <c r="R92" i="30"/>
  <c r="S92" i="30"/>
  <c r="R93" i="30"/>
  <c r="S93" i="30"/>
  <c r="R108" i="30"/>
  <c r="S108" i="30"/>
  <c r="R109" i="30"/>
  <c r="S109" i="30"/>
  <c r="R110" i="30"/>
  <c r="S110" i="30"/>
  <c r="R112" i="30"/>
  <c r="S112" i="30"/>
  <c r="R113" i="30"/>
  <c r="S113" i="30"/>
  <c r="R114" i="30"/>
  <c r="S114" i="30"/>
  <c r="R116" i="30"/>
  <c r="S116" i="30"/>
  <c r="R117" i="30"/>
  <c r="S117" i="30"/>
  <c r="R118" i="30"/>
  <c r="S118" i="30"/>
  <c r="R120" i="30"/>
  <c r="S120" i="30"/>
  <c r="R121" i="30"/>
  <c r="S121" i="30"/>
  <c r="R122" i="30"/>
  <c r="S122" i="30"/>
  <c r="R124" i="30"/>
  <c r="S124" i="30"/>
  <c r="R125" i="30"/>
  <c r="S125" i="30"/>
  <c r="R126" i="30"/>
  <c r="S126" i="30"/>
  <c r="R128" i="30"/>
  <c r="S128" i="30"/>
  <c r="R129" i="30"/>
  <c r="S129" i="30"/>
  <c r="R130" i="30"/>
  <c r="S130" i="30"/>
  <c r="R132" i="30"/>
  <c r="S132" i="30"/>
  <c r="R133" i="30"/>
  <c r="S133" i="30"/>
  <c r="R134" i="30"/>
  <c r="S134" i="30"/>
  <c r="R137" i="30"/>
  <c r="S137" i="30"/>
  <c r="R138" i="30"/>
  <c r="S138" i="30"/>
  <c r="R139" i="30"/>
  <c r="S139" i="30"/>
  <c r="R141" i="30"/>
  <c r="S141" i="30"/>
  <c r="R142" i="30"/>
  <c r="S142" i="30"/>
  <c r="R143" i="30"/>
  <c r="S143" i="30"/>
  <c r="R145" i="30"/>
  <c r="S145" i="30"/>
  <c r="R146" i="30"/>
  <c r="S146" i="30"/>
  <c r="R147" i="30"/>
  <c r="S147" i="30"/>
  <c r="R149" i="30"/>
  <c r="S149" i="30"/>
  <c r="R150" i="30"/>
  <c r="S150" i="30"/>
  <c r="R151" i="30"/>
  <c r="S151" i="30"/>
  <c r="R153" i="30"/>
  <c r="S153" i="30"/>
  <c r="R154" i="30"/>
  <c r="S154" i="30"/>
  <c r="R155" i="30"/>
  <c r="S155" i="30"/>
  <c r="R157" i="30"/>
  <c r="S157" i="30"/>
  <c r="R158" i="30"/>
  <c r="S158" i="30"/>
  <c r="R159" i="30"/>
  <c r="S159" i="30"/>
  <c r="R161" i="30"/>
  <c r="S161" i="30"/>
  <c r="R162" i="30"/>
  <c r="S162" i="30"/>
  <c r="R163" i="30"/>
  <c r="S163" i="30"/>
  <c r="R165" i="30"/>
  <c r="S165" i="30"/>
  <c r="R166" i="30"/>
  <c r="S166" i="30"/>
  <c r="R167" i="30"/>
  <c r="S167" i="30"/>
  <c r="R170" i="30"/>
  <c r="S170" i="30"/>
  <c r="R171" i="30"/>
  <c r="S171" i="30"/>
  <c r="R172" i="30"/>
  <c r="S172" i="30"/>
  <c r="R174" i="30"/>
  <c r="S174" i="30"/>
  <c r="R175" i="30"/>
  <c r="S175" i="30"/>
  <c r="R176" i="30"/>
  <c r="S176" i="30"/>
  <c r="R178" i="30"/>
  <c r="S178" i="30"/>
  <c r="R179" i="30"/>
  <c r="S179" i="30"/>
  <c r="R180" i="30"/>
  <c r="S180" i="30"/>
  <c r="R182" i="30"/>
  <c r="S182" i="30"/>
  <c r="R183" i="30"/>
  <c r="S183" i="30"/>
  <c r="R184" i="30"/>
  <c r="S184" i="30"/>
  <c r="R186" i="30"/>
  <c r="S186" i="30"/>
  <c r="R187" i="30"/>
  <c r="S187" i="30"/>
  <c r="R188" i="30"/>
  <c r="S188" i="30"/>
  <c r="R190" i="30"/>
  <c r="S190" i="30"/>
  <c r="R191" i="30"/>
  <c r="S191" i="30"/>
  <c r="R192" i="30"/>
  <c r="S192" i="30"/>
  <c r="R194" i="30"/>
  <c r="S194" i="30"/>
  <c r="R195" i="30"/>
  <c r="S195" i="30"/>
  <c r="R196" i="30"/>
  <c r="S196" i="30"/>
  <c r="R198" i="30"/>
  <c r="S198" i="30"/>
  <c r="R199" i="30"/>
  <c r="S199" i="30"/>
  <c r="R200" i="30"/>
  <c r="S200" i="30"/>
  <c r="R203" i="30"/>
  <c r="S203" i="30"/>
  <c r="R204" i="30"/>
  <c r="S204" i="30"/>
  <c r="R205" i="30"/>
  <c r="S205" i="30"/>
  <c r="R207" i="30"/>
  <c r="S207" i="30"/>
  <c r="R208" i="30"/>
  <c r="S208" i="30"/>
  <c r="R209" i="30"/>
  <c r="S209" i="30"/>
  <c r="R211" i="30"/>
  <c r="S211" i="30"/>
  <c r="R212" i="30"/>
  <c r="S212" i="30"/>
  <c r="R213" i="30"/>
  <c r="S213" i="30"/>
  <c r="R215" i="30"/>
  <c r="S215" i="30"/>
  <c r="R216" i="30"/>
  <c r="S216" i="30"/>
  <c r="R217" i="30"/>
  <c r="S217" i="30"/>
  <c r="R219" i="30"/>
  <c r="S219" i="30"/>
  <c r="R220" i="30"/>
  <c r="S220" i="30"/>
  <c r="R221" i="30"/>
  <c r="S221" i="30"/>
  <c r="R223" i="30"/>
  <c r="S223" i="30"/>
  <c r="R224" i="30"/>
  <c r="S224" i="30"/>
  <c r="R225" i="30"/>
  <c r="S225" i="30"/>
  <c r="R227" i="30"/>
  <c r="S227" i="30"/>
  <c r="R228" i="30"/>
  <c r="S228" i="30"/>
  <c r="R229" i="30"/>
  <c r="S229" i="30"/>
  <c r="R231" i="30"/>
  <c r="S231" i="30"/>
  <c r="R232" i="30"/>
  <c r="S232" i="30"/>
  <c r="R233" i="30"/>
  <c r="S233" i="30"/>
  <c r="S5" i="30"/>
  <c r="R5" i="30"/>
  <c r="N25" i="30"/>
  <c r="O25" i="30"/>
  <c r="N26" i="30"/>
  <c r="O26" i="30"/>
  <c r="N27" i="30"/>
  <c r="O27" i="30"/>
  <c r="N29" i="30"/>
  <c r="O29" i="30"/>
  <c r="N30" i="30"/>
  <c r="O30" i="30"/>
  <c r="N31" i="30"/>
  <c r="O31" i="30"/>
  <c r="N33" i="30"/>
  <c r="O33" i="30"/>
  <c r="N34" i="30"/>
  <c r="O34" i="30"/>
  <c r="N35" i="30"/>
  <c r="O35" i="30"/>
  <c r="N38" i="30"/>
  <c r="O38" i="30"/>
  <c r="N39" i="30"/>
  <c r="O39" i="30"/>
  <c r="N40" i="30"/>
  <c r="O40" i="30"/>
  <c r="N42" i="30"/>
  <c r="O42" i="30"/>
  <c r="N43" i="30"/>
  <c r="O43" i="30"/>
  <c r="N44" i="30"/>
  <c r="O44" i="30"/>
  <c r="N46" i="30"/>
  <c r="O46" i="30"/>
  <c r="N47" i="30"/>
  <c r="O47" i="30"/>
  <c r="N48" i="30"/>
  <c r="O48" i="30"/>
  <c r="N50" i="30"/>
  <c r="O50" i="30"/>
  <c r="N51" i="30"/>
  <c r="O51" i="30"/>
  <c r="N52" i="30"/>
  <c r="O52" i="30"/>
  <c r="N54" i="30"/>
  <c r="O54" i="30"/>
  <c r="N55" i="30"/>
  <c r="O55" i="30"/>
  <c r="N56" i="30"/>
  <c r="O56" i="30"/>
  <c r="N58" i="30"/>
  <c r="O58" i="30"/>
  <c r="N59" i="30"/>
  <c r="O59" i="30"/>
  <c r="N60" i="30"/>
  <c r="O60" i="30"/>
  <c r="N62" i="30"/>
  <c r="O62" i="30"/>
  <c r="N63" i="30"/>
  <c r="O63" i="30"/>
  <c r="N64" i="30"/>
  <c r="O64" i="30"/>
  <c r="N66" i="30"/>
  <c r="O66" i="30"/>
  <c r="N67" i="30"/>
  <c r="O67" i="30"/>
  <c r="N68" i="30"/>
  <c r="O68" i="30"/>
  <c r="N71" i="30"/>
  <c r="O71" i="30"/>
  <c r="N72" i="30"/>
  <c r="O72" i="30"/>
  <c r="N73" i="30"/>
  <c r="O73" i="30"/>
  <c r="N75" i="30"/>
  <c r="O75" i="30"/>
  <c r="N76" i="30"/>
  <c r="O76" i="30"/>
  <c r="N77" i="30"/>
  <c r="O77" i="30"/>
  <c r="N79" i="30"/>
  <c r="O79" i="30"/>
  <c r="N80" i="30"/>
  <c r="O80" i="30"/>
  <c r="N81" i="30"/>
  <c r="O81" i="30"/>
  <c r="N83" i="30"/>
  <c r="O83" i="30"/>
  <c r="N84" i="30"/>
  <c r="O84" i="30"/>
  <c r="N85" i="30"/>
  <c r="O85" i="30"/>
  <c r="N87" i="30"/>
  <c r="O87" i="30"/>
  <c r="N88" i="30"/>
  <c r="O88" i="30"/>
  <c r="N89" i="30"/>
  <c r="O89" i="30"/>
  <c r="N91" i="30"/>
  <c r="O91" i="30"/>
  <c r="N92" i="30"/>
  <c r="O92" i="30"/>
  <c r="N93" i="30"/>
  <c r="O93" i="30"/>
  <c r="N108" i="30"/>
  <c r="O108" i="30"/>
  <c r="N109" i="30"/>
  <c r="O109" i="30"/>
  <c r="N110" i="30"/>
  <c r="O110" i="30"/>
  <c r="N112" i="30"/>
  <c r="O112" i="30"/>
  <c r="N113" i="30"/>
  <c r="O113" i="30"/>
  <c r="N114" i="30"/>
  <c r="O114" i="30"/>
  <c r="N116" i="30"/>
  <c r="O116" i="30"/>
  <c r="N117" i="30"/>
  <c r="O117" i="30"/>
  <c r="N118" i="30"/>
  <c r="O118" i="30"/>
  <c r="N120" i="30"/>
  <c r="O120" i="30"/>
  <c r="N121" i="30"/>
  <c r="O121" i="30"/>
  <c r="N122" i="30"/>
  <c r="O122" i="30"/>
  <c r="N124" i="30"/>
  <c r="O124" i="30"/>
  <c r="N125" i="30"/>
  <c r="O125" i="30"/>
  <c r="N126" i="30"/>
  <c r="O126" i="30"/>
  <c r="N128" i="30"/>
  <c r="O128" i="30"/>
  <c r="N129" i="30"/>
  <c r="O129" i="30"/>
  <c r="N130" i="30"/>
  <c r="O130" i="30"/>
  <c r="N132" i="30"/>
  <c r="O132" i="30"/>
  <c r="N133" i="30"/>
  <c r="O133" i="30"/>
  <c r="N134" i="30"/>
  <c r="O134" i="30"/>
  <c r="N137" i="30"/>
  <c r="O137" i="30"/>
  <c r="N138" i="30"/>
  <c r="O138" i="30"/>
  <c r="N139" i="30"/>
  <c r="O139" i="30"/>
  <c r="N141" i="30"/>
  <c r="O141" i="30"/>
  <c r="N142" i="30"/>
  <c r="O142" i="30"/>
  <c r="N143" i="30"/>
  <c r="O143" i="30"/>
  <c r="N145" i="30"/>
  <c r="O145" i="30"/>
  <c r="N146" i="30"/>
  <c r="O146" i="30"/>
  <c r="N147" i="30"/>
  <c r="O147" i="30"/>
  <c r="N149" i="30"/>
  <c r="O149" i="30"/>
  <c r="N150" i="30"/>
  <c r="O150" i="30"/>
  <c r="N151" i="30"/>
  <c r="O151" i="30"/>
  <c r="N153" i="30"/>
  <c r="O153" i="30"/>
  <c r="N154" i="30"/>
  <c r="O154" i="30"/>
  <c r="N155" i="30"/>
  <c r="O155" i="30"/>
  <c r="N157" i="30"/>
  <c r="O157" i="30"/>
  <c r="N158" i="30"/>
  <c r="O158" i="30"/>
  <c r="N159" i="30"/>
  <c r="O159" i="30"/>
  <c r="N161" i="30"/>
  <c r="O161" i="30"/>
  <c r="N162" i="30"/>
  <c r="O162" i="30"/>
  <c r="N163" i="30"/>
  <c r="O163" i="30"/>
  <c r="N165" i="30"/>
  <c r="O165" i="30"/>
  <c r="N166" i="30"/>
  <c r="O166" i="30"/>
  <c r="N167" i="30"/>
  <c r="O167" i="30"/>
  <c r="N170" i="30"/>
  <c r="O170" i="30"/>
  <c r="N171" i="30"/>
  <c r="O171" i="30"/>
  <c r="N172" i="30"/>
  <c r="O172" i="30"/>
  <c r="N174" i="30"/>
  <c r="O174" i="30"/>
  <c r="N175" i="30"/>
  <c r="O175" i="30"/>
  <c r="N176" i="30"/>
  <c r="O176" i="30"/>
  <c r="N178" i="30"/>
  <c r="O178" i="30"/>
  <c r="N179" i="30"/>
  <c r="O179" i="30"/>
  <c r="N180" i="30"/>
  <c r="O180" i="30"/>
  <c r="N182" i="30"/>
  <c r="O182" i="30"/>
  <c r="N183" i="30"/>
  <c r="O183" i="30"/>
  <c r="N184" i="30"/>
  <c r="O184" i="30"/>
  <c r="N186" i="30"/>
  <c r="O186" i="30"/>
  <c r="N187" i="30"/>
  <c r="O187" i="30"/>
  <c r="N188" i="30"/>
  <c r="O188" i="30"/>
  <c r="N190" i="30"/>
  <c r="O190" i="30"/>
  <c r="N191" i="30"/>
  <c r="O191" i="30"/>
  <c r="N192" i="30"/>
  <c r="O192" i="30"/>
  <c r="N194" i="30"/>
  <c r="O194" i="30"/>
  <c r="N195" i="30"/>
  <c r="O195" i="30"/>
  <c r="N196" i="30"/>
  <c r="O196" i="30"/>
  <c r="N198" i="30"/>
  <c r="O198" i="30"/>
  <c r="N199" i="30"/>
  <c r="O199" i="30"/>
  <c r="N200" i="30"/>
  <c r="O200" i="30"/>
  <c r="N203" i="30"/>
  <c r="O203" i="30"/>
  <c r="N204" i="30"/>
  <c r="O204" i="30"/>
  <c r="N205" i="30"/>
  <c r="O205" i="30"/>
  <c r="N207" i="30"/>
  <c r="O207" i="30"/>
  <c r="N208" i="30"/>
  <c r="O208" i="30"/>
  <c r="N209" i="30"/>
  <c r="O209" i="30"/>
  <c r="N211" i="30"/>
  <c r="O211" i="30"/>
  <c r="N212" i="30"/>
  <c r="O212" i="30"/>
  <c r="N213" i="30"/>
  <c r="O213" i="30"/>
  <c r="N215" i="30"/>
  <c r="O215" i="30"/>
  <c r="N216" i="30"/>
  <c r="O216" i="30"/>
  <c r="N217" i="30"/>
  <c r="O217" i="30"/>
  <c r="N219" i="30"/>
  <c r="O219" i="30"/>
  <c r="N220" i="30"/>
  <c r="O220" i="30"/>
  <c r="N221" i="30"/>
  <c r="O221" i="30"/>
  <c r="N223" i="30"/>
  <c r="O223" i="30"/>
  <c r="N224" i="30"/>
  <c r="O224" i="30"/>
  <c r="N225" i="30"/>
  <c r="O225" i="30"/>
  <c r="N227" i="30"/>
  <c r="O227" i="30"/>
  <c r="N228" i="30"/>
  <c r="O228" i="30"/>
  <c r="N229" i="30"/>
  <c r="O229" i="30"/>
  <c r="N231" i="30"/>
  <c r="O231" i="30"/>
  <c r="N232" i="30"/>
  <c r="O232" i="30"/>
  <c r="N233" i="30"/>
  <c r="O233" i="30"/>
  <c r="N6" i="30"/>
  <c r="O6" i="30"/>
  <c r="N7" i="30"/>
  <c r="O7" i="30"/>
  <c r="N9" i="30"/>
  <c r="O9" i="30"/>
  <c r="N10" i="30"/>
  <c r="O10" i="30"/>
  <c r="N11" i="30"/>
  <c r="O11" i="30"/>
  <c r="N13" i="30"/>
  <c r="O13" i="30"/>
  <c r="N14" i="30"/>
  <c r="O14" i="30"/>
  <c r="N15" i="30"/>
  <c r="O15" i="30"/>
  <c r="N17" i="30"/>
  <c r="O17" i="30"/>
  <c r="N18" i="30"/>
  <c r="O18" i="30"/>
  <c r="N19" i="30"/>
  <c r="O19" i="30"/>
  <c r="N21" i="30"/>
  <c r="O21" i="30"/>
  <c r="N22" i="30"/>
  <c r="O22" i="30"/>
  <c r="N23" i="30"/>
  <c r="O23" i="30"/>
  <c r="O5" i="30"/>
  <c r="N5" i="30"/>
  <c r="L6" i="30" l="1"/>
  <c r="M6" i="30"/>
  <c r="P6" i="30"/>
  <c r="Q6" i="30"/>
  <c r="T6" i="30"/>
  <c r="U6" i="30"/>
  <c r="X6" i="30"/>
  <c r="Y6" i="30"/>
  <c r="AB6" i="30"/>
  <c r="AC6" i="30"/>
  <c r="L7" i="30"/>
  <c r="M7" i="30"/>
  <c r="P7" i="30"/>
  <c r="Q7" i="30"/>
  <c r="T7" i="30"/>
  <c r="U7" i="30"/>
  <c r="X7" i="30"/>
  <c r="Y7" i="30"/>
  <c r="AB7" i="30"/>
  <c r="AC7" i="30"/>
  <c r="L9" i="30"/>
  <c r="M9" i="30"/>
  <c r="P9" i="30"/>
  <c r="Q9" i="30"/>
  <c r="T9" i="30"/>
  <c r="U9" i="30"/>
  <c r="X9" i="30"/>
  <c r="Y9" i="30"/>
  <c r="AB9" i="30"/>
  <c r="AC9" i="30"/>
  <c r="L10" i="30"/>
  <c r="M10" i="30"/>
  <c r="P10" i="30"/>
  <c r="Q10" i="30"/>
  <c r="T10" i="30"/>
  <c r="U10" i="30"/>
  <c r="X10" i="30"/>
  <c r="Y10" i="30"/>
  <c r="AB10" i="30"/>
  <c r="AC10" i="30"/>
  <c r="L11" i="30"/>
  <c r="M11" i="30"/>
  <c r="P11" i="30"/>
  <c r="Q11" i="30"/>
  <c r="T11" i="30"/>
  <c r="U11" i="30"/>
  <c r="X11" i="30"/>
  <c r="Y11" i="30"/>
  <c r="AB11" i="30"/>
  <c r="AC11" i="30"/>
  <c r="L13" i="30"/>
  <c r="M13" i="30"/>
  <c r="P13" i="30"/>
  <c r="Q13" i="30"/>
  <c r="T13" i="30"/>
  <c r="U13" i="30"/>
  <c r="X13" i="30"/>
  <c r="Y13" i="30"/>
  <c r="AB13" i="30"/>
  <c r="AC13" i="30"/>
  <c r="L14" i="30"/>
  <c r="M14" i="30"/>
  <c r="P14" i="30"/>
  <c r="Q14" i="30"/>
  <c r="T14" i="30"/>
  <c r="U14" i="30"/>
  <c r="X14" i="30"/>
  <c r="Y14" i="30"/>
  <c r="AB14" i="30"/>
  <c r="AC14" i="30"/>
  <c r="L15" i="30"/>
  <c r="M15" i="30"/>
  <c r="P15" i="30"/>
  <c r="Q15" i="30"/>
  <c r="T15" i="30"/>
  <c r="U15" i="30"/>
  <c r="X15" i="30"/>
  <c r="Y15" i="30"/>
  <c r="AB15" i="30"/>
  <c r="AC15" i="30"/>
  <c r="L17" i="30"/>
  <c r="M17" i="30"/>
  <c r="P17" i="30"/>
  <c r="Q17" i="30"/>
  <c r="T17" i="30"/>
  <c r="U17" i="30"/>
  <c r="X17" i="30"/>
  <c r="Y17" i="30"/>
  <c r="AB17" i="30"/>
  <c r="AC17" i="30"/>
  <c r="L18" i="30"/>
  <c r="M18" i="30"/>
  <c r="P18" i="30"/>
  <c r="Q18" i="30"/>
  <c r="T18" i="30"/>
  <c r="U18" i="30"/>
  <c r="X18" i="30"/>
  <c r="Y18" i="30"/>
  <c r="AB18" i="30"/>
  <c r="AC18" i="30"/>
  <c r="L19" i="30"/>
  <c r="M19" i="30"/>
  <c r="P19" i="30"/>
  <c r="Q19" i="30"/>
  <c r="T19" i="30"/>
  <c r="U19" i="30"/>
  <c r="X19" i="30"/>
  <c r="Y19" i="30"/>
  <c r="AB19" i="30"/>
  <c r="AC19" i="30"/>
  <c r="L21" i="30"/>
  <c r="M21" i="30"/>
  <c r="P21" i="30"/>
  <c r="Q21" i="30"/>
  <c r="T21" i="30"/>
  <c r="U21" i="30"/>
  <c r="X21" i="30"/>
  <c r="Y21" i="30"/>
  <c r="AB21" i="30"/>
  <c r="AC21" i="30"/>
  <c r="L22" i="30"/>
  <c r="M22" i="30"/>
  <c r="P22" i="30"/>
  <c r="Q22" i="30"/>
  <c r="T22" i="30"/>
  <c r="U22" i="30"/>
  <c r="X22" i="30"/>
  <c r="Y22" i="30"/>
  <c r="AB22" i="30"/>
  <c r="AC22" i="30"/>
  <c r="L23" i="30"/>
  <c r="M23" i="30"/>
  <c r="P23" i="30"/>
  <c r="Q23" i="30"/>
  <c r="T23" i="30"/>
  <c r="U23" i="30"/>
  <c r="X23" i="30"/>
  <c r="Y23" i="30"/>
  <c r="AB23" i="30"/>
  <c r="AC23" i="30"/>
  <c r="L25" i="30"/>
  <c r="M25" i="30"/>
  <c r="P25" i="30"/>
  <c r="Q25" i="30"/>
  <c r="T25" i="30"/>
  <c r="U25" i="30"/>
  <c r="X25" i="30"/>
  <c r="Y25" i="30"/>
  <c r="AB25" i="30"/>
  <c r="AC25" i="30"/>
  <c r="L26" i="30"/>
  <c r="M26" i="30"/>
  <c r="P26" i="30"/>
  <c r="Q26" i="30"/>
  <c r="T26" i="30"/>
  <c r="U26" i="30"/>
  <c r="X26" i="30"/>
  <c r="Y26" i="30"/>
  <c r="AB26" i="30"/>
  <c r="AC26" i="30"/>
  <c r="L27" i="30"/>
  <c r="M27" i="30"/>
  <c r="P27" i="30"/>
  <c r="Q27" i="30"/>
  <c r="T27" i="30"/>
  <c r="U27" i="30"/>
  <c r="X27" i="30"/>
  <c r="Y27" i="30"/>
  <c r="AB27" i="30"/>
  <c r="AC27" i="30"/>
  <c r="L29" i="30"/>
  <c r="M29" i="30"/>
  <c r="P29" i="30"/>
  <c r="Q29" i="30"/>
  <c r="T29" i="30"/>
  <c r="U29" i="30"/>
  <c r="X29" i="30"/>
  <c r="Y29" i="30"/>
  <c r="AB29" i="30"/>
  <c r="AC29" i="30"/>
  <c r="L30" i="30"/>
  <c r="M30" i="30"/>
  <c r="P30" i="30"/>
  <c r="Q30" i="30"/>
  <c r="T30" i="30"/>
  <c r="U30" i="30"/>
  <c r="X30" i="30"/>
  <c r="Y30" i="30"/>
  <c r="AB30" i="30"/>
  <c r="AC30" i="30"/>
  <c r="L31" i="30"/>
  <c r="M31" i="30"/>
  <c r="P31" i="30"/>
  <c r="Q31" i="30"/>
  <c r="T31" i="30"/>
  <c r="U31" i="30"/>
  <c r="X31" i="30"/>
  <c r="Y31" i="30"/>
  <c r="AB31" i="30"/>
  <c r="AC31" i="30"/>
  <c r="L33" i="30"/>
  <c r="M33" i="30"/>
  <c r="P33" i="30"/>
  <c r="Q33" i="30"/>
  <c r="T33" i="30"/>
  <c r="U33" i="30"/>
  <c r="X33" i="30"/>
  <c r="Y33" i="30"/>
  <c r="AB33" i="30"/>
  <c r="AC33" i="30"/>
  <c r="L34" i="30"/>
  <c r="M34" i="30"/>
  <c r="P34" i="30"/>
  <c r="Q34" i="30"/>
  <c r="T34" i="30"/>
  <c r="U34" i="30"/>
  <c r="X34" i="30"/>
  <c r="Y34" i="30"/>
  <c r="AB34" i="30"/>
  <c r="AC34" i="30"/>
  <c r="L35" i="30"/>
  <c r="M35" i="30"/>
  <c r="P35" i="30"/>
  <c r="Q35" i="30"/>
  <c r="T35" i="30"/>
  <c r="U35" i="30"/>
  <c r="X35" i="30"/>
  <c r="Y35" i="30"/>
  <c r="AB35" i="30"/>
  <c r="AC35" i="30"/>
  <c r="L38" i="30"/>
  <c r="M38" i="30"/>
  <c r="P38" i="30"/>
  <c r="Q38" i="30"/>
  <c r="T38" i="30"/>
  <c r="U38" i="30"/>
  <c r="X38" i="30"/>
  <c r="Y38" i="30"/>
  <c r="AB38" i="30"/>
  <c r="AC38" i="30"/>
  <c r="L39" i="30"/>
  <c r="M39" i="30"/>
  <c r="P39" i="30"/>
  <c r="Q39" i="30"/>
  <c r="T39" i="30"/>
  <c r="U39" i="30"/>
  <c r="X39" i="30"/>
  <c r="Y39" i="30"/>
  <c r="AB39" i="30"/>
  <c r="AC39" i="30"/>
  <c r="L40" i="30"/>
  <c r="M40" i="30"/>
  <c r="P40" i="30"/>
  <c r="Q40" i="30"/>
  <c r="T40" i="30"/>
  <c r="U40" i="30"/>
  <c r="X40" i="30"/>
  <c r="Y40" i="30"/>
  <c r="AB40" i="30"/>
  <c r="AC40" i="30"/>
  <c r="L42" i="30"/>
  <c r="M42" i="30"/>
  <c r="P42" i="30"/>
  <c r="Q42" i="30"/>
  <c r="T42" i="30"/>
  <c r="U42" i="30"/>
  <c r="X42" i="30"/>
  <c r="Y42" i="30"/>
  <c r="AB42" i="30"/>
  <c r="AC42" i="30"/>
  <c r="L43" i="30"/>
  <c r="M43" i="30"/>
  <c r="P43" i="30"/>
  <c r="Q43" i="30"/>
  <c r="T43" i="30"/>
  <c r="U43" i="30"/>
  <c r="X43" i="30"/>
  <c r="Y43" i="30"/>
  <c r="AB43" i="30"/>
  <c r="AC43" i="30"/>
  <c r="L44" i="30"/>
  <c r="M44" i="30"/>
  <c r="P44" i="30"/>
  <c r="Q44" i="30"/>
  <c r="T44" i="30"/>
  <c r="U44" i="30"/>
  <c r="X44" i="30"/>
  <c r="Y44" i="30"/>
  <c r="AB44" i="30"/>
  <c r="AC44" i="30"/>
  <c r="L46" i="30"/>
  <c r="M46" i="30"/>
  <c r="P46" i="30"/>
  <c r="Q46" i="30"/>
  <c r="T46" i="30"/>
  <c r="U46" i="30"/>
  <c r="X46" i="30"/>
  <c r="Y46" i="30"/>
  <c r="AB46" i="30"/>
  <c r="AC46" i="30"/>
  <c r="L47" i="30"/>
  <c r="M47" i="30"/>
  <c r="P47" i="30"/>
  <c r="Q47" i="30"/>
  <c r="T47" i="30"/>
  <c r="U47" i="30"/>
  <c r="X47" i="30"/>
  <c r="Y47" i="30"/>
  <c r="AB47" i="30"/>
  <c r="AC47" i="30"/>
  <c r="L48" i="30"/>
  <c r="M48" i="30"/>
  <c r="P48" i="30"/>
  <c r="Q48" i="30"/>
  <c r="T48" i="30"/>
  <c r="U48" i="30"/>
  <c r="X48" i="30"/>
  <c r="Y48" i="30"/>
  <c r="AB48" i="30"/>
  <c r="AC48" i="30"/>
  <c r="L50" i="30"/>
  <c r="M50" i="30"/>
  <c r="P50" i="30"/>
  <c r="Q50" i="30"/>
  <c r="T50" i="30"/>
  <c r="U50" i="30"/>
  <c r="X50" i="30"/>
  <c r="Y50" i="30"/>
  <c r="AB50" i="30"/>
  <c r="AC50" i="30"/>
  <c r="L51" i="30"/>
  <c r="M51" i="30"/>
  <c r="P51" i="30"/>
  <c r="Q51" i="30"/>
  <c r="T51" i="30"/>
  <c r="U51" i="30"/>
  <c r="X51" i="30"/>
  <c r="Y51" i="30"/>
  <c r="AB51" i="30"/>
  <c r="AC51" i="30"/>
  <c r="L52" i="30"/>
  <c r="M52" i="30"/>
  <c r="P52" i="30"/>
  <c r="Q52" i="30"/>
  <c r="T52" i="30"/>
  <c r="U52" i="30"/>
  <c r="X52" i="30"/>
  <c r="Y52" i="30"/>
  <c r="AB52" i="30"/>
  <c r="AC52" i="30"/>
  <c r="L54" i="30"/>
  <c r="M54" i="30"/>
  <c r="P54" i="30"/>
  <c r="Q54" i="30"/>
  <c r="T54" i="30"/>
  <c r="U54" i="30"/>
  <c r="X54" i="30"/>
  <c r="Y54" i="30"/>
  <c r="AB54" i="30"/>
  <c r="AC54" i="30"/>
  <c r="L55" i="30"/>
  <c r="M55" i="30"/>
  <c r="P55" i="30"/>
  <c r="Q55" i="30"/>
  <c r="T55" i="30"/>
  <c r="U55" i="30"/>
  <c r="X55" i="30"/>
  <c r="Y55" i="30"/>
  <c r="AB55" i="30"/>
  <c r="AC55" i="30"/>
  <c r="L56" i="30"/>
  <c r="M56" i="30"/>
  <c r="P56" i="30"/>
  <c r="Q56" i="30"/>
  <c r="T56" i="30"/>
  <c r="U56" i="30"/>
  <c r="X56" i="30"/>
  <c r="Y56" i="30"/>
  <c r="AB56" i="30"/>
  <c r="AC56" i="30"/>
  <c r="L58" i="30"/>
  <c r="M58" i="30"/>
  <c r="P58" i="30"/>
  <c r="Q58" i="30"/>
  <c r="T58" i="30"/>
  <c r="U58" i="30"/>
  <c r="X58" i="30"/>
  <c r="Y58" i="30"/>
  <c r="AB58" i="30"/>
  <c r="AC58" i="30"/>
  <c r="L59" i="30"/>
  <c r="M59" i="30"/>
  <c r="P59" i="30"/>
  <c r="Q59" i="30"/>
  <c r="T59" i="30"/>
  <c r="U59" i="30"/>
  <c r="X59" i="30"/>
  <c r="Y59" i="30"/>
  <c r="AB59" i="30"/>
  <c r="AC59" i="30"/>
  <c r="L60" i="30"/>
  <c r="M60" i="30"/>
  <c r="P60" i="30"/>
  <c r="Q60" i="30"/>
  <c r="T60" i="30"/>
  <c r="U60" i="30"/>
  <c r="X60" i="30"/>
  <c r="Y60" i="30"/>
  <c r="AB60" i="30"/>
  <c r="AC60" i="30"/>
  <c r="L62" i="30"/>
  <c r="M62" i="30"/>
  <c r="P62" i="30"/>
  <c r="Q62" i="30"/>
  <c r="T62" i="30"/>
  <c r="U62" i="30"/>
  <c r="X62" i="30"/>
  <c r="Y62" i="30"/>
  <c r="AB62" i="30"/>
  <c r="AC62" i="30"/>
  <c r="L63" i="30"/>
  <c r="M63" i="30"/>
  <c r="P63" i="30"/>
  <c r="Q63" i="30"/>
  <c r="T63" i="30"/>
  <c r="U63" i="30"/>
  <c r="X63" i="30"/>
  <c r="Y63" i="30"/>
  <c r="AB63" i="30"/>
  <c r="AC63" i="30"/>
  <c r="L64" i="30"/>
  <c r="M64" i="30"/>
  <c r="P64" i="30"/>
  <c r="Q64" i="30"/>
  <c r="T64" i="30"/>
  <c r="U64" i="30"/>
  <c r="X64" i="30"/>
  <c r="Y64" i="30"/>
  <c r="AB64" i="30"/>
  <c r="AC64" i="30"/>
  <c r="L66" i="30"/>
  <c r="M66" i="30"/>
  <c r="P66" i="30"/>
  <c r="Q66" i="30"/>
  <c r="T66" i="30"/>
  <c r="U66" i="30"/>
  <c r="X66" i="30"/>
  <c r="Y66" i="30"/>
  <c r="AB66" i="30"/>
  <c r="AC66" i="30"/>
  <c r="L67" i="30"/>
  <c r="M67" i="30"/>
  <c r="P67" i="30"/>
  <c r="Q67" i="30"/>
  <c r="T67" i="30"/>
  <c r="U67" i="30"/>
  <c r="X67" i="30"/>
  <c r="Y67" i="30"/>
  <c r="AB67" i="30"/>
  <c r="AC67" i="30"/>
  <c r="L68" i="30"/>
  <c r="M68" i="30"/>
  <c r="P68" i="30"/>
  <c r="Q68" i="30"/>
  <c r="T68" i="30"/>
  <c r="U68" i="30"/>
  <c r="X68" i="30"/>
  <c r="Y68" i="30"/>
  <c r="AB68" i="30"/>
  <c r="AC68" i="30"/>
  <c r="L71" i="30"/>
  <c r="M71" i="30"/>
  <c r="P71" i="30"/>
  <c r="Q71" i="30"/>
  <c r="T71" i="30"/>
  <c r="U71" i="30"/>
  <c r="X71" i="30"/>
  <c r="Y71" i="30"/>
  <c r="AB71" i="30"/>
  <c r="AC71" i="30"/>
  <c r="L72" i="30"/>
  <c r="M72" i="30"/>
  <c r="P72" i="30"/>
  <c r="Q72" i="30"/>
  <c r="T72" i="30"/>
  <c r="U72" i="30"/>
  <c r="X72" i="30"/>
  <c r="Y72" i="30"/>
  <c r="AB72" i="30"/>
  <c r="AC72" i="30"/>
  <c r="L73" i="30"/>
  <c r="M73" i="30"/>
  <c r="P73" i="30"/>
  <c r="Q73" i="30"/>
  <c r="T73" i="30"/>
  <c r="U73" i="30"/>
  <c r="X73" i="30"/>
  <c r="Y73" i="30"/>
  <c r="AB73" i="30"/>
  <c r="AC73" i="30"/>
  <c r="L75" i="30"/>
  <c r="M75" i="30"/>
  <c r="P75" i="30"/>
  <c r="Q75" i="30"/>
  <c r="T75" i="30"/>
  <c r="U75" i="30"/>
  <c r="X75" i="30"/>
  <c r="Y75" i="30"/>
  <c r="AB75" i="30"/>
  <c r="AC75" i="30"/>
  <c r="L76" i="30"/>
  <c r="M76" i="30"/>
  <c r="P76" i="30"/>
  <c r="Q76" i="30"/>
  <c r="T76" i="30"/>
  <c r="U76" i="30"/>
  <c r="X76" i="30"/>
  <c r="Y76" i="30"/>
  <c r="AB76" i="30"/>
  <c r="AC76" i="30"/>
  <c r="L77" i="30"/>
  <c r="M77" i="30"/>
  <c r="P77" i="30"/>
  <c r="Q77" i="30"/>
  <c r="T77" i="30"/>
  <c r="U77" i="30"/>
  <c r="X77" i="30"/>
  <c r="Y77" i="30"/>
  <c r="AB77" i="30"/>
  <c r="AC77" i="30"/>
  <c r="L79" i="30"/>
  <c r="M79" i="30"/>
  <c r="P79" i="30"/>
  <c r="Q79" i="30"/>
  <c r="T79" i="30"/>
  <c r="U79" i="30"/>
  <c r="X79" i="30"/>
  <c r="Y79" i="30"/>
  <c r="AB79" i="30"/>
  <c r="AC79" i="30"/>
  <c r="L80" i="30"/>
  <c r="M80" i="30"/>
  <c r="P80" i="30"/>
  <c r="Q80" i="30"/>
  <c r="T80" i="30"/>
  <c r="U80" i="30"/>
  <c r="X80" i="30"/>
  <c r="Y80" i="30"/>
  <c r="AB80" i="30"/>
  <c r="AC80" i="30"/>
  <c r="L81" i="30"/>
  <c r="M81" i="30"/>
  <c r="P81" i="30"/>
  <c r="Q81" i="30"/>
  <c r="T81" i="30"/>
  <c r="U81" i="30"/>
  <c r="X81" i="30"/>
  <c r="Y81" i="30"/>
  <c r="AB81" i="30"/>
  <c r="AC81" i="30"/>
  <c r="L83" i="30"/>
  <c r="M83" i="30"/>
  <c r="P83" i="30"/>
  <c r="Q83" i="30"/>
  <c r="T83" i="30"/>
  <c r="U83" i="30"/>
  <c r="X83" i="30"/>
  <c r="Y83" i="30"/>
  <c r="AB83" i="30"/>
  <c r="AC83" i="30"/>
  <c r="L84" i="30"/>
  <c r="M84" i="30"/>
  <c r="P84" i="30"/>
  <c r="Q84" i="30"/>
  <c r="T84" i="30"/>
  <c r="U84" i="30"/>
  <c r="X84" i="30"/>
  <c r="Y84" i="30"/>
  <c r="AB84" i="30"/>
  <c r="AC84" i="30"/>
  <c r="L85" i="30"/>
  <c r="M85" i="30"/>
  <c r="P85" i="30"/>
  <c r="Q85" i="30"/>
  <c r="T85" i="30"/>
  <c r="U85" i="30"/>
  <c r="X85" i="30"/>
  <c r="Y85" i="30"/>
  <c r="AB85" i="30"/>
  <c r="AC85" i="30"/>
  <c r="L87" i="30"/>
  <c r="M87" i="30"/>
  <c r="P87" i="30"/>
  <c r="Q87" i="30"/>
  <c r="T87" i="30"/>
  <c r="U87" i="30"/>
  <c r="X87" i="30"/>
  <c r="Y87" i="30"/>
  <c r="AB87" i="30"/>
  <c r="AC87" i="30"/>
  <c r="L88" i="30"/>
  <c r="M88" i="30"/>
  <c r="P88" i="30"/>
  <c r="Q88" i="30"/>
  <c r="T88" i="30"/>
  <c r="U88" i="30"/>
  <c r="X88" i="30"/>
  <c r="Y88" i="30"/>
  <c r="AB88" i="30"/>
  <c r="AC88" i="30"/>
  <c r="L89" i="30"/>
  <c r="M89" i="30"/>
  <c r="P89" i="30"/>
  <c r="Q89" i="30"/>
  <c r="T89" i="30"/>
  <c r="U89" i="30"/>
  <c r="X89" i="30"/>
  <c r="Y89" i="30"/>
  <c r="AB89" i="30"/>
  <c r="AC89" i="30"/>
  <c r="L91" i="30"/>
  <c r="M91" i="30"/>
  <c r="P91" i="30"/>
  <c r="Q91" i="30"/>
  <c r="T91" i="30"/>
  <c r="U91" i="30"/>
  <c r="X91" i="30"/>
  <c r="Y91" i="30"/>
  <c r="AB91" i="30"/>
  <c r="AC91" i="30"/>
  <c r="L92" i="30"/>
  <c r="M92" i="30"/>
  <c r="P92" i="30"/>
  <c r="Q92" i="30"/>
  <c r="T92" i="30"/>
  <c r="U92" i="30"/>
  <c r="X92" i="30"/>
  <c r="Y92" i="30"/>
  <c r="AB92" i="30"/>
  <c r="AC92" i="30"/>
  <c r="L93" i="30"/>
  <c r="M93" i="30"/>
  <c r="P93" i="30"/>
  <c r="Q93" i="30"/>
  <c r="T93" i="30"/>
  <c r="U93" i="30"/>
  <c r="X93" i="30"/>
  <c r="Y93" i="30"/>
  <c r="AB93" i="30"/>
  <c r="AC93" i="30"/>
  <c r="L108" i="30"/>
  <c r="M108" i="30"/>
  <c r="P108" i="30"/>
  <c r="Q108" i="30"/>
  <c r="T108" i="30"/>
  <c r="U108" i="30"/>
  <c r="X108" i="30"/>
  <c r="Y108" i="30"/>
  <c r="AB108" i="30"/>
  <c r="AC108" i="30"/>
  <c r="L109" i="30"/>
  <c r="M109" i="30"/>
  <c r="P109" i="30"/>
  <c r="Q109" i="30"/>
  <c r="T109" i="30"/>
  <c r="U109" i="30"/>
  <c r="X109" i="30"/>
  <c r="Y109" i="30"/>
  <c r="AB109" i="30"/>
  <c r="AC109" i="30"/>
  <c r="L110" i="30"/>
  <c r="M110" i="30"/>
  <c r="P110" i="30"/>
  <c r="Q110" i="30"/>
  <c r="T110" i="30"/>
  <c r="U110" i="30"/>
  <c r="X110" i="30"/>
  <c r="Y110" i="30"/>
  <c r="AB110" i="30"/>
  <c r="AC110" i="30"/>
  <c r="L112" i="30"/>
  <c r="M112" i="30"/>
  <c r="P112" i="30"/>
  <c r="Q112" i="30"/>
  <c r="T112" i="30"/>
  <c r="U112" i="30"/>
  <c r="X112" i="30"/>
  <c r="Y112" i="30"/>
  <c r="AB112" i="30"/>
  <c r="AC112" i="30"/>
  <c r="L113" i="30"/>
  <c r="M113" i="30"/>
  <c r="P113" i="30"/>
  <c r="Q113" i="30"/>
  <c r="T113" i="30"/>
  <c r="U113" i="30"/>
  <c r="X113" i="30"/>
  <c r="Y113" i="30"/>
  <c r="AB113" i="30"/>
  <c r="AC113" i="30"/>
  <c r="L114" i="30"/>
  <c r="M114" i="30"/>
  <c r="P114" i="30"/>
  <c r="Q114" i="30"/>
  <c r="T114" i="30"/>
  <c r="U114" i="30"/>
  <c r="X114" i="30"/>
  <c r="Y114" i="30"/>
  <c r="AB114" i="30"/>
  <c r="AC114" i="30"/>
  <c r="L116" i="30"/>
  <c r="M116" i="30"/>
  <c r="P116" i="30"/>
  <c r="Q116" i="30"/>
  <c r="T116" i="30"/>
  <c r="U116" i="30"/>
  <c r="X116" i="30"/>
  <c r="Y116" i="30"/>
  <c r="AB116" i="30"/>
  <c r="AC116" i="30"/>
  <c r="L117" i="30"/>
  <c r="M117" i="30"/>
  <c r="P117" i="30"/>
  <c r="Q117" i="30"/>
  <c r="T117" i="30"/>
  <c r="U117" i="30"/>
  <c r="X117" i="30"/>
  <c r="Y117" i="30"/>
  <c r="AB117" i="30"/>
  <c r="AC117" i="30"/>
  <c r="L118" i="30"/>
  <c r="M118" i="30"/>
  <c r="P118" i="30"/>
  <c r="Q118" i="30"/>
  <c r="T118" i="30"/>
  <c r="U118" i="30"/>
  <c r="X118" i="30"/>
  <c r="Y118" i="30"/>
  <c r="AB118" i="30"/>
  <c r="AC118" i="30"/>
  <c r="L120" i="30"/>
  <c r="M120" i="30"/>
  <c r="P120" i="30"/>
  <c r="Q120" i="30"/>
  <c r="T120" i="30"/>
  <c r="U120" i="30"/>
  <c r="X120" i="30"/>
  <c r="Y120" i="30"/>
  <c r="AB120" i="30"/>
  <c r="AC120" i="30"/>
  <c r="L121" i="30"/>
  <c r="M121" i="30"/>
  <c r="P121" i="30"/>
  <c r="Q121" i="30"/>
  <c r="T121" i="30"/>
  <c r="U121" i="30"/>
  <c r="X121" i="30"/>
  <c r="Y121" i="30"/>
  <c r="AB121" i="30"/>
  <c r="AC121" i="30"/>
  <c r="L122" i="30"/>
  <c r="M122" i="30"/>
  <c r="P122" i="30"/>
  <c r="Q122" i="30"/>
  <c r="T122" i="30"/>
  <c r="U122" i="30"/>
  <c r="X122" i="30"/>
  <c r="Y122" i="30"/>
  <c r="AB122" i="30"/>
  <c r="AC122" i="30"/>
  <c r="L124" i="30"/>
  <c r="M124" i="30"/>
  <c r="P124" i="30"/>
  <c r="Q124" i="30"/>
  <c r="T124" i="30"/>
  <c r="U124" i="30"/>
  <c r="X124" i="30"/>
  <c r="Y124" i="30"/>
  <c r="AB124" i="30"/>
  <c r="AC124" i="30"/>
  <c r="L125" i="30"/>
  <c r="M125" i="30"/>
  <c r="P125" i="30"/>
  <c r="Q125" i="30"/>
  <c r="T125" i="30"/>
  <c r="U125" i="30"/>
  <c r="X125" i="30"/>
  <c r="Y125" i="30"/>
  <c r="AB125" i="30"/>
  <c r="AC125" i="30"/>
  <c r="L126" i="30"/>
  <c r="M126" i="30"/>
  <c r="P126" i="30"/>
  <c r="Q126" i="30"/>
  <c r="T126" i="30"/>
  <c r="U126" i="30"/>
  <c r="X126" i="30"/>
  <c r="Y126" i="30"/>
  <c r="AB126" i="30"/>
  <c r="AC126" i="30"/>
  <c r="L128" i="30"/>
  <c r="M128" i="30"/>
  <c r="P128" i="30"/>
  <c r="Q128" i="30"/>
  <c r="T128" i="30"/>
  <c r="U128" i="30"/>
  <c r="X128" i="30"/>
  <c r="Y128" i="30"/>
  <c r="AB128" i="30"/>
  <c r="AC128" i="30"/>
  <c r="L129" i="30"/>
  <c r="M129" i="30"/>
  <c r="P129" i="30"/>
  <c r="Q129" i="30"/>
  <c r="T129" i="30"/>
  <c r="U129" i="30"/>
  <c r="X129" i="30"/>
  <c r="Y129" i="30"/>
  <c r="AB129" i="30"/>
  <c r="AC129" i="30"/>
  <c r="L130" i="30"/>
  <c r="M130" i="30"/>
  <c r="P130" i="30"/>
  <c r="Q130" i="30"/>
  <c r="T130" i="30"/>
  <c r="U130" i="30"/>
  <c r="X130" i="30"/>
  <c r="Y130" i="30"/>
  <c r="AB130" i="30"/>
  <c r="AC130" i="30"/>
  <c r="L132" i="30"/>
  <c r="M132" i="30"/>
  <c r="P132" i="30"/>
  <c r="Q132" i="30"/>
  <c r="T132" i="30"/>
  <c r="U132" i="30"/>
  <c r="X132" i="30"/>
  <c r="Y132" i="30"/>
  <c r="AB132" i="30"/>
  <c r="AC132" i="30"/>
  <c r="L133" i="30"/>
  <c r="M133" i="30"/>
  <c r="P133" i="30"/>
  <c r="Q133" i="30"/>
  <c r="T133" i="30"/>
  <c r="U133" i="30"/>
  <c r="X133" i="30"/>
  <c r="Y133" i="30"/>
  <c r="AB133" i="30"/>
  <c r="AC133" i="30"/>
  <c r="L134" i="30"/>
  <c r="M134" i="30"/>
  <c r="P134" i="30"/>
  <c r="Q134" i="30"/>
  <c r="T134" i="30"/>
  <c r="U134" i="30"/>
  <c r="X134" i="30"/>
  <c r="Y134" i="30"/>
  <c r="AB134" i="30"/>
  <c r="AC134" i="30"/>
  <c r="L137" i="30"/>
  <c r="M137" i="30"/>
  <c r="P137" i="30"/>
  <c r="Q137" i="30"/>
  <c r="T137" i="30"/>
  <c r="U137" i="30"/>
  <c r="X137" i="30"/>
  <c r="Y137" i="30"/>
  <c r="AB137" i="30"/>
  <c r="AC137" i="30"/>
  <c r="L138" i="30"/>
  <c r="M138" i="30"/>
  <c r="P138" i="30"/>
  <c r="Q138" i="30"/>
  <c r="T138" i="30"/>
  <c r="U138" i="30"/>
  <c r="X138" i="30"/>
  <c r="Y138" i="30"/>
  <c r="AB138" i="30"/>
  <c r="AC138" i="30"/>
  <c r="L139" i="30"/>
  <c r="M139" i="30"/>
  <c r="P139" i="30"/>
  <c r="Q139" i="30"/>
  <c r="T139" i="30"/>
  <c r="U139" i="30"/>
  <c r="X139" i="30"/>
  <c r="Y139" i="30"/>
  <c r="AB139" i="30"/>
  <c r="AC139" i="30"/>
  <c r="L141" i="30"/>
  <c r="M141" i="30"/>
  <c r="P141" i="30"/>
  <c r="Q141" i="30"/>
  <c r="T141" i="30"/>
  <c r="U141" i="30"/>
  <c r="X141" i="30"/>
  <c r="Y141" i="30"/>
  <c r="AB141" i="30"/>
  <c r="AC141" i="30"/>
  <c r="L142" i="30"/>
  <c r="M142" i="30"/>
  <c r="P142" i="30"/>
  <c r="Q142" i="30"/>
  <c r="T142" i="30"/>
  <c r="U142" i="30"/>
  <c r="X142" i="30"/>
  <c r="Y142" i="30"/>
  <c r="AB142" i="30"/>
  <c r="AC142" i="30"/>
  <c r="L143" i="30"/>
  <c r="M143" i="30"/>
  <c r="P143" i="30"/>
  <c r="Q143" i="30"/>
  <c r="T143" i="30"/>
  <c r="U143" i="30"/>
  <c r="X143" i="30"/>
  <c r="Y143" i="30"/>
  <c r="AB143" i="30"/>
  <c r="AC143" i="30"/>
  <c r="L145" i="30"/>
  <c r="M145" i="30"/>
  <c r="P145" i="30"/>
  <c r="Q145" i="30"/>
  <c r="T145" i="30"/>
  <c r="U145" i="30"/>
  <c r="X145" i="30"/>
  <c r="Y145" i="30"/>
  <c r="AB145" i="30"/>
  <c r="AC145" i="30"/>
  <c r="L146" i="30"/>
  <c r="M146" i="30"/>
  <c r="P146" i="30"/>
  <c r="Q146" i="30"/>
  <c r="T146" i="30"/>
  <c r="U146" i="30"/>
  <c r="X146" i="30"/>
  <c r="Y146" i="30"/>
  <c r="AB146" i="30"/>
  <c r="AC146" i="30"/>
  <c r="L147" i="30"/>
  <c r="M147" i="30"/>
  <c r="P147" i="30"/>
  <c r="Q147" i="30"/>
  <c r="T147" i="30"/>
  <c r="U147" i="30"/>
  <c r="X147" i="30"/>
  <c r="Y147" i="30"/>
  <c r="AB147" i="30"/>
  <c r="AC147" i="30"/>
  <c r="L149" i="30"/>
  <c r="M149" i="30"/>
  <c r="P149" i="30"/>
  <c r="Q149" i="30"/>
  <c r="T149" i="30"/>
  <c r="U149" i="30"/>
  <c r="X149" i="30"/>
  <c r="Y149" i="30"/>
  <c r="AB149" i="30"/>
  <c r="AC149" i="30"/>
  <c r="L150" i="30"/>
  <c r="M150" i="30"/>
  <c r="P150" i="30"/>
  <c r="Q150" i="30"/>
  <c r="T150" i="30"/>
  <c r="U150" i="30"/>
  <c r="X150" i="30"/>
  <c r="Y150" i="30"/>
  <c r="AB150" i="30"/>
  <c r="AC150" i="30"/>
  <c r="L151" i="30"/>
  <c r="M151" i="30"/>
  <c r="P151" i="30"/>
  <c r="Q151" i="30"/>
  <c r="T151" i="30"/>
  <c r="U151" i="30"/>
  <c r="X151" i="30"/>
  <c r="Y151" i="30"/>
  <c r="AB151" i="30"/>
  <c r="AC151" i="30"/>
  <c r="L153" i="30"/>
  <c r="M153" i="30"/>
  <c r="P153" i="30"/>
  <c r="Q153" i="30"/>
  <c r="T153" i="30"/>
  <c r="U153" i="30"/>
  <c r="X153" i="30"/>
  <c r="Y153" i="30"/>
  <c r="AB153" i="30"/>
  <c r="AC153" i="30"/>
  <c r="L154" i="30"/>
  <c r="M154" i="30"/>
  <c r="P154" i="30"/>
  <c r="Q154" i="30"/>
  <c r="T154" i="30"/>
  <c r="U154" i="30"/>
  <c r="X154" i="30"/>
  <c r="Y154" i="30"/>
  <c r="AB154" i="30"/>
  <c r="AC154" i="30"/>
  <c r="L155" i="30"/>
  <c r="M155" i="30"/>
  <c r="P155" i="30"/>
  <c r="Q155" i="30"/>
  <c r="T155" i="30"/>
  <c r="U155" i="30"/>
  <c r="X155" i="30"/>
  <c r="Y155" i="30"/>
  <c r="AB155" i="30"/>
  <c r="AC155" i="30"/>
  <c r="L157" i="30"/>
  <c r="M157" i="30"/>
  <c r="P157" i="30"/>
  <c r="Q157" i="30"/>
  <c r="T157" i="30"/>
  <c r="U157" i="30"/>
  <c r="X157" i="30"/>
  <c r="Y157" i="30"/>
  <c r="AB157" i="30"/>
  <c r="AC157" i="30"/>
  <c r="L158" i="30"/>
  <c r="M158" i="30"/>
  <c r="P158" i="30"/>
  <c r="Q158" i="30"/>
  <c r="T158" i="30"/>
  <c r="U158" i="30"/>
  <c r="X158" i="30"/>
  <c r="Y158" i="30"/>
  <c r="AB158" i="30"/>
  <c r="AC158" i="30"/>
  <c r="L159" i="30"/>
  <c r="M159" i="30"/>
  <c r="P159" i="30"/>
  <c r="Q159" i="30"/>
  <c r="T159" i="30"/>
  <c r="U159" i="30"/>
  <c r="X159" i="30"/>
  <c r="Y159" i="30"/>
  <c r="AB159" i="30"/>
  <c r="AC159" i="30"/>
  <c r="L161" i="30"/>
  <c r="M161" i="30"/>
  <c r="P161" i="30"/>
  <c r="Q161" i="30"/>
  <c r="T161" i="30"/>
  <c r="U161" i="30"/>
  <c r="X161" i="30"/>
  <c r="Y161" i="30"/>
  <c r="AB161" i="30"/>
  <c r="AC161" i="30"/>
  <c r="L162" i="30"/>
  <c r="M162" i="30"/>
  <c r="P162" i="30"/>
  <c r="Q162" i="30"/>
  <c r="T162" i="30"/>
  <c r="U162" i="30"/>
  <c r="X162" i="30"/>
  <c r="Y162" i="30"/>
  <c r="AB162" i="30"/>
  <c r="AC162" i="30"/>
  <c r="L163" i="30"/>
  <c r="M163" i="30"/>
  <c r="P163" i="30"/>
  <c r="Q163" i="30"/>
  <c r="T163" i="30"/>
  <c r="U163" i="30"/>
  <c r="X163" i="30"/>
  <c r="Y163" i="30"/>
  <c r="AB163" i="30"/>
  <c r="AC163" i="30"/>
  <c r="L165" i="30"/>
  <c r="M165" i="30"/>
  <c r="P165" i="30"/>
  <c r="Q165" i="30"/>
  <c r="T165" i="30"/>
  <c r="U165" i="30"/>
  <c r="X165" i="30"/>
  <c r="Y165" i="30"/>
  <c r="AB165" i="30"/>
  <c r="AC165" i="30"/>
  <c r="L166" i="30"/>
  <c r="M166" i="30"/>
  <c r="P166" i="30"/>
  <c r="Q166" i="30"/>
  <c r="T166" i="30"/>
  <c r="U166" i="30"/>
  <c r="X166" i="30"/>
  <c r="Y166" i="30"/>
  <c r="AB166" i="30"/>
  <c r="AC166" i="30"/>
  <c r="L167" i="30"/>
  <c r="M167" i="30"/>
  <c r="P167" i="30"/>
  <c r="Q167" i="30"/>
  <c r="T167" i="30"/>
  <c r="U167" i="30"/>
  <c r="X167" i="30"/>
  <c r="Y167" i="30"/>
  <c r="AB167" i="30"/>
  <c r="AC167" i="30"/>
  <c r="L170" i="30"/>
  <c r="M170" i="30"/>
  <c r="P170" i="30"/>
  <c r="Q170" i="30"/>
  <c r="T170" i="30"/>
  <c r="U170" i="30"/>
  <c r="X170" i="30"/>
  <c r="Y170" i="30"/>
  <c r="AB170" i="30"/>
  <c r="AC170" i="30"/>
  <c r="L171" i="30"/>
  <c r="M171" i="30"/>
  <c r="P171" i="30"/>
  <c r="Q171" i="30"/>
  <c r="T171" i="30"/>
  <c r="U171" i="30"/>
  <c r="X171" i="30"/>
  <c r="Y171" i="30"/>
  <c r="AB171" i="30"/>
  <c r="AC171" i="30"/>
  <c r="L172" i="30"/>
  <c r="M172" i="30"/>
  <c r="P172" i="30"/>
  <c r="Q172" i="30"/>
  <c r="T172" i="30"/>
  <c r="U172" i="30"/>
  <c r="X172" i="30"/>
  <c r="Y172" i="30"/>
  <c r="AB172" i="30"/>
  <c r="AC172" i="30"/>
  <c r="L174" i="30"/>
  <c r="M174" i="30"/>
  <c r="P174" i="30"/>
  <c r="Q174" i="30"/>
  <c r="T174" i="30"/>
  <c r="U174" i="30"/>
  <c r="X174" i="30"/>
  <c r="Y174" i="30"/>
  <c r="AB174" i="30"/>
  <c r="AC174" i="30"/>
  <c r="L175" i="30"/>
  <c r="M175" i="30"/>
  <c r="P175" i="30"/>
  <c r="Q175" i="30"/>
  <c r="T175" i="30"/>
  <c r="U175" i="30"/>
  <c r="X175" i="30"/>
  <c r="Y175" i="30"/>
  <c r="AB175" i="30"/>
  <c r="AC175" i="30"/>
  <c r="L176" i="30"/>
  <c r="M176" i="30"/>
  <c r="P176" i="30"/>
  <c r="Q176" i="30"/>
  <c r="T176" i="30"/>
  <c r="U176" i="30"/>
  <c r="X176" i="30"/>
  <c r="Y176" i="30"/>
  <c r="AB176" i="30"/>
  <c r="AC176" i="30"/>
  <c r="L178" i="30"/>
  <c r="M178" i="30"/>
  <c r="P178" i="30"/>
  <c r="Q178" i="30"/>
  <c r="T178" i="30"/>
  <c r="U178" i="30"/>
  <c r="X178" i="30"/>
  <c r="Y178" i="30"/>
  <c r="AB178" i="30"/>
  <c r="AC178" i="30"/>
  <c r="L179" i="30"/>
  <c r="M179" i="30"/>
  <c r="P179" i="30"/>
  <c r="Q179" i="30"/>
  <c r="T179" i="30"/>
  <c r="U179" i="30"/>
  <c r="X179" i="30"/>
  <c r="Y179" i="30"/>
  <c r="AB179" i="30"/>
  <c r="AC179" i="30"/>
  <c r="L180" i="30"/>
  <c r="M180" i="30"/>
  <c r="P180" i="30"/>
  <c r="Q180" i="30"/>
  <c r="T180" i="30"/>
  <c r="U180" i="30"/>
  <c r="X180" i="30"/>
  <c r="Y180" i="30"/>
  <c r="AB180" i="30"/>
  <c r="AC180" i="30"/>
  <c r="L182" i="30"/>
  <c r="M182" i="30"/>
  <c r="P182" i="30"/>
  <c r="Q182" i="30"/>
  <c r="T182" i="30"/>
  <c r="U182" i="30"/>
  <c r="X182" i="30"/>
  <c r="Y182" i="30"/>
  <c r="AB182" i="30"/>
  <c r="AC182" i="30"/>
  <c r="L183" i="30"/>
  <c r="M183" i="30"/>
  <c r="P183" i="30"/>
  <c r="Q183" i="30"/>
  <c r="T183" i="30"/>
  <c r="U183" i="30"/>
  <c r="X183" i="30"/>
  <c r="Y183" i="30"/>
  <c r="AB183" i="30"/>
  <c r="AC183" i="30"/>
  <c r="L184" i="30"/>
  <c r="M184" i="30"/>
  <c r="P184" i="30"/>
  <c r="Q184" i="30"/>
  <c r="T184" i="30"/>
  <c r="U184" i="30"/>
  <c r="X184" i="30"/>
  <c r="Y184" i="30"/>
  <c r="AB184" i="30"/>
  <c r="AC184" i="30"/>
  <c r="L186" i="30"/>
  <c r="M186" i="30"/>
  <c r="P186" i="30"/>
  <c r="Q186" i="30"/>
  <c r="T186" i="30"/>
  <c r="U186" i="30"/>
  <c r="X186" i="30"/>
  <c r="Y186" i="30"/>
  <c r="AB186" i="30"/>
  <c r="AC186" i="30"/>
  <c r="L187" i="30"/>
  <c r="M187" i="30"/>
  <c r="P187" i="30"/>
  <c r="Q187" i="30"/>
  <c r="T187" i="30"/>
  <c r="U187" i="30"/>
  <c r="X187" i="30"/>
  <c r="Y187" i="30"/>
  <c r="AB187" i="30"/>
  <c r="AC187" i="30"/>
  <c r="L188" i="30"/>
  <c r="M188" i="30"/>
  <c r="P188" i="30"/>
  <c r="Q188" i="30"/>
  <c r="T188" i="30"/>
  <c r="U188" i="30"/>
  <c r="X188" i="30"/>
  <c r="Y188" i="30"/>
  <c r="AB188" i="30"/>
  <c r="AC188" i="30"/>
  <c r="L190" i="30"/>
  <c r="M190" i="30"/>
  <c r="P190" i="30"/>
  <c r="Q190" i="30"/>
  <c r="T190" i="30"/>
  <c r="U190" i="30"/>
  <c r="X190" i="30"/>
  <c r="Y190" i="30"/>
  <c r="AB190" i="30"/>
  <c r="AC190" i="30"/>
  <c r="L191" i="30"/>
  <c r="M191" i="30"/>
  <c r="P191" i="30"/>
  <c r="Q191" i="30"/>
  <c r="T191" i="30"/>
  <c r="U191" i="30"/>
  <c r="X191" i="30"/>
  <c r="Y191" i="30"/>
  <c r="AB191" i="30"/>
  <c r="AC191" i="30"/>
  <c r="L192" i="30"/>
  <c r="M192" i="30"/>
  <c r="P192" i="30"/>
  <c r="Q192" i="30"/>
  <c r="T192" i="30"/>
  <c r="U192" i="30"/>
  <c r="X192" i="30"/>
  <c r="Y192" i="30"/>
  <c r="AB192" i="30"/>
  <c r="AC192" i="30"/>
  <c r="L194" i="30"/>
  <c r="M194" i="30"/>
  <c r="P194" i="30"/>
  <c r="Q194" i="30"/>
  <c r="T194" i="30"/>
  <c r="U194" i="30"/>
  <c r="X194" i="30"/>
  <c r="Y194" i="30"/>
  <c r="AB194" i="30"/>
  <c r="AC194" i="30"/>
  <c r="L195" i="30"/>
  <c r="M195" i="30"/>
  <c r="P195" i="30"/>
  <c r="Q195" i="30"/>
  <c r="T195" i="30"/>
  <c r="U195" i="30"/>
  <c r="X195" i="30"/>
  <c r="Y195" i="30"/>
  <c r="AB195" i="30"/>
  <c r="AC195" i="30"/>
  <c r="L196" i="30"/>
  <c r="M196" i="30"/>
  <c r="P196" i="30"/>
  <c r="Q196" i="30"/>
  <c r="T196" i="30"/>
  <c r="U196" i="30"/>
  <c r="X196" i="30"/>
  <c r="Y196" i="30"/>
  <c r="AB196" i="30"/>
  <c r="AC196" i="30"/>
  <c r="L198" i="30"/>
  <c r="M198" i="30"/>
  <c r="P198" i="30"/>
  <c r="Q198" i="30"/>
  <c r="T198" i="30"/>
  <c r="U198" i="30"/>
  <c r="X198" i="30"/>
  <c r="Y198" i="30"/>
  <c r="AB198" i="30"/>
  <c r="AC198" i="30"/>
  <c r="L199" i="30"/>
  <c r="M199" i="30"/>
  <c r="P199" i="30"/>
  <c r="Q199" i="30"/>
  <c r="T199" i="30"/>
  <c r="U199" i="30"/>
  <c r="X199" i="30"/>
  <c r="Y199" i="30"/>
  <c r="AB199" i="30"/>
  <c r="AC199" i="30"/>
  <c r="L200" i="30"/>
  <c r="M200" i="30"/>
  <c r="P200" i="30"/>
  <c r="Q200" i="30"/>
  <c r="T200" i="30"/>
  <c r="U200" i="30"/>
  <c r="X200" i="30"/>
  <c r="Y200" i="30"/>
  <c r="AB200" i="30"/>
  <c r="AC200" i="30"/>
  <c r="L203" i="30"/>
  <c r="M203" i="30"/>
  <c r="P203" i="30"/>
  <c r="Q203" i="30"/>
  <c r="T203" i="30"/>
  <c r="U203" i="30"/>
  <c r="X203" i="30"/>
  <c r="Y203" i="30"/>
  <c r="AB203" i="30"/>
  <c r="AC203" i="30"/>
  <c r="L204" i="30"/>
  <c r="M204" i="30"/>
  <c r="P204" i="30"/>
  <c r="Q204" i="30"/>
  <c r="T204" i="30"/>
  <c r="U204" i="30"/>
  <c r="X204" i="30"/>
  <c r="Y204" i="30"/>
  <c r="AB204" i="30"/>
  <c r="AC204" i="30"/>
  <c r="L205" i="30"/>
  <c r="M205" i="30"/>
  <c r="P205" i="30"/>
  <c r="Q205" i="30"/>
  <c r="T205" i="30"/>
  <c r="U205" i="30"/>
  <c r="X205" i="30"/>
  <c r="Y205" i="30"/>
  <c r="AB205" i="30"/>
  <c r="AC205" i="30"/>
  <c r="L207" i="30"/>
  <c r="M207" i="30"/>
  <c r="P207" i="30"/>
  <c r="Q207" i="30"/>
  <c r="T207" i="30"/>
  <c r="U207" i="30"/>
  <c r="X207" i="30"/>
  <c r="Y207" i="30"/>
  <c r="AB207" i="30"/>
  <c r="AC207" i="30"/>
  <c r="L208" i="30"/>
  <c r="M208" i="30"/>
  <c r="P208" i="30"/>
  <c r="Q208" i="30"/>
  <c r="T208" i="30"/>
  <c r="U208" i="30"/>
  <c r="X208" i="30"/>
  <c r="Y208" i="30"/>
  <c r="AB208" i="30"/>
  <c r="AC208" i="30"/>
  <c r="L209" i="30"/>
  <c r="M209" i="30"/>
  <c r="P209" i="30"/>
  <c r="Q209" i="30"/>
  <c r="T209" i="30"/>
  <c r="U209" i="30"/>
  <c r="X209" i="30"/>
  <c r="Y209" i="30"/>
  <c r="AB209" i="30"/>
  <c r="AC209" i="30"/>
  <c r="L211" i="30"/>
  <c r="M211" i="30"/>
  <c r="P211" i="30"/>
  <c r="Q211" i="30"/>
  <c r="T211" i="30"/>
  <c r="U211" i="30"/>
  <c r="X211" i="30"/>
  <c r="Y211" i="30"/>
  <c r="AB211" i="30"/>
  <c r="AC211" i="30"/>
  <c r="L212" i="30"/>
  <c r="M212" i="30"/>
  <c r="P212" i="30"/>
  <c r="Q212" i="30"/>
  <c r="T212" i="30"/>
  <c r="U212" i="30"/>
  <c r="X212" i="30"/>
  <c r="Y212" i="30"/>
  <c r="AB212" i="30"/>
  <c r="AC212" i="30"/>
  <c r="L213" i="30"/>
  <c r="M213" i="30"/>
  <c r="P213" i="30"/>
  <c r="Q213" i="30"/>
  <c r="T213" i="30"/>
  <c r="U213" i="30"/>
  <c r="X213" i="30"/>
  <c r="Y213" i="30"/>
  <c r="AB213" i="30"/>
  <c r="AC213" i="30"/>
  <c r="L215" i="30"/>
  <c r="M215" i="30"/>
  <c r="P215" i="30"/>
  <c r="Q215" i="30"/>
  <c r="T215" i="30"/>
  <c r="U215" i="30"/>
  <c r="X215" i="30"/>
  <c r="Y215" i="30"/>
  <c r="AB215" i="30"/>
  <c r="AC215" i="30"/>
  <c r="L216" i="30"/>
  <c r="M216" i="30"/>
  <c r="P216" i="30"/>
  <c r="Q216" i="30"/>
  <c r="T216" i="30"/>
  <c r="U216" i="30"/>
  <c r="X216" i="30"/>
  <c r="Y216" i="30"/>
  <c r="AB216" i="30"/>
  <c r="AC216" i="30"/>
  <c r="L217" i="30"/>
  <c r="M217" i="30"/>
  <c r="P217" i="30"/>
  <c r="Q217" i="30"/>
  <c r="T217" i="30"/>
  <c r="U217" i="30"/>
  <c r="X217" i="30"/>
  <c r="Y217" i="30"/>
  <c r="AB217" i="30"/>
  <c r="AC217" i="30"/>
  <c r="L219" i="30"/>
  <c r="M219" i="30"/>
  <c r="P219" i="30"/>
  <c r="Q219" i="30"/>
  <c r="T219" i="30"/>
  <c r="U219" i="30"/>
  <c r="X219" i="30"/>
  <c r="Y219" i="30"/>
  <c r="AB219" i="30"/>
  <c r="AC219" i="30"/>
  <c r="L220" i="30"/>
  <c r="M220" i="30"/>
  <c r="P220" i="30"/>
  <c r="Q220" i="30"/>
  <c r="T220" i="30"/>
  <c r="U220" i="30"/>
  <c r="X220" i="30"/>
  <c r="Y220" i="30"/>
  <c r="AB220" i="30"/>
  <c r="AC220" i="30"/>
  <c r="L221" i="30"/>
  <c r="M221" i="30"/>
  <c r="P221" i="30"/>
  <c r="Q221" i="30"/>
  <c r="T221" i="30"/>
  <c r="U221" i="30"/>
  <c r="X221" i="30"/>
  <c r="Y221" i="30"/>
  <c r="AB221" i="30"/>
  <c r="AC221" i="30"/>
  <c r="L223" i="30"/>
  <c r="M223" i="30"/>
  <c r="P223" i="30"/>
  <c r="Q223" i="30"/>
  <c r="T223" i="30"/>
  <c r="U223" i="30"/>
  <c r="X223" i="30"/>
  <c r="Y223" i="30"/>
  <c r="AB223" i="30"/>
  <c r="AC223" i="30"/>
  <c r="L224" i="30"/>
  <c r="M224" i="30"/>
  <c r="P224" i="30"/>
  <c r="Q224" i="30"/>
  <c r="T224" i="30"/>
  <c r="U224" i="30"/>
  <c r="X224" i="30"/>
  <c r="Y224" i="30"/>
  <c r="AB224" i="30"/>
  <c r="AC224" i="30"/>
  <c r="L225" i="30"/>
  <c r="M225" i="30"/>
  <c r="P225" i="30"/>
  <c r="Q225" i="30"/>
  <c r="T225" i="30"/>
  <c r="U225" i="30"/>
  <c r="X225" i="30"/>
  <c r="Y225" i="30"/>
  <c r="AB225" i="30"/>
  <c r="AC225" i="30"/>
  <c r="L227" i="30"/>
  <c r="M227" i="30"/>
  <c r="P227" i="30"/>
  <c r="Q227" i="30"/>
  <c r="T227" i="30"/>
  <c r="U227" i="30"/>
  <c r="X227" i="30"/>
  <c r="Y227" i="30"/>
  <c r="AB227" i="30"/>
  <c r="AC227" i="30"/>
  <c r="L228" i="30"/>
  <c r="M228" i="30"/>
  <c r="P228" i="30"/>
  <c r="Q228" i="30"/>
  <c r="T228" i="30"/>
  <c r="U228" i="30"/>
  <c r="X228" i="30"/>
  <c r="Y228" i="30"/>
  <c r="AB228" i="30"/>
  <c r="AC228" i="30"/>
  <c r="L229" i="30"/>
  <c r="M229" i="30"/>
  <c r="P229" i="30"/>
  <c r="Q229" i="30"/>
  <c r="T229" i="30"/>
  <c r="U229" i="30"/>
  <c r="X229" i="30"/>
  <c r="Y229" i="30"/>
  <c r="AB229" i="30"/>
  <c r="AC229" i="30"/>
  <c r="L231" i="30"/>
  <c r="M231" i="30"/>
  <c r="P231" i="30"/>
  <c r="Q231" i="30"/>
  <c r="T231" i="30"/>
  <c r="U231" i="30"/>
  <c r="X231" i="30"/>
  <c r="Y231" i="30"/>
  <c r="AB231" i="30"/>
  <c r="AC231" i="30"/>
  <c r="L232" i="30"/>
  <c r="M232" i="30"/>
  <c r="P232" i="30"/>
  <c r="Q232" i="30"/>
  <c r="T232" i="30"/>
  <c r="U232" i="30"/>
  <c r="X232" i="30"/>
  <c r="Y232" i="30"/>
  <c r="AB232" i="30"/>
  <c r="AC232" i="30"/>
  <c r="L233" i="30"/>
  <c r="M233" i="30"/>
  <c r="P233" i="30"/>
  <c r="Q233" i="30"/>
  <c r="T233" i="30"/>
  <c r="U233" i="30"/>
  <c r="X233" i="30"/>
  <c r="Y233" i="30"/>
  <c r="AB233" i="30"/>
  <c r="AC233" i="30"/>
  <c r="AC5" i="30"/>
  <c r="AB5" i="30"/>
  <c r="Y5" i="30"/>
  <c r="X5" i="30"/>
  <c r="U5" i="30"/>
  <c r="T5" i="30"/>
  <c r="Q5" i="30"/>
  <c r="P5" i="30"/>
  <c r="M5" i="30"/>
  <c r="L5" i="30"/>
  <c r="F33" i="29" l="1"/>
  <c r="F34" i="29"/>
  <c r="F35" i="29"/>
  <c r="F36" i="29"/>
  <c r="F37" i="29"/>
  <c r="B33" i="29"/>
  <c r="B34" i="29"/>
  <c r="B35" i="29"/>
  <c r="B36" i="29"/>
  <c r="B37" i="29"/>
  <c r="E43" i="29"/>
  <c r="F43" i="29" s="1"/>
  <c r="G43" i="29" s="1"/>
  <c r="E44" i="29"/>
  <c r="F44" i="29" s="1"/>
  <c r="G44" i="29" s="1"/>
  <c r="E45" i="29"/>
  <c r="F45" i="29" s="1"/>
  <c r="G45" i="29" s="1"/>
  <c r="E46" i="29"/>
  <c r="F46" i="29" s="1"/>
  <c r="G46" i="29" s="1"/>
  <c r="E47" i="29"/>
  <c r="F47" i="29" s="1"/>
  <c r="G47" i="29" s="1"/>
  <c r="E48" i="29"/>
  <c r="F48" i="29" s="1"/>
  <c r="G48" i="29" s="1"/>
  <c r="E49" i="29"/>
  <c r="F49" i="29" s="1"/>
  <c r="G49" i="29" s="1"/>
  <c r="E50" i="29"/>
  <c r="F50" i="29" s="1"/>
  <c r="G50" i="29" s="1"/>
  <c r="E51" i="29"/>
  <c r="F51" i="29" s="1"/>
  <c r="G51" i="29" s="1"/>
  <c r="E52" i="29"/>
  <c r="F52" i="29" s="1"/>
  <c r="G52" i="29" s="1"/>
  <c r="E53" i="29"/>
  <c r="F53" i="29" s="1"/>
  <c r="G53" i="29" s="1"/>
  <c r="E54" i="29"/>
  <c r="F54" i="29" s="1"/>
  <c r="G54" i="29" s="1"/>
  <c r="E55" i="29"/>
  <c r="F55" i="29" s="1"/>
  <c r="G55" i="29" s="1"/>
  <c r="E56" i="29"/>
  <c r="F56" i="29" s="1"/>
  <c r="G56" i="29" s="1"/>
  <c r="E57" i="29"/>
  <c r="F57" i="29" s="1"/>
  <c r="G57" i="29" s="1"/>
  <c r="E58" i="29"/>
  <c r="F58" i="29" s="1"/>
  <c r="G58" i="29" s="1"/>
  <c r="E59" i="29"/>
  <c r="F59" i="29" s="1"/>
  <c r="G59" i="29" s="1"/>
  <c r="E60" i="29"/>
  <c r="F60" i="29" s="1"/>
  <c r="G60" i="29" s="1"/>
  <c r="E61" i="29"/>
  <c r="F61" i="29" s="1"/>
  <c r="G61" i="29" s="1"/>
  <c r="E62" i="29"/>
  <c r="F62" i="29" s="1"/>
  <c r="G62" i="29" s="1"/>
  <c r="E63" i="29"/>
  <c r="F63" i="29" s="1"/>
  <c r="G63" i="29" s="1"/>
  <c r="E64" i="29"/>
  <c r="F64" i="29" s="1"/>
  <c r="G64" i="29" s="1"/>
  <c r="E65" i="29"/>
  <c r="F65" i="29" s="1"/>
  <c r="G65" i="29" s="1"/>
  <c r="E42" i="29"/>
  <c r="F42" i="29" s="1"/>
  <c r="G42" i="2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3B78F1-DDCF-470B-A55C-E0A8E6F62E40}" name="Query - Date" description="Connection to the 'Date' query in the workbook." type="100" refreshedVersion="6" minRefreshableVersion="5">
    <extLst>
      <ext xmlns:x15="http://schemas.microsoft.com/office/spreadsheetml/2010/11/main" uri="{DE250136-89BD-433C-8126-D09CA5730AF9}">
        <x15:connection id="94938783-2b48-4e8e-90fd-5a06d76148cf">
          <x15:oledbPr connection="Provider=Microsoft.Mashup.OleDb.1;Data Source=$Workbook$;Location=Date;Extended Properties=&quot;&quot;">
            <x15:dbTables>
              <x15:dbTable name="Date"/>
            </x15:dbTables>
          </x15:oledbPr>
        </x15:connection>
      </ext>
    </extLst>
  </connection>
  <connection id="2" xr16:uid="{43C38EEC-3A00-4C45-889C-1E065C8FED7D}" name="Query - Demand_info" description="Connection to the 'Demand_info' query in the workbook." type="100" refreshedVersion="6" minRefreshableVersion="5">
    <extLst>
      <ext xmlns:x15="http://schemas.microsoft.com/office/spreadsheetml/2010/11/main" uri="{DE250136-89BD-433C-8126-D09CA5730AF9}">
        <x15:connection id="79df7d2a-8e09-4ddd-a32c-09a84db1c20b">
          <x15:oledbPr connection="Provider=Microsoft.Mashup.OleDb.1;Data Source=$Workbook$;Location=Demand_info;Extended Properties=&quot;&quot;">
            <x15:dbTables>
              <x15:dbTable name="Demand_info"/>
            </x15:dbTables>
          </x15:oledbPr>
        </x15:connection>
      </ext>
    </extLst>
  </connection>
  <connection id="3" xr16:uid="{6AA7E0FB-5F23-4BF0-8DDD-D32B7BED3A6D}" name="Query - Merge1" description="Connection to the 'Merge1' query in the workbook." type="100" refreshedVersion="6" minRefreshableVersion="5">
    <extLst>
      <ext xmlns:x15="http://schemas.microsoft.com/office/spreadsheetml/2010/11/main" uri="{DE250136-89BD-433C-8126-D09CA5730AF9}">
        <x15:connection id="9f0c76e9-f415-44f4-8f83-b2b10c60a32a"/>
      </ext>
    </extLst>
  </connection>
  <connection id="4" xr16:uid="{A5CA2F83-E2CB-42EF-A651-06F958F1D4BF}" name="Query - Supply_info" description="Connection to the 'Supply_info' query in the workbook." type="100" refreshedVersion="6" minRefreshableVersion="5">
    <extLst>
      <ext xmlns:x15="http://schemas.microsoft.com/office/spreadsheetml/2010/11/main" uri="{DE250136-89BD-433C-8126-D09CA5730AF9}">
        <x15:connection id="382e802f-9724-4caf-ab8d-f4cf2bbac212">
          <x15:oledbPr connection="Provider=Microsoft.Mashup.OleDb.1;Data Source=$Workbook$;Location=Supply_info;Extended Properties=&quot;&quot;">
            <x15:dbTables>
              <x15:dbTable name="Supply_info"/>
            </x15:dbTables>
          </x15:oledbPr>
        </x15:connection>
      </ext>
    </extLst>
  </connection>
  <connection id="5" xr16:uid="{8A3E4424-A9E5-42B4-AED4-E09937EC523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<sst xmlns="http://schemas.openxmlformats.org/spreadsheetml/2006/main" count="3920" uniqueCount="981">
  <si>
    <t>Date</t>
  </si>
  <si>
    <t>Active drivers</t>
  </si>
  <si>
    <t>Online (h)</t>
  </si>
  <si>
    <t>Has booking (h)</t>
  </si>
  <si>
    <t>Waiting for booking (h)</t>
  </si>
  <si>
    <t>Busy (h)</t>
  </si>
  <si>
    <t>Hours per active driver</t>
  </si>
  <si>
    <t>Rides per online hour</t>
  </si>
  <si>
    <t>Finished Rides</t>
  </si>
  <si>
    <t>2016-12-18 23</t>
  </si>
  <si>
    <t>2016-12-18 22</t>
  </si>
  <si>
    <t>2016-12-18 21</t>
  </si>
  <si>
    <t>2016-12-18 20</t>
  </si>
  <si>
    <t>2016-12-18 19</t>
  </si>
  <si>
    <t>2016-12-18 18</t>
  </si>
  <si>
    <t>2016-12-18 17</t>
  </si>
  <si>
    <t>2016-12-18 16</t>
  </si>
  <si>
    <t>2016-12-18 15</t>
  </si>
  <si>
    <t>2016-12-18 14</t>
  </si>
  <si>
    <t>2016-12-18 13</t>
  </si>
  <si>
    <t>2016-12-18 12</t>
  </si>
  <si>
    <t>2016-12-18 11</t>
  </si>
  <si>
    <t>2016-12-18 10</t>
  </si>
  <si>
    <t>2016-12-18 09</t>
  </si>
  <si>
    <t>2016-12-18 08</t>
  </si>
  <si>
    <t>2016-12-18 07</t>
  </si>
  <si>
    <t>2016-12-18 06</t>
  </si>
  <si>
    <t>2016-12-18 05</t>
  </si>
  <si>
    <t>2016-12-18 04</t>
  </si>
  <si>
    <t>2016-12-18 03</t>
  </si>
  <si>
    <t>2016-12-18 02</t>
  </si>
  <si>
    <t>2016-12-18 01</t>
  </si>
  <si>
    <t>2016-12-18 00</t>
  </si>
  <si>
    <t>2016-12-17 23</t>
  </si>
  <si>
    <t>2016-12-17 22</t>
  </si>
  <si>
    <t>2016-12-17 21</t>
  </si>
  <si>
    <t>2016-12-17 20</t>
  </si>
  <si>
    <t>2016-12-17 19</t>
  </si>
  <si>
    <t>2016-12-17 18</t>
  </si>
  <si>
    <t>2016-12-17 17</t>
  </si>
  <si>
    <t>2016-12-17 16</t>
  </si>
  <si>
    <t>2016-12-17 15</t>
  </si>
  <si>
    <t>2016-12-17 14</t>
  </si>
  <si>
    <t>2016-12-17 13</t>
  </si>
  <si>
    <t>2016-12-17 12</t>
  </si>
  <si>
    <t>2016-12-17 11</t>
  </si>
  <si>
    <t>2016-12-17 10</t>
  </si>
  <si>
    <t>2016-12-17 09</t>
  </si>
  <si>
    <t>2016-12-17 08</t>
  </si>
  <si>
    <t>2016-12-17 07</t>
  </si>
  <si>
    <t>2016-12-17 06</t>
  </si>
  <si>
    <t>2016-12-17 05</t>
  </si>
  <si>
    <t>2016-12-17 04</t>
  </si>
  <si>
    <t>2016-12-17 03</t>
  </si>
  <si>
    <t>2016-12-17 02</t>
  </si>
  <si>
    <t>2016-12-17 01</t>
  </si>
  <si>
    <t>2016-12-17 00</t>
  </si>
  <si>
    <t>2016-12-16 23</t>
  </si>
  <si>
    <t>2016-12-16 22</t>
  </si>
  <si>
    <t>2016-12-16 21</t>
  </si>
  <si>
    <t>2016-12-16 20</t>
  </si>
  <si>
    <t>2016-12-16 19</t>
  </si>
  <si>
    <t>2016-12-16 18</t>
  </si>
  <si>
    <t>2016-12-16 17</t>
  </si>
  <si>
    <t>2016-12-16 16</t>
  </si>
  <si>
    <t>2016-12-16 15</t>
  </si>
  <si>
    <t>2016-12-16 14</t>
  </si>
  <si>
    <t>2016-12-16 13</t>
  </si>
  <si>
    <t>2016-12-16 12</t>
  </si>
  <si>
    <t>2016-12-16 11</t>
  </si>
  <si>
    <t>2016-12-16 10</t>
  </si>
  <si>
    <t>2016-12-16 09</t>
  </si>
  <si>
    <t>2016-12-16 08</t>
  </si>
  <si>
    <t>2016-12-16 07</t>
  </si>
  <si>
    <t>2016-12-16 06</t>
  </si>
  <si>
    <t>2016-12-16 05</t>
  </si>
  <si>
    <t>2016-12-16 04</t>
  </si>
  <si>
    <t>2016-12-16 03</t>
  </si>
  <si>
    <t>2016-12-16 02</t>
  </si>
  <si>
    <t>2016-12-16 01</t>
  </si>
  <si>
    <t>2016-12-16 00</t>
  </si>
  <si>
    <t>2016-12-15 23</t>
  </si>
  <si>
    <t>2016-12-15 22</t>
  </si>
  <si>
    <t>2016-12-15 21</t>
  </si>
  <si>
    <t>2016-12-15 20</t>
  </si>
  <si>
    <t>2016-12-15 19</t>
  </si>
  <si>
    <t>2016-12-15 18</t>
  </si>
  <si>
    <t>2016-12-15 17</t>
  </si>
  <si>
    <t>2016-12-15 16</t>
  </si>
  <si>
    <t>2016-12-15 15</t>
  </si>
  <si>
    <t>2016-12-15 14</t>
  </si>
  <si>
    <t>2016-12-15 13</t>
  </si>
  <si>
    <t>2016-12-15 12</t>
  </si>
  <si>
    <t>2016-12-15 11</t>
  </si>
  <si>
    <t>2016-12-15 10</t>
  </si>
  <si>
    <t>2016-12-15 09</t>
  </si>
  <si>
    <t>2016-12-15 08</t>
  </si>
  <si>
    <t>2016-12-15 07</t>
  </si>
  <si>
    <t>2016-12-15 06</t>
  </si>
  <si>
    <t>2016-12-15 05</t>
  </si>
  <si>
    <t>2016-12-15 04</t>
  </si>
  <si>
    <t>2016-12-15 03</t>
  </si>
  <si>
    <t>2016-12-15 02</t>
  </si>
  <si>
    <t>2016-12-15 01</t>
  </si>
  <si>
    <t>2016-12-15 00</t>
  </si>
  <si>
    <t>2016-12-14 23</t>
  </si>
  <si>
    <t>2016-12-14 22</t>
  </si>
  <si>
    <t>2016-12-14 21</t>
  </si>
  <si>
    <t>2016-12-14 20</t>
  </si>
  <si>
    <t>2016-12-14 19</t>
  </si>
  <si>
    <t>2016-12-14 18</t>
  </si>
  <si>
    <t>2016-12-14 17</t>
  </si>
  <si>
    <t>2016-12-14 16</t>
  </si>
  <si>
    <t>2016-12-14 15</t>
  </si>
  <si>
    <t>2016-12-14 14</t>
  </si>
  <si>
    <t>2016-12-14 13</t>
  </si>
  <si>
    <t>2016-12-14 12</t>
  </si>
  <si>
    <t>2016-12-14 11</t>
  </si>
  <si>
    <t>2016-12-14 10</t>
  </si>
  <si>
    <t>2016-12-14 09</t>
  </si>
  <si>
    <t>2016-12-14 08</t>
  </si>
  <si>
    <t>2016-12-14 07</t>
  </si>
  <si>
    <t>2016-12-14 06</t>
  </si>
  <si>
    <t>2016-12-14 05</t>
  </si>
  <si>
    <t>2016-12-14 04</t>
  </si>
  <si>
    <t>2016-12-14 03</t>
  </si>
  <si>
    <t>2016-12-14 02</t>
  </si>
  <si>
    <t>2016-12-14 01</t>
  </si>
  <si>
    <t>2016-12-14 00</t>
  </si>
  <si>
    <t>2016-12-13 23</t>
  </si>
  <si>
    <t>2016-12-13 22</t>
  </si>
  <si>
    <t>2016-12-13 21</t>
  </si>
  <si>
    <t>2016-12-13 20</t>
  </si>
  <si>
    <t>2016-12-13 19</t>
  </si>
  <si>
    <t>2016-12-13 18</t>
  </si>
  <si>
    <t>2016-12-13 17</t>
  </si>
  <si>
    <t>2016-12-13 16</t>
  </si>
  <si>
    <t>2016-12-13 15</t>
  </si>
  <si>
    <t>2016-12-13 14</t>
  </si>
  <si>
    <t>2016-12-13 13</t>
  </si>
  <si>
    <t>2016-12-13 12</t>
  </si>
  <si>
    <t>2016-12-13 11</t>
  </si>
  <si>
    <t>2016-12-13 10</t>
  </si>
  <si>
    <t>2016-12-13 09</t>
  </si>
  <si>
    <t>2016-12-13 08</t>
  </si>
  <si>
    <t>2016-12-13 07</t>
  </si>
  <si>
    <t>2016-12-13 06</t>
  </si>
  <si>
    <t>2016-12-13 05</t>
  </si>
  <si>
    <t>2016-12-13 04</t>
  </si>
  <si>
    <t>2016-12-13 03</t>
  </si>
  <si>
    <t>2016-12-13 02</t>
  </si>
  <si>
    <t>2016-12-13 01</t>
  </si>
  <si>
    <t>2016-12-13 00</t>
  </si>
  <si>
    <t>2016-12-12 23</t>
  </si>
  <si>
    <t>2016-12-12 22</t>
  </si>
  <si>
    <t>2016-12-12 21</t>
  </si>
  <si>
    <t>2016-12-12 20</t>
  </si>
  <si>
    <t>2016-12-12 19</t>
  </si>
  <si>
    <t>2016-12-12 18</t>
  </si>
  <si>
    <t>2016-12-12 17</t>
  </si>
  <si>
    <t>2016-12-12 16</t>
  </si>
  <si>
    <t>2016-12-12 15</t>
  </si>
  <si>
    <t>2016-12-12 14</t>
  </si>
  <si>
    <t>2016-12-12 13</t>
  </si>
  <si>
    <t>2016-12-12 12</t>
  </si>
  <si>
    <t>2016-12-12 11</t>
  </si>
  <si>
    <t>2016-12-12 10</t>
  </si>
  <si>
    <t>2016-12-12 09</t>
  </si>
  <si>
    <t>2016-12-12 08</t>
  </si>
  <si>
    <t>2016-12-12 07</t>
  </si>
  <si>
    <t>2016-12-12 06</t>
  </si>
  <si>
    <t>2016-12-12 05</t>
  </si>
  <si>
    <t>2016-12-12 04</t>
  </si>
  <si>
    <t>2016-12-12 03</t>
  </si>
  <si>
    <t>2016-12-12 02</t>
  </si>
  <si>
    <t>2016-12-12 01</t>
  </si>
  <si>
    <t>2016-12-12 00</t>
  </si>
  <si>
    <t>2016-12-11 23</t>
  </si>
  <si>
    <t>2016-12-11 22</t>
  </si>
  <si>
    <t>2016-12-11 21</t>
  </si>
  <si>
    <t>2016-12-11 20</t>
  </si>
  <si>
    <t>2016-12-11 19</t>
  </si>
  <si>
    <t>2016-12-11 18</t>
  </si>
  <si>
    <t>2016-12-11 17</t>
  </si>
  <si>
    <t>2016-12-11 16</t>
  </si>
  <si>
    <t>2016-12-11 15</t>
  </si>
  <si>
    <t>2016-12-11 14</t>
  </si>
  <si>
    <t>2016-12-11 13</t>
  </si>
  <si>
    <t>2016-12-11 12</t>
  </si>
  <si>
    <t>2016-12-11 11</t>
  </si>
  <si>
    <t>2016-12-11 10</t>
  </si>
  <si>
    <t>2016-12-11 09</t>
  </si>
  <si>
    <t>2016-12-11 08</t>
  </si>
  <si>
    <t>2016-12-11 07</t>
  </si>
  <si>
    <t>2016-12-11 06</t>
  </si>
  <si>
    <t>2016-12-11 05</t>
  </si>
  <si>
    <t>2016-12-11 04</t>
  </si>
  <si>
    <t>2016-12-11 03</t>
  </si>
  <si>
    <t>2016-12-11 02</t>
  </si>
  <si>
    <t>2016-12-11 01</t>
  </si>
  <si>
    <t>2016-12-11 00</t>
  </si>
  <si>
    <t>2016-12-10 23</t>
  </si>
  <si>
    <t>2016-12-10 22</t>
  </si>
  <si>
    <t>2016-12-10 21</t>
  </si>
  <si>
    <t>2016-12-10 20</t>
  </si>
  <si>
    <t>2016-12-10 19</t>
  </si>
  <si>
    <t>2016-12-10 18</t>
  </si>
  <si>
    <t>2016-12-10 17</t>
  </si>
  <si>
    <t>2016-12-10 16</t>
  </si>
  <si>
    <t>2016-12-10 15</t>
  </si>
  <si>
    <t>2016-12-10 14</t>
  </si>
  <si>
    <t>2016-12-10 13</t>
  </si>
  <si>
    <t>2016-12-10 12</t>
  </si>
  <si>
    <t>2016-12-10 11</t>
  </si>
  <si>
    <t>2016-12-10 10</t>
  </si>
  <si>
    <t>2016-12-10 09</t>
  </si>
  <si>
    <t>2016-12-10 08</t>
  </si>
  <si>
    <t>2016-12-10 07</t>
  </si>
  <si>
    <t>2016-12-10 06</t>
  </si>
  <si>
    <t>2016-12-10 05</t>
  </si>
  <si>
    <t>2016-12-10 04</t>
  </si>
  <si>
    <t>2016-12-10 03</t>
  </si>
  <si>
    <t>2016-12-10 02</t>
  </si>
  <si>
    <t>2016-12-10 01</t>
  </si>
  <si>
    <t>2016-12-10 00</t>
  </si>
  <si>
    <t>2016-12-09 23</t>
  </si>
  <si>
    <t>2016-12-09 22</t>
  </si>
  <si>
    <t>2016-12-09 21</t>
  </si>
  <si>
    <t>2016-12-09 20</t>
  </si>
  <si>
    <t>2016-12-09 19</t>
  </si>
  <si>
    <t>2016-12-09 18</t>
  </si>
  <si>
    <t>2016-12-09 17</t>
  </si>
  <si>
    <t>2016-12-09 16</t>
  </si>
  <si>
    <t>2016-12-09 15</t>
  </si>
  <si>
    <t>2016-12-09 14</t>
  </si>
  <si>
    <t>2016-12-09 13</t>
  </si>
  <si>
    <t>2016-12-09 12</t>
  </si>
  <si>
    <t>2016-12-09 11</t>
  </si>
  <si>
    <t>2016-12-09 10</t>
  </si>
  <si>
    <t>2016-12-09 09</t>
  </si>
  <si>
    <t>2016-12-09 08</t>
  </si>
  <si>
    <t>2016-12-09 07</t>
  </si>
  <si>
    <t>2016-12-09 06</t>
  </si>
  <si>
    <t>2016-12-09 05</t>
  </si>
  <si>
    <t>2016-12-09 04</t>
  </si>
  <si>
    <t>2016-12-09 03</t>
  </si>
  <si>
    <t>2016-12-09 02</t>
  </si>
  <si>
    <t>2016-12-09 01</t>
  </si>
  <si>
    <t>2016-12-09 00</t>
  </si>
  <si>
    <t>2016-12-08 23</t>
  </si>
  <si>
    <t>2016-12-08 22</t>
  </si>
  <si>
    <t>2016-12-08 21</t>
  </si>
  <si>
    <t>2016-12-08 20</t>
  </si>
  <si>
    <t>2016-12-08 19</t>
  </si>
  <si>
    <t>2016-12-08 18</t>
  </si>
  <si>
    <t>2016-12-08 17</t>
  </si>
  <si>
    <t>2016-12-08 16</t>
  </si>
  <si>
    <t>2016-12-08 15</t>
  </si>
  <si>
    <t>2016-12-08 14</t>
  </si>
  <si>
    <t>2016-12-08 13</t>
  </si>
  <si>
    <t>2016-12-08 12</t>
  </si>
  <si>
    <t>2016-12-08 11</t>
  </si>
  <si>
    <t>2016-12-08 10</t>
  </si>
  <si>
    <t>2016-12-08 09</t>
  </si>
  <si>
    <t>2016-12-08 08</t>
  </si>
  <si>
    <t>2016-12-08 07</t>
  </si>
  <si>
    <t>2016-12-08 06</t>
  </si>
  <si>
    <t>2016-12-08 05</t>
  </si>
  <si>
    <t>2016-12-08 04</t>
  </si>
  <si>
    <t>2016-12-08 03</t>
  </si>
  <si>
    <t>2016-12-08 02</t>
  </si>
  <si>
    <t>2016-12-08 01</t>
  </si>
  <si>
    <t>2016-12-08 00</t>
  </si>
  <si>
    <t>2016-12-07 23</t>
  </si>
  <si>
    <t>2016-12-07 22</t>
  </si>
  <si>
    <t>2016-12-07 21</t>
  </si>
  <si>
    <t>2016-12-07 20</t>
  </si>
  <si>
    <t>2016-12-07 19</t>
  </si>
  <si>
    <t>2016-12-07 18</t>
  </si>
  <si>
    <t>2016-12-07 17</t>
  </si>
  <si>
    <t>2016-12-07 16</t>
  </si>
  <si>
    <t>2016-12-07 15</t>
  </si>
  <si>
    <t>2016-12-07 14</t>
  </si>
  <si>
    <t>2016-12-07 13</t>
  </si>
  <si>
    <t>2016-12-07 12</t>
  </si>
  <si>
    <t>2016-12-07 11</t>
  </si>
  <si>
    <t>2016-12-07 10</t>
  </si>
  <si>
    <t>2016-12-07 09</t>
  </si>
  <si>
    <t>2016-12-07 08</t>
  </si>
  <si>
    <t>2016-12-07 07</t>
  </si>
  <si>
    <t>2016-12-07 06</t>
  </si>
  <si>
    <t>2016-12-07 05</t>
  </si>
  <si>
    <t>2016-12-07 04</t>
  </si>
  <si>
    <t>2016-12-07 03</t>
  </si>
  <si>
    <t>2016-12-07 02</t>
  </si>
  <si>
    <t>2016-12-07 01</t>
  </si>
  <si>
    <t>2016-12-07 00</t>
  </si>
  <si>
    <t>2016-12-06 23</t>
  </si>
  <si>
    <t>2016-12-06 22</t>
  </si>
  <si>
    <t>2016-12-06 21</t>
  </si>
  <si>
    <t>2016-12-06 20</t>
  </si>
  <si>
    <t>2016-12-06 19</t>
  </si>
  <si>
    <t>2016-12-06 18</t>
  </si>
  <si>
    <t>2016-12-06 17</t>
  </si>
  <si>
    <t>2016-12-06 16</t>
  </si>
  <si>
    <t>2016-12-06 15</t>
  </si>
  <si>
    <t>2016-12-06 14</t>
  </si>
  <si>
    <t>2016-12-06 13</t>
  </si>
  <si>
    <t>2016-12-06 12</t>
  </si>
  <si>
    <t>2016-12-06 11</t>
  </si>
  <si>
    <t>2016-12-06 10</t>
  </si>
  <si>
    <t>2016-12-06 09</t>
  </si>
  <si>
    <t>2016-12-06 08</t>
  </si>
  <si>
    <t>2016-12-06 07</t>
  </si>
  <si>
    <t>2016-12-06 06</t>
  </si>
  <si>
    <t>2016-12-06 05</t>
  </si>
  <si>
    <t>2016-12-06 04</t>
  </si>
  <si>
    <t>2016-12-06 03</t>
  </si>
  <si>
    <t>2016-12-06 02</t>
  </si>
  <si>
    <t>2016-12-06 01</t>
  </si>
  <si>
    <t>2016-12-06 00</t>
  </si>
  <si>
    <t>2016-12-05 23</t>
  </si>
  <si>
    <t>2016-12-05 22</t>
  </si>
  <si>
    <t>2016-12-05 21</t>
  </si>
  <si>
    <t>2016-12-05 20</t>
  </si>
  <si>
    <t>2016-12-05 19</t>
  </si>
  <si>
    <t>2016-12-05 18</t>
  </si>
  <si>
    <t>2016-12-05 17</t>
  </si>
  <si>
    <t>2016-12-05 16</t>
  </si>
  <si>
    <t>2016-12-05 15</t>
  </si>
  <si>
    <t>2016-12-05 14</t>
  </si>
  <si>
    <t>2016-12-05 13</t>
  </si>
  <si>
    <t>2016-12-05 12</t>
  </si>
  <si>
    <t>2016-12-05 11</t>
  </si>
  <si>
    <t>2016-12-05 10</t>
  </si>
  <si>
    <t>2016-12-05 09</t>
  </si>
  <si>
    <t>2016-12-05 08</t>
  </si>
  <si>
    <t>2016-12-05 07</t>
  </si>
  <si>
    <t>2016-12-05 06</t>
  </si>
  <si>
    <t>2016-12-05 05</t>
  </si>
  <si>
    <t>2016-12-05 04</t>
  </si>
  <si>
    <t>2016-12-05 03</t>
  </si>
  <si>
    <t>2016-12-05 02</t>
  </si>
  <si>
    <t>2016-12-05 01</t>
  </si>
  <si>
    <t>2016-12-05 00</t>
  </si>
  <si>
    <t>2016-12-04 23</t>
  </si>
  <si>
    <t>2016-12-04 22</t>
  </si>
  <si>
    <t>2016-12-04 21</t>
  </si>
  <si>
    <t>2016-12-04 20</t>
  </si>
  <si>
    <t>2016-12-04 19</t>
  </si>
  <si>
    <t>2016-12-04 18</t>
  </si>
  <si>
    <t>2016-12-04 17</t>
  </si>
  <si>
    <t>2016-12-04 16</t>
  </si>
  <si>
    <t>2016-12-04 15</t>
  </si>
  <si>
    <t>2016-12-04 14</t>
  </si>
  <si>
    <t>2016-12-04 13</t>
  </si>
  <si>
    <t>2016-12-04 12</t>
  </si>
  <si>
    <t>2016-12-04 11</t>
  </si>
  <si>
    <t>2016-12-04 10</t>
  </si>
  <si>
    <t>2016-12-04 09</t>
  </si>
  <si>
    <t>2016-12-04 08</t>
  </si>
  <si>
    <t>2016-12-04 07</t>
  </si>
  <si>
    <t>2016-12-04 06</t>
  </si>
  <si>
    <t>2016-12-04 05</t>
  </si>
  <si>
    <t>2016-12-04 04</t>
  </si>
  <si>
    <t>2016-12-04 03</t>
  </si>
  <si>
    <t>2016-12-04 02</t>
  </si>
  <si>
    <t>2016-12-04 01</t>
  </si>
  <si>
    <t>2016-12-04 00</t>
  </si>
  <si>
    <t>2016-12-03 23</t>
  </si>
  <si>
    <t>2016-12-03 22</t>
  </si>
  <si>
    <t>2016-12-03 21</t>
  </si>
  <si>
    <t>2016-12-03 20</t>
  </si>
  <si>
    <t>2016-12-03 19</t>
  </si>
  <si>
    <t>2016-12-03 18</t>
  </si>
  <si>
    <t>2016-12-03 17</t>
  </si>
  <si>
    <t>2016-12-03 16</t>
  </si>
  <si>
    <t>2016-12-03 15</t>
  </si>
  <si>
    <t>2016-12-03 14</t>
  </si>
  <si>
    <t>2016-12-03 13</t>
  </si>
  <si>
    <t>2016-12-03 12</t>
  </si>
  <si>
    <t>2016-12-03 11</t>
  </si>
  <si>
    <t>2016-12-03 10</t>
  </si>
  <si>
    <t>2016-12-03 09</t>
  </si>
  <si>
    <t>2016-12-03 08</t>
  </si>
  <si>
    <t>2016-12-03 07</t>
  </si>
  <si>
    <t>2016-12-03 06</t>
  </si>
  <si>
    <t>2016-12-03 05</t>
  </si>
  <si>
    <t>2016-12-03 04</t>
  </si>
  <si>
    <t>2016-12-03 03</t>
  </si>
  <si>
    <t>2016-12-03 02</t>
  </si>
  <si>
    <t>2016-12-03 01</t>
  </si>
  <si>
    <t>2016-12-03 00</t>
  </si>
  <si>
    <t>2016-12-02 23</t>
  </si>
  <si>
    <t>2016-12-02 22</t>
  </si>
  <si>
    <t>2016-12-02 21</t>
  </si>
  <si>
    <t>2016-12-02 20</t>
  </si>
  <si>
    <t>2016-12-02 19</t>
  </si>
  <si>
    <t>2016-12-02 18</t>
  </si>
  <si>
    <t>2016-12-02 17</t>
  </si>
  <si>
    <t>2016-12-02 16</t>
  </si>
  <si>
    <t>2016-12-02 15</t>
  </si>
  <si>
    <t>2016-12-02 14</t>
  </si>
  <si>
    <t>2016-12-02 13</t>
  </si>
  <si>
    <t>2016-12-02 12</t>
  </si>
  <si>
    <t>2016-12-02 11</t>
  </si>
  <si>
    <t>2016-12-02 10</t>
  </si>
  <si>
    <t>2016-12-02 09</t>
  </si>
  <si>
    <t>2016-12-02 08</t>
  </si>
  <si>
    <t>2016-12-02 07</t>
  </si>
  <si>
    <t>2016-12-02 06</t>
  </si>
  <si>
    <t>2016-12-02 05</t>
  </si>
  <si>
    <t>2016-12-02 04</t>
  </si>
  <si>
    <t>2016-12-02 03</t>
  </si>
  <si>
    <t>2016-12-02 02</t>
  </si>
  <si>
    <t>2016-12-02 01</t>
  </si>
  <si>
    <t>2016-12-02 00</t>
  </si>
  <si>
    <t>2016-12-01 23</t>
  </si>
  <si>
    <t>2016-12-01 22</t>
  </si>
  <si>
    <t>2016-12-01 21</t>
  </si>
  <si>
    <t>2016-12-01 20</t>
  </si>
  <si>
    <t>2016-12-01 19</t>
  </si>
  <si>
    <t>2016-12-01 18</t>
  </si>
  <si>
    <t>2016-12-01 17</t>
  </si>
  <si>
    <t>2016-12-01 16</t>
  </si>
  <si>
    <t>2016-12-01 15</t>
  </si>
  <si>
    <t>2016-12-01 14</t>
  </si>
  <si>
    <t>2016-12-01 13</t>
  </si>
  <si>
    <t>2016-12-01 12</t>
  </si>
  <si>
    <t>2016-12-01 11</t>
  </si>
  <si>
    <t>2016-12-01 10</t>
  </si>
  <si>
    <t>2016-12-01 09</t>
  </si>
  <si>
    <t>2016-12-01 08</t>
  </si>
  <si>
    <t>2016-12-01 07</t>
  </si>
  <si>
    <t>2016-12-01 06</t>
  </si>
  <si>
    <t>2016-12-01 05</t>
  </si>
  <si>
    <t>2016-12-01 04</t>
  </si>
  <si>
    <t>2016-12-01 03</t>
  </si>
  <si>
    <t>2016-12-01 02</t>
  </si>
  <si>
    <t>2016-12-01 01</t>
  </si>
  <si>
    <t>2016-12-01 00</t>
  </si>
  <si>
    <t>2016-11-30 23</t>
  </si>
  <si>
    <t>2016-11-30 22</t>
  </si>
  <si>
    <t>2016-11-30 21</t>
  </si>
  <si>
    <t>2016-11-30 20</t>
  </si>
  <si>
    <t>2016-11-30 19</t>
  </si>
  <si>
    <t>2016-11-30 18</t>
  </si>
  <si>
    <t>2016-11-30 17</t>
  </si>
  <si>
    <t>2016-11-30 16</t>
  </si>
  <si>
    <t>2016-11-30 15</t>
  </si>
  <si>
    <t>2016-11-30 14</t>
  </si>
  <si>
    <t>2016-11-30 13</t>
  </si>
  <si>
    <t>2016-11-30 12</t>
  </si>
  <si>
    <t>2016-11-30 11</t>
  </si>
  <si>
    <t>2016-11-30 10</t>
  </si>
  <si>
    <t>2016-11-30 09</t>
  </si>
  <si>
    <t>2016-11-30 08</t>
  </si>
  <si>
    <t>2016-11-30 07</t>
  </si>
  <si>
    <t>2016-11-30 06</t>
  </si>
  <si>
    <t>2016-11-30 05</t>
  </si>
  <si>
    <t>2016-11-30 04</t>
  </si>
  <si>
    <t>2016-11-30 03</t>
  </si>
  <si>
    <t>2016-11-30 02</t>
  </si>
  <si>
    <t>2016-11-30 01</t>
  </si>
  <si>
    <t>2016-11-30 00</t>
  </si>
  <si>
    <t>2016-11-29 23</t>
  </si>
  <si>
    <t>2016-11-29 22</t>
  </si>
  <si>
    <t>2016-11-29 21</t>
  </si>
  <si>
    <t>2016-11-29 20</t>
  </si>
  <si>
    <t>2016-11-29 19</t>
  </si>
  <si>
    <t>2016-11-29 18</t>
  </si>
  <si>
    <t>2016-11-29 17</t>
  </si>
  <si>
    <t>2016-11-29 16</t>
  </si>
  <si>
    <t>2016-11-29 15</t>
  </si>
  <si>
    <t>2016-11-29 14</t>
  </si>
  <si>
    <t>2016-11-29 13</t>
  </si>
  <si>
    <t>2016-11-29 12</t>
  </si>
  <si>
    <t>2016-11-29 11</t>
  </si>
  <si>
    <t>2016-11-29 10</t>
  </si>
  <si>
    <t>2016-11-29 09</t>
  </si>
  <si>
    <t>2016-11-29 08</t>
  </si>
  <si>
    <t>2016-11-29 07</t>
  </si>
  <si>
    <t>2016-11-29 06</t>
  </si>
  <si>
    <t>2016-11-29 05</t>
  </si>
  <si>
    <t>2016-11-29 04</t>
  </si>
  <si>
    <t>2016-11-29 03</t>
  </si>
  <si>
    <t>2016-11-29 02</t>
  </si>
  <si>
    <t>2016-11-29 01</t>
  </si>
  <si>
    <t>2016-11-29 00</t>
  </si>
  <si>
    <t>2016-11-28 23</t>
  </si>
  <si>
    <t>2016-11-28 22</t>
  </si>
  <si>
    <t>2016-11-28 21</t>
  </si>
  <si>
    <t>2016-11-28 20</t>
  </si>
  <si>
    <t>2016-11-28 19</t>
  </si>
  <si>
    <t>2016-11-28 18</t>
  </si>
  <si>
    <t>2016-11-28 17</t>
  </si>
  <si>
    <t>2016-11-28 16</t>
  </si>
  <si>
    <t>2016-11-28 15</t>
  </si>
  <si>
    <t>2016-11-28 14</t>
  </si>
  <si>
    <t>2016-11-28 13</t>
  </si>
  <si>
    <t>2016-11-28 12</t>
  </si>
  <si>
    <t>2016-11-28 11</t>
  </si>
  <si>
    <t>2016-11-28 10</t>
  </si>
  <si>
    <t>2016-11-28 09</t>
  </si>
  <si>
    <t>2016-11-28 08</t>
  </si>
  <si>
    <t>2016-11-28 07</t>
  </si>
  <si>
    <t>2016-11-28 06</t>
  </si>
  <si>
    <t>2016-11-28 05</t>
  </si>
  <si>
    <t>2016-11-28 04</t>
  </si>
  <si>
    <t>2016-11-28 03</t>
  </si>
  <si>
    <t>2016-11-28 02</t>
  </si>
  <si>
    <t>2016-11-28 01</t>
  </si>
  <si>
    <t>2016-11-28 00</t>
  </si>
  <si>
    <t>2016-11-27 23</t>
  </si>
  <si>
    <t>2016-11-27 22</t>
  </si>
  <si>
    <t>2016-11-27 21</t>
  </si>
  <si>
    <t>2016-11-27 20</t>
  </si>
  <si>
    <t>2016-11-27 19</t>
  </si>
  <si>
    <t>2016-11-27 18</t>
  </si>
  <si>
    <t>2016-11-27 17</t>
  </si>
  <si>
    <t>2016-11-27 16</t>
  </si>
  <si>
    <t>2016-11-27 15</t>
  </si>
  <si>
    <t>2016-11-27 14</t>
  </si>
  <si>
    <t>2016-11-27 13</t>
  </si>
  <si>
    <t>2016-11-27 12</t>
  </si>
  <si>
    <t>2016-11-27 11</t>
  </si>
  <si>
    <t>2016-11-27 10</t>
  </si>
  <si>
    <t>2016-11-27 09</t>
  </si>
  <si>
    <t>2016-11-27 08</t>
  </si>
  <si>
    <t>2016-11-27 07</t>
  </si>
  <si>
    <t>2016-11-27 06</t>
  </si>
  <si>
    <t>2016-11-27 05</t>
  </si>
  <si>
    <t>2016-11-27 04</t>
  </si>
  <si>
    <t>2016-11-27 03</t>
  </si>
  <si>
    <t>2016-11-27 02</t>
  </si>
  <si>
    <t>2016-11-27 01</t>
  </si>
  <si>
    <t>2016-11-27 00</t>
  </si>
  <si>
    <t>2016-11-26 23</t>
  </si>
  <si>
    <t>2016-11-26 22</t>
  </si>
  <si>
    <t>2016-11-26 21</t>
  </si>
  <si>
    <t>2016-11-26 20</t>
  </si>
  <si>
    <t>2016-11-26 19</t>
  </si>
  <si>
    <t>2016-11-26 18</t>
  </si>
  <si>
    <t>2016-11-26 17</t>
  </si>
  <si>
    <t>2016-11-26 16</t>
  </si>
  <si>
    <t>2016-11-26 15</t>
  </si>
  <si>
    <t>2016-11-26 14</t>
  </si>
  <si>
    <t>2016-11-26 13</t>
  </si>
  <si>
    <t>2016-11-26 12</t>
  </si>
  <si>
    <t>2016-11-26 11</t>
  </si>
  <si>
    <t>2016-11-26 10</t>
  </si>
  <si>
    <t>2016-11-26 09</t>
  </si>
  <si>
    <t>2016-11-26 08</t>
  </si>
  <si>
    <t>2016-11-26 07</t>
  </si>
  <si>
    <t>2016-11-26 06</t>
  </si>
  <si>
    <t>2016-11-26 05</t>
  </si>
  <si>
    <t>2016-11-26 04</t>
  </si>
  <si>
    <t>2016-11-26 03</t>
  </si>
  <si>
    <t>2016-11-26 02</t>
  </si>
  <si>
    <t>2016-11-26 01</t>
  </si>
  <si>
    <t>2016-11-26 00</t>
  </si>
  <si>
    <t>2016-11-25 23</t>
  </si>
  <si>
    <t>2016-11-25 22</t>
  </si>
  <si>
    <t>2016-11-25 21</t>
  </si>
  <si>
    <t>2016-11-25 20</t>
  </si>
  <si>
    <t>2016-11-25 19</t>
  </si>
  <si>
    <t>2016-11-25 18</t>
  </si>
  <si>
    <t>2016-11-25 17</t>
  </si>
  <si>
    <t>2016-11-25 16</t>
  </si>
  <si>
    <t>2016-11-25 15</t>
  </si>
  <si>
    <t>2016-11-25 14</t>
  </si>
  <si>
    <t>2016-11-25 13</t>
  </si>
  <si>
    <t>2016-11-25 12</t>
  </si>
  <si>
    <t>2016-11-25 11</t>
  </si>
  <si>
    <t>2016-11-25 10</t>
  </si>
  <si>
    <t>2016-11-25 09</t>
  </si>
  <si>
    <t>2016-11-25 08</t>
  </si>
  <si>
    <t>2016-11-25 07</t>
  </si>
  <si>
    <t>2016-11-25 06</t>
  </si>
  <si>
    <t>2016-11-25 05</t>
  </si>
  <si>
    <t>2016-11-25 04</t>
  </si>
  <si>
    <t>2016-11-25 03</t>
  </si>
  <si>
    <t>2016-11-25 02</t>
  </si>
  <si>
    <t>2016-11-25 01</t>
  </si>
  <si>
    <t>2016-11-25 00</t>
  </si>
  <si>
    <t>2016-11-24 23</t>
  </si>
  <si>
    <t>2016-11-24 22</t>
  </si>
  <si>
    <t>2016-11-24 21</t>
  </si>
  <si>
    <t>2016-11-24 20</t>
  </si>
  <si>
    <t>2016-11-24 19</t>
  </si>
  <si>
    <t>2016-11-24 18</t>
  </si>
  <si>
    <t>2016-11-24 17</t>
  </si>
  <si>
    <t>2016-11-24 16</t>
  </si>
  <si>
    <t>2016-11-24 15</t>
  </si>
  <si>
    <t>2016-11-24 14</t>
  </si>
  <si>
    <t>2016-11-24 13</t>
  </si>
  <si>
    <t>2016-11-24 12</t>
  </si>
  <si>
    <t>2016-11-24 11</t>
  </si>
  <si>
    <t>2016-11-24 10</t>
  </si>
  <si>
    <t>2016-11-24 09</t>
  </si>
  <si>
    <t>2016-11-24 08</t>
  </si>
  <si>
    <t>2016-11-24 07</t>
  </si>
  <si>
    <t>2016-11-24 06</t>
  </si>
  <si>
    <t>2016-11-24 05</t>
  </si>
  <si>
    <t>2016-11-24 04</t>
  </si>
  <si>
    <t>2016-11-24 03</t>
  </si>
  <si>
    <t>2016-11-24 02</t>
  </si>
  <si>
    <t>2016-11-24 01</t>
  </si>
  <si>
    <t>2016-11-24 00</t>
  </si>
  <si>
    <t>2016-11-23 23</t>
  </si>
  <si>
    <t>2016-11-23 22</t>
  </si>
  <si>
    <t>2016-11-23 21</t>
  </si>
  <si>
    <t>2016-11-23 20</t>
  </si>
  <si>
    <t>2016-11-23 19</t>
  </si>
  <si>
    <t>2016-11-23 18</t>
  </si>
  <si>
    <t>2016-11-23 17</t>
  </si>
  <si>
    <t>2016-11-23 16</t>
  </si>
  <si>
    <t>2016-11-23 15</t>
  </si>
  <si>
    <t>2016-11-23 14</t>
  </si>
  <si>
    <t>2016-11-23 13</t>
  </si>
  <si>
    <t>2016-11-23 12</t>
  </si>
  <si>
    <t>2016-11-23 11</t>
  </si>
  <si>
    <t>2016-11-23 10</t>
  </si>
  <si>
    <t>2016-11-23 09</t>
  </si>
  <si>
    <t>2016-11-23 08</t>
  </si>
  <si>
    <t>2016-11-23 07</t>
  </si>
  <si>
    <t>2016-11-23 06</t>
  </si>
  <si>
    <t>2016-11-23 05</t>
  </si>
  <si>
    <t>2016-11-23 04</t>
  </si>
  <si>
    <t>2016-11-23 03</t>
  </si>
  <si>
    <t>2016-11-23 02</t>
  </si>
  <si>
    <t>2016-11-23 01</t>
  </si>
  <si>
    <t>2016-11-23 00</t>
  </si>
  <si>
    <t>2016-11-22 23</t>
  </si>
  <si>
    <t>2016-11-22 22</t>
  </si>
  <si>
    <t>2016-11-22 21</t>
  </si>
  <si>
    <t>2016-11-22 20</t>
  </si>
  <si>
    <t>2016-11-22 19</t>
  </si>
  <si>
    <t>2016-11-22 18</t>
  </si>
  <si>
    <t>2016-11-22 17</t>
  </si>
  <si>
    <t>2016-11-22 16</t>
  </si>
  <si>
    <t>2016-11-22 15</t>
  </si>
  <si>
    <t>2016-11-22 14</t>
  </si>
  <si>
    <t>2016-11-22 13</t>
  </si>
  <si>
    <t>2016-11-22 12</t>
  </si>
  <si>
    <t>2016-11-22 11</t>
  </si>
  <si>
    <t>2016-11-22 10</t>
  </si>
  <si>
    <t>2016-11-22 09</t>
  </si>
  <si>
    <t>2016-11-22 08</t>
  </si>
  <si>
    <t>2016-11-22 07</t>
  </si>
  <si>
    <t>2016-11-22 06</t>
  </si>
  <si>
    <t>2016-11-22 05</t>
  </si>
  <si>
    <t>2016-11-22 04</t>
  </si>
  <si>
    <t>2016-11-22 03</t>
  </si>
  <si>
    <t>2016-11-22 02</t>
  </si>
  <si>
    <t>2016-11-22 01</t>
  </si>
  <si>
    <t>2016-11-22 00</t>
  </si>
  <si>
    <t>2016-11-21 23</t>
  </si>
  <si>
    <t>2016-11-21 22</t>
  </si>
  <si>
    <t>2016-11-21 21</t>
  </si>
  <si>
    <t>2016-11-21 20</t>
  </si>
  <si>
    <t>2016-11-21 19</t>
  </si>
  <si>
    <t>2016-11-21 18</t>
  </si>
  <si>
    <t>2016-11-21 17</t>
  </si>
  <si>
    <t>2016-11-21 16</t>
  </si>
  <si>
    <t>2016-11-21 15</t>
  </si>
  <si>
    <t>2016-11-21 14</t>
  </si>
  <si>
    <t>2016-11-21 13</t>
  </si>
  <si>
    <t>2016-11-21 12</t>
  </si>
  <si>
    <t>2016-11-21 11</t>
  </si>
  <si>
    <t>2016-11-21 10</t>
  </si>
  <si>
    <t>2016-11-21 09</t>
  </si>
  <si>
    <t>2016-11-21 08</t>
  </si>
  <si>
    <t>2016-11-21 07</t>
  </si>
  <si>
    <t>2016-11-21 06</t>
  </si>
  <si>
    <t>2016-11-21 05</t>
  </si>
  <si>
    <t>2016-11-21 04</t>
  </si>
  <si>
    <t>2016-11-21 03</t>
  </si>
  <si>
    <t>2016-11-21 02</t>
  </si>
  <si>
    <t>2016-11-21 01</t>
  </si>
  <si>
    <t>2016-11-21 00</t>
  </si>
  <si>
    <t>2016-11-20 23</t>
  </si>
  <si>
    <t>2016-11-20 22</t>
  </si>
  <si>
    <t>2016-11-20 21</t>
  </si>
  <si>
    <t>2016-11-20 20</t>
  </si>
  <si>
    <t>2016-11-20 19</t>
  </si>
  <si>
    <t>2016-11-20 18</t>
  </si>
  <si>
    <t>2016-11-20 17</t>
  </si>
  <si>
    <t>2016-11-20 16</t>
  </si>
  <si>
    <t>2016-11-20 15</t>
  </si>
  <si>
    <t>2016-11-20 14</t>
  </si>
  <si>
    <t>2016-11-20 13</t>
  </si>
  <si>
    <t>2016-11-20 12</t>
  </si>
  <si>
    <t>2016-11-20 11</t>
  </si>
  <si>
    <t>2016-11-20 10</t>
  </si>
  <si>
    <t>2016-11-20 09</t>
  </si>
  <si>
    <t>2016-11-20 08</t>
  </si>
  <si>
    <t>2016-11-20 07</t>
  </si>
  <si>
    <t>2016-11-20 06</t>
  </si>
  <si>
    <t>2016-11-20 05</t>
  </si>
  <si>
    <t>2016-11-20 04</t>
  </si>
  <si>
    <t>2016-11-20 03</t>
  </si>
  <si>
    <t>2016-11-20 02</t>
  </si>
  <si>
    <t>2016-11-20 01</t>
  </si>
  <si>
    <t>2016-11-20 00</t>
  </si>
  <si>
    <t>2016-11-19 23</t>
  </si>
  <si>
    <t>2016-11-19 22</t>
  </si>
  <si>
    <t>2016-11-19 21</t>
  </si>
  <si>
    <t>2016-11-19 20</t>
  </si>
  <si>
    <t>2016-11-19 19</t>
  </si>
  <si>
    <t>2016-11-19 18</t>
  </si>
  <si>
    <t>2016-11-19 17</t>
  </si>
  <si>
    <t>2016-11-19 16</t>
  </si>
  <si>
    <t>2016-11-19 15</t>
  </si>
  <si>
    <t>2016-11-19 14</t>
  </si>
  <si>
    <t>2016-11-19 13</t>
  </si>
  <si>
    <t>2016-11-19 12</t>
  </si>
  <si>
    <t>2016-11-19 11</t>
  </si>
  <si>
    <t>2016-11-19 10</t>
  </si>
  <si>
    <t>2016-11-19 09</t>
  </si>
  <si>
    <t>2016-11-19 08</t>
  </si>
  <si>
    <t>2016-11-19 07</t>
  </si>
  <si>
    <t>2016-11-19 06</t>
  </si>
  <si>
    <t>2016-11-19 05</t>
  </si>
  <si>
    <t>2016-11-19 04</t>
  </si>
  <si>
    <t>2016-11-19 03</t>
  </si>
  <si>
    <t>2016-11-19 02</t>
  </si>
  <si>
    <t>2016-11-19 01</t>
  </si>
  <si>
    <t>2016-11-19 00</t>
  </si>
  <si>
    <t>2016-11-18 23</t>
  </si>
  <si>
    <t>2016-11-18 22</t>
  </si>
  <si>
    <t>2016-11-18 21</t>
  </si>
  <si>
    <t>2016-11-18 20</t>
  </si>
  <si>
    <t>2016-11-18 19</t>
  </si>
  <si>
    <t>2016-11-18 18</t>
  </si>
  <si>
    <t>2016-11-18 17</t>
  </si>
  <si>
    <t>2016-11-18 16</t>
  </si>
  <si>
    <t>2016-11-18 15</t>
  </si>
  <si>
    <t>2016-11-18 14</t>
  </si>
  <si>
    <t>2016-11-18 13</t>
  </si>
  <si>
    <t>2016-11-18 12</t>
  </si>
  <si>
    <t>2016-11-18 11</t>
  </si>
  <si>
    <t>2016-11-18 10</t>
  </si>
  <si>
    <t>2016-11-18 09</t>
  </si>
  <si>
    <t>2016-11-18 08</t>
  </si>
  <si>
    <t>2016-11-18 07</t>
  </si>
  <si>
    <t>2016-11-18 06</t>
  </si>
  <si>
    <t>2016-11-18 05</t>
  </si>
  <si>
    <t>2016-11-18 04</t>
  </si>
  <si>
    <t>2016-11-18 03</t>
  </si>
  <si>
    <t>2016-11-18 02</t>
  </si>
  <si>
    <t>2016-11-18 01</t>
  </si>
  <si>
    <t>2016-11-18 00</t>
  </si>
  <si>
    <t>2016-11-17 23</t>
  </si>
  <si>
    <t>2016-11-17 22</t>
  </si>
  <si>
    <t>2016-11-17 21</t>
  </si>
  <si>
    <t>2016-11-17 20</t>
  </si>
  <si>
    <t>2016-11-17 19</t>
  </si>
  <si>
    <t>2016-11-17 18</t>
  </si>
  <si>
    <t>2016-11-17 17</t>
  </si>
  <si>
    <t>2016-11-17 16</t>
  </si>
  <si>
    <t>2016-11-17 15</t>
  </si>
  <si>
    <t>2016-11-17 14</t>
  </si>
  <si>
    <t>2016-11-17 13</t>
  </si>
  <si>
    <t>2016-11-17 12</t>
  </si>
  <si>
    <t>2016-11-17 11</t>
  </si>
  <si>
    <t>2016-11-17 10</t>
  </si>
  <si>
    <t>2016-11-17 09</t>
  </si>
  <si>
    <t>2016-11-17 08</t>
  </si>
  <si>
    <t>2016-11-17 07</t>
  </si>
  <si>
    <t>2016-11-17 06</t>
  </si>
  <si>
    <t>2016-11-17 05</t>
  </si>
  <si>
    <t>2016-11-17 04</t>
  </si>
  <si>
    <t>2016-11-17 03</t>
  </si>
  <si>
    <t>2016-11-17 02</t>
  </si>
  <si>
    <t>2016-11-17 01</t>
  </si>
  <si>
    <t>2016-11-17 00</t>
  </si>
  <si>
    <t>2016-11-16 23</t>
  </si>
  <si>
    <t>2016-11-16 22</t>
  </si>
  <si>
    <t>2016-11-16 21</t>
  </si>
  <si>
    <t>2016-11-16 20</t>
  </si>
  <si>
    <t>2016-11-16 19</t>
  </si>
  <si>
    <t>2016-11-16 18</t>
  </si>
  <si>
    <t>2016-11-16 17</t>
  </si>
  <si>
    <t>2016-11-16 16</t>
  </si>
  <si>
    <t>2016-11-16 15</t>
  </si>
  <si>
    <t>2016-11-16 14</t>
  </si>
  <si>
    <t>2016-11-16 13</t>
  </si>
  <si>
    <t>2016-11-16 12</t>
  </si>
  <si>
    <t>2016-11-16 11</t>
  </si>
  <si>
    <t>2016-11-16 10</t>
  </si>
  <si>
    <t>2016-11-16 09</t>
  </si>
  <si>
    <t>2016-11-16 08</t>
  </si>
  <si>
    <t>2016-11-16 07</t>
  </si>
  <si>
    <t>2016-11-16 06</t>
  </si>
  <si>
    <t>2016-11-16 05</t>
  </si>
  <si>
    <t>2016-11-16 04</t>
  </si>
  <si>
    <t>2016-11-16 03</t>
  </si>
  <si>
    <t>2016-11-16 02</t>
  </si>
  <si>
    <t>2016-11-16 01</t>
  </si>
  <si>
    <t>2016-11-16 00</t>
  </si>
  <si>
    <t>2016-11-15 23</t>
  </si>
  <si>
    <t>2016-11-15 22</t>
  </si>
  <si>
    <t>2016-11-15 21</t>
  </si>
  <si>
    <t>2016-11-15 20</t>
  </si>
  <si>
    <t>2016-11-15 19</t>
  </si>
  <si>
    <t>2016-11-15 18</t>
  </si>
  <si>
    <t>2016-11-15 17</t>
  </si>
  <si>
    <t>2016-11-15 16</t>
  </si>
  <si>
    <t>2016-11-15 15</t>
  </si>
  <si>
    <t>2016-11-15 14</t>
  </si>
  <si>
    <t>2016-11-15 13</t>
  </si>
  <si>
    <t>2016-11-15 12</t>
  </si>
  <si>
    <t>2016-11-15 11</t>
  </si>
  <si>
    <t>2016-11-15 10</t>
  </si>
  <si>
    <t>2016-11-15 09</t>
  </si>
  <si>
    <t>2016-11-15 08</t>
  </si>
  <si>
    <t>2016-11-15 07</t>
  </si>
  <si>
    <t>2016-11-15 06</t>
  </si>
  <si>
    <t>2016-11-15 05</t>
  </si>
  <si>
    <t>2016-11-15 04</t>
  </si>
  <si>
    <t>2016-11-15 03</t>
  </si>
  <si>
    <t>2016-11-15 02</t>
  </si>
  <si>
    <t>2016-11-15 01</t>
  </si>
  <si>
    <t>2016-11-15 00</t>
  </si>
  <si>
    <t>2016-11-14 23</t>
  </si>
  <si>
    <t>2016-11-14 22</t>
  </si>
  <si>
    <t>2016-11-14 21</t>
  </si>
  <si>
    <t>2016-11-14 20</t>
  </si>
  <si>
    <t>2016-11-14 19</t>
  </si>
  <si>
    <t>2016-11-14 18</t>
  </si>
  <si>
    <t>2016-11-14 17</t>
  </si>
  <si>
    <t>2016-11-14 16</t>
  </si>
  <si>
    <t>2016-11-14 15</t>
  </si>
  <si>
    <t>2016-11-14 14</t>
  </si>
  <si>
    <t>2016-11-14 13</t>
  </si>
  <si>
    <t>2016-11-14 12</t>
  </si>
  <si>
    <t>2016-11-14 11</t>
  </si>
  <si>
    <t>2016-11-14 10</t>
  </si>
  <si>
    <t>2016-11-14 09</t>
  </si>
  <si>
    <t>2016-11-14 08</t>
  </si>
  <si>
    <t>2016-11-14 07</t>
  </si>
  <si>
    <t>2016-11-14 06</t>
  </si>
  <si>
    <t>2016-11-14 05</t>
  </si>
  <si>
    <t>2016-11-14 04</t>
  </si>
  <si>
    <t>2016-11-14 03</t>
  </si>
  <si>
    <t>2016-11-14 02</t>
  </si>
  <si>
    <t>2016-11-14 01</t>
  </si>
  <si>
    <t>2016-11-14 00</t>
  </si>
  <si>
    <t>People saw 0 cars (unique)</t>
  </si>
  <si>
    <t>People saw +1 cars (unique)</t>
  </si>
  <si>
    <t>Coverage Ratio (unique)</t>
  </si>
  <si>
    <t>Grand Total</t>
  </si>
  <si>
    <t>Week 1 of Dec</t>
  </si>
  <si>
    <t>Week 2 of Dec</t>
  </si>
  <si>
    <t>Week 3 of Dec</t>
  </si>
  <si>
    <t>Week 3 of Nov</t>
  </si>
  <si>
    <t>Week 4 of Dec</t>
  </si>
  <si>
    <t>Week 4 of Nov</t>
  </si>
  <si>
    <t>Week 5 of Nov</t>
  </si>
  <si>
    <t>Hours</t>
  </si>
  <si>
    <t>Weeks</t>
  </si>
  <si>
    <t>Friday(18)</t>
  </si>
  <si>
    <t>Monday(14)</t>
  </si>
  <si>
    <t>Saturday(19)</t>
  </si>
  <si>
    <t>Thursday(17)</t>
  </si>
  <si>
    <t>Tuesday(15)</t>
  </si>
  <si>
    <t>Wednesday(16)</t>
  </si>
  <si>
    <t>Friday(25)</t>
  </si>
  <si>
    <t>Monday(21)</t>
  </si>
  <si>
    <t>Saturday(26)</t>
  </si>
  <si>
    <t>Sunday(20)</t>
  </si>
  <si>
    <t>Thursday(24)</t>
  </si>
  <si>
    <t>Tuesday(22)</t>
  </si>
  <si>
    <t>Wednesday(23)</t>
  </si>
  <si>
    <t>Monday(28)</t>
  </si>
  <si>
    <t>Sunday(27)</t>
  </si>
  <si>
    <t>Tuesday(29)</t>
  </si>
  <si>
    <t>Wednesday(30)</t>
  </si>
  <si>
    <t>Friday(2)</t>
  </si>
  <si>
    <t>Saturday(3)</t>
  </si>
  <si>
    <t>Thursday(1)</t>
  </si>
  <si>
    <t>Friday(9)</t>
  </si>
  <si>
    <t>Monday(5)</t>
  </si>
  <si>
    <t>Saturday(10)</t>
  </si>
  <si>
    <t>Sunday(4)</t>
  </si>
  <si>
    <t>Thursday(8)</t>
  </si>
  <si>
    <t>Tuesday(6)</t>
  </si>
  <si>
    <t>Wednesday(7)</t>
  </si>
  <si>
    <t>Friday(16)</t>
  </si>
  <si>
    <t>Monday(12)</t>
  </si>
  <si>
    <t>Saturday(17)</t>
  </si>
  <si>
    <t>Sunday(11)</t>
  </si>
  <si>
    <t>Thursday(15)</t>
  </si>
  <si>
    <t>Tuesday(13)</t>
  </si>
  <si>
    <t>Wednesday(14)</t>
  </si>
  <si>
    <t>Sunday(18)</t>
  </si>
  <si>
    <t xml:space="preserve"> Coverage Ratio (unique)</t>
  </si>
  <si>
    <t>Coverage Ratio</t>
  </si>
  <si>
    <t>Average of Total Demand</t>
  </si>
  <si>
    <t>Total Average of Total Demand</t>
  </si>
  <si>
    <t>Total Average of People saw +1 cars (unique)</t>
  </si>
  <si>
    <t>Average of People saw +1 cars (unique)</t>
  </si>
  <si>
    <t>Average of People saw 0 cars (unique)</t>
  </si>
  <si>
    <t>Monday</t>
  </si>
  <si>
    <t>Tuesday</t>
  </si>
  <si>
    <t>Wednesday</t>
  </si>
  <si>
    <t>Thursday</t>
  </si>
  <si>
    <t>Friday</t>
  </si>
  <si>
    <t>Saturday</t>
  </si>
  <si>
    <t>Sunday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</si>
  <si>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</si>
  <si>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</si>
  <si>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</si>
  <si>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</si>
  <si>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</si>
  <si>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</si>
  <si>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</si>
  <si>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</si>
  <si>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</si>
  <si>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</si>
  <si>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</si>
  <si>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</si>
  <si>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</si>
  <si>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</si>
  <si>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</si>
  <si>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</si>
  <si>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</si>
  <si>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</si>
  <si>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</si>
  <si>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</si>
  <si>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</si>
  <si>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</si>
  <si>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</si>
  <si>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</si>
  <si>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 xml:space="preserve"> </t>
  </si>
  <si>
    <t>00:00-02:00</t>
  </si>
  <si>
    <t>03:00-05:00</t>
  </si>
  <si>
    <t>06:00-08:00</t>
  </si>
  <si>
    <t>09:00-11:00</t>
  </si>
  <si>
    <t>12:00-14:00</t>
  </si>
  <si>
    <t>15:00-17:00</t>
  </si>
  <si>
    <t>18:00-20:00</t>
  </si>
  <si>
    <t>21:00-23:00</t>
  </si>
  <si>
    <t>Row Labels</t>
  </si>
  <si>
    <t>Average of Online (h)</t>
  </si>
  <si>
    <t>Time</t>
  </si>
  <si>
    <t>Total Average of Online (h)</t>
  </si>
  <si>
    <t>Average coverage ratio</t>
  </si>
  <si>
    <t>needed hour for having %78 coverage ratio</t>
  </si>
  <si>
    <t>Quartiles</t>
  </si>
  <si>
    <t>Results for avg coverage ratio</t>
  </si>
  <si>
    <t>Notes</t>
  </si>
  <si>
    <t>Min value</t>
  </si>
  <si>
    <t>25th percentile</t>
  </si>
  <si>
    <t>50th percentile</t>
  </si>
  <si>
    <t>75th percentile</t>
  </si>
  <si>
    <t>Max value</t>
  </si>
  <si>
    <t>Results for avg total demands</t>
  </si>
  <si>
    <t xml:space="preserve"> Average of Total Demand</t>
  </si>
  <si>
    <t>Extra hours needed(h)</t>
  </si>
  <si>
    <t>Average of Earnings per hour (Euro)</t>
  </si>
  <si>
    <t>Average of Extra online hour</t>
  </si>
  <si>
    <t>Average of Extra finished rides</t>
  </si>
  <si>
    <t>Z Value</t>
  </si>
  <si>
    <t>Confidence Level</t>
  </si>
  <si>
    <t>STD.P Earnings per hour</t>
  </si>
  <si>
    <t>STD.P Extra online hour</t>
  </si>
  <si>
    <t>STD.P Extra finished rides</t>
  </si>
  <si>
    <t>Hourly earning with 75% confidence level</t>
  </si>
  <si>
    <t>Hourly earning with 85% confidence level</t>
  </si>
  <si>
    <t>Hourly earning with 80% confidence level</t>
  </si>
  <si>
    <t>Hourly earning with 95% confidence level</t>
  </si>
  <si>
    <t>Hourly earning with 99% confidence level</t>
  </si>
  <si>
    <t>Lower limit</t>
  </si>
  <si>
    <t>Upper limit</t>
  </si>
  <si>
    <t>Extra online hour with 85% confidence level</t>
  </si>
  <si>
    <t>Extra online hour with 80% confidence level</t>
  </si>
  <si>
    <t>Extra online hour with 75% confidence level</t>
  </si>
  <si>
    <t>Extra online hour with95% confidence level</t>
  </si>
  <si>
    <t>Extra online hour with100% confidence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</si>
</sst>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hh:mm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theme="8" tint="0.79998168889431442"/>
      </patternFill>
    </fill>
    <fill>
      <patternFill patternType="solid">
        <fgColor rgb="FFE0F0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8" tint="0.39997558519241921"/>
      </top>
      <bottom/>
      <diagonal/>
    </border>
    <border>
      <left/>
      <right/>
      <top/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thick">
        <color rgb="FF666666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</borders>
  <cellStyleXfs count="1">
    <xf numFmtId="0" fontId="0" fillId="0" borderId="0"/>
  </cellStyleXfs>
  <cellXfs count="140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" fillId="3" borderId="2" xfId="0" applyNumberFormat="1" applyFont="1" applyFill="1" applyBorder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3" xfId="0" applyNumberFormat="1" applyFont="1" applyBorder="1"/>
    <xf numFmtId="0" fontId="0" fillId="0" borderId="5" xfId="0" pivotButton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8" xfId="0" applyNumberFormat="1" applyBorder="1"/>
    <xf numFmtId="0" fontId="0" fillId="0" borderId="0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165" fontId="0" fillId="0" borderId="14" xfId="0" applyNumberFormat="1" applyBorder="1" applyAlignment="1">
      <alignment horizontal="left"/>
    </xf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  <xf numFmtId="0" fontId="2" fillId="4" borderId="13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14" xfId="0" applyFont="1" applyFill="1" applyBorder="1"/>
    <xf numFmtId="0" fontId="2" fillId="4" borderId="8" xfId="0" applyFont="1" applyFill="1" applyBorder="1"/>
    <xf numFmtId="0" fontId="2" fillId="4" borderId="0" xfId="0" applyFont="1" applyFill="1" applyBorder="1"/>
    <xf numFmtId="0" fontId="2" fillId="4" borderId="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2" fillId="4" borderId="4" xfId="0" applyFont="1" applyFill="1" applyBorder="1"/>
    <xf numFmtId="165" fontId="0" fillId="0" borderId="15" xfId="0" applyNumberFormat="1" applyBorder="1" applyAlignment="1">
      <alignment horizontal="left"/>
    </xf>
    <xf numFmtId="0" fontId="2" fillId="4" borderId="13" xfId="0" applyFont="1" applyFill="1" applyBorder="1" applyAlignment="1">
      <alignment wrapText="1"/>
    </xf>
    <xf numFmtId="0" fontId="2" fillId="4" borderId="13" xfId="0" applyFont="1" applyFill="1" applyBorder="1" applyAlignment="1">
      <alignment horizontal="left" vertical="top" wrapText="1"/>
    </xf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4" xfId="0" pivotButton="1" applyBorder="1"/>
    <xf numFmtId="0" fontId="0" fillId="0" borderId="10" xfId="0" applyBorder="1"/>
    <xf numFmtId="0" fontId="0" fillId="0" borderId="0" xfId="0" pivotButton="1" applyBorder="1"/>
    <xf numFmtId="165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66" fontId="0" fillId="0" borderId="0" xfId="0" applyNumberFormat="1" applyBorder="1"/>
    <xf numFmtId="1" fontId="0" fillId="0" borderId="0" xfId="0" applyNumberFormat="1" applyBorder="1"/>
    <xf numFmtId="0" fontId="2" fillId="4" borderId="20" xfId="0" applyFont="1" applyFill="1" applyBorder="1"/>
    <xf numFmtId="0" fontId="2" fillId="4" borderId="19" xfId="0" applyFont="1" applyFill="1" applyBorder="1" applyAlignment="1">
      <alignment horizontal="left"/>
    </xf>
    <xf numFmtId="1" fontId="2" fillId="4" borderId="19" xfId="0" applyNumberFormat="1" applyFont="1" applyFill="1" applyBorder="1"/>
    <xf numFmtId="166" fontId="2" fillId="4" borderId="19" xfId="0" applyNumberFormat="1" applyFont="1" applyFill="1" applyBorder="1"/>
    <xf numFmtId="0" fontId="0" fillId="0" borderId="15" xfId="0" pivotButton="1" applyBorder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2" fillId="4" borderId="19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1" fontId="0" fillId="0" borderId="0" xfId="0" applyNumberFormat="1"/>
    <xf numFmtId="0" fontId="0" fillId="0" borderId="0" xfId="0" applyAlignment="1">
      <alignment horizontal="left" indent="1"/>
    </xf>
    <xf numFmtId="0" fontId="2" fillId="0" borderId="2" xfId="0" applyFont="1" applyBorder="1" applyAlignment="1">
      <alignment horizontal="left"/>
    </xf>
    <xf numFmtId="0" fontId="2" fillId="0" borderId="2" xfId="0" applyNumberFormat="1" applyFont="1" applyBorder="1"/>
    <xf numFmtId="0" fontId="0" fillId="0" borderId="5" xfId="0" applyBorder="1"/>
    <xf numFmtId="0" fontId="0" fillId="0" borderId="8" xfId="0" applyBorder="1"/>
    <xf numFmtId="1" fontId="0" fillId="0" borderId="9" xfId="0" applyNumberFormat="1" applyBorder="1"/>
    <xf numFmtId="0" fontId="2" fillId="0" borderId="24" xfId="0" applyFont="1" applyBorder="1" applyAlignment="1">
      <alignment horizontal="left"/>
    </xf>
    <xf numFmtId="0" fontId="2" fillId="0" borderId="25" xfId="0" applyNumberFormat="1" applyFont="1" applyBorder="1"/>
    <xf numFmtId="0" fontId="2" fillId="0" borderId="26" xfId="0" applyNumberFormat="1" applyFont="1" applyBorder="1"/>
    <xf numFmtId="0" fontId="2" fillId="0" borderId="22" xfId="0" applyFont="1" applyBorder="1" applyAlignment="1">
      <alignment horizontal="left"/>
    </xf>
    <xf numFmtId="0" fontId="2" fillId="0" borderId="23" xfId="0" applyNumberFormat="1" applyFont="1" applyBorder="1"/>
    <xf numFmtId="0" fontId="2" fillId="0" borderId="27" xfId="0" applyFont="1" applyBorder="1" applyAlignment="1">
      <alignment horizontal="left"/>
    </xf>
    <xf numFmtId="0" fontId="2" fillId="0" borderId="29" xfId="0" applyNumberFormat="1" applyFont="1" applyBorder="1"/>
    <xf numFmtId="0" fontId="2" fillId="0" borderId="24" xfId="0" applyNumberFormat="1" applyFont="1" applyBorder="1"/>
    <xf numFmtId="0" fontId="2" fillId="0" borderId="22" xfId="0" applyNumberFormat="1" applyFont="1" applyBorder="1"/>
    <xf numFmtId="0" fontId="2" fillId="0" borderId="27" xfId="0" applyNumberFormat="1" applyFont="1" applyBorder="1"/>
    <xf numFmtId="1" fontId="2" fillId="0" borderId="21" xfId="0" applyNumberFormat="1" applyFont="1" applyBorder="1"/>
    <xf numFmtId="1" fontId="2" fillId="0" borderId="28" xfId="0" applyNumberFormat="1" applyFont="1" applyBorder="1"/>
    <xf numFmtId="0" fontId="3" fillId="4" borderId="0" xfId="0" applyFont="1" applyFill="1" applyBorder="1"/>
    <xf numFmtId="0" fontId="3" fillId="6" borderId="0" xfId="0" applyFont="1" applyFill="1"/>
    <xf numFmtId="0" fontId="3" fillId="0" borderId="0" xfId="0" applyFont="1"/>
    <xf numFmtId="1" fontId="3" fillId="0" borderId="0" xfId="0" applyNumberFormat="1" applyFont="1"/>
    <xf numFmtId="0" fontId="3" fillId="5" borderId="0" xfId="0" applyFont="1" applyFill="1"/>
    <xf numFmtId="1" fontId="3" fillId="5" borderId="0" xfId="0" applyNumberFormat="1" applyFont="1" applyFill="1"/>
    <xf numFmtId="0" fontId="0" fillId="0" borderId="0" xfId="0" applyFill="1"/>
    <xf numFmtId="0" fontId="0" fillId="0" borderId="0" xfId="0" applyAlignment="1">
      <alignment horizontal="left" indent="2"/>
    </xf>
    <xf numFmtId="0" fontId="4" fillId="7" borderId="30" xfId="0" applyFont="1" applyFill="1" applyBorder="1" applyAlignment="1">
      <alignment vertical="center" wrapText="1"/>
    </xf>
    <xf numFmtId="9" fontId="5" fillId="8" borderId="31" xfId="0" applyNumberFormat="1" applyFont="1" applyFill="1" applyBorder="1" applyAlignment="1">
      <alignment vertical="center" wrapText="1"/>
    </xf>
    <xf numFmtId="0" fontId="5" fillId="8" borderId="31" xfId="0" applyFont="1" applyFill="1" applyBorder="1" applyAlignment="1">
      <alignment vertical="center" wrapText="1"/>
    </xf>
    <xf numFmtId="9" fontId="5" fillId="9" borderId="31" xfId="0" applyNumberFormat="1" applyFont="1" applyFill="1" applyBorder="1" applyAlignment="1">
      <alignment vertical="center" wrapText="1"/>
    </xf>
    <xf numFmtId="0" fontId="5" fillId="9" borderId="31" xfId="0" applyFont="1" applyFill="1" applyBorder="1" applyAlignment="1">
      <alignment vertical="center" wrapText="1"/>
    </xf>
    <xf numFmtId="10" fontId="5" fillId="8" borderId="31" xfId="0" applyNumberFormat="1" applyFont="1" applyFill="1" applyBorder="1" applyAlignment="1">
      <alignment vertical="center" wrapText="1"/>
    </xf>
    <xf numFmtId="10" fontId="5" fillId="9" borderId="31" xfId="0" applyNumberFormat="1" applyFont="1" applyFill="1" applyBorder="1" applyAlignment="1">
      <alignment vertical="center" wrapText="1"/>
    </xf>
    <xf numFmtId="0" fontId="0" fillId="10" borderId="0" xfId="0" applyFill="1"/>
    <xf numFmtId="0" fontId="0" fillId="10" borderId="0" xfId="0" applyNumberFormat="1" applyFill="1"/>
    <xf numFmtId="1" fontId="0" fillId="10" borderId="0" xfId="0" applyNumberFormat="1" applyFill="1"/>
    <xf numFmtId="0" fontId="2" fillId="10" borderId="2" xfId="0" applyFont="1" applyFill="1" applyBorder="1"/>
    <xf numFmtId="0" fontId="2" fillId="10" borderId="2" xfId="0" applyNumberFormat="1" applyFont="1" applyFill="1" applyBorder="1"/>
    <xf numFmtId="0" fontId="2" fillId="0" borderId="0" xfId="0" applyFont="1" applyAlignment="1">
      <alignment horizontal="left" indent="1"/>
    </xf>
    <xf numFmtId="0" fontId="2" fillId="0" borderId="0" xfId="0" applyNumberFormat="1" applyFont="1"/>
    <xf numFmtId="0" fontId="2" fillId="10" borderId="0" xfId="0" applyNumberFormat="1" applyFont="1" applyFill="1"/>
    <xf numFmtId="0" fontId="0" fillId="5" borderId="0" xfId="0" applyFill="1" applyAlignment="1">
      <alignment horizontal="left" indent="2"/>
    </xf>
    <xf numFmtId="0" fontId="2" fillId="2" borderId="21" xfId="0" applyFont="1" applyFill="1" applyBorder="1" applyAlignment="1">
      <alignment horizontal="center" vertical="top"/>
    </xf>
    <xf numFmtId="0" fontId="2" fillId="2" borderId="21" xfId="0" applyFont="1" applyFill="1" applyBorder="1" applyAlignment="1">
      <alignment horizontal="center" vertical="top" wrapText="1"/>
    </xf>
    <xf numFmtId="0" fontId="2" fillId="0" borderId="21" xfId="0" applyNumberFormat="1" applyFont="1" applyBorder="1"/>
    <xf numFmtId="0" fontId="0" fillId="0" borderId="21" xfId="0" applyBorder="1"/>
    <xf numFmtId="0" fontId="0" fillId="5" borderId="21" xfId="0" applyFill="1" applyBorder="1" applyAlignment="1">
      <alignment horizontal="left" indent="2"/>
    </xf>
    <xf numFmtId="1" fontId="0" fillId="5" borderId="21" xfId="0" applyNumberFormat="1" applyFill="1" applyBorder="1"/>
    <xf numFmtId="1" fontId="0" fillId="0" borderId="21" xfId="0" applyNumberFormat="1" applyBorder="1"/>
    <xf numFmtId="1" fontId="0" fillId="0" borderId="21" xfId="0" applyNumberFormat="1" applyFill="1" applyBorder="1"/>
    <xf numFmtId="0" fontId="2" fillId="11" borderId="21" xfId="0" applyFont="1" applyFill="1" applyBorder="1" applyAlignment="1">
      <alignment horizontal="center" vertical="top" wrapText="1"/>
    </xf>
    <xf numFmtId="0" fontId="2" fillId="11" borderId="21" xfId="0" applyFont="1" applyFill="1" applyBorder="1" applyAlignment="1">
      <alignment vertical="top" wrapText="1"/>
    </xf>
    <xf numFmtId="0" fontId="2" fillId="12" borderId="21" xfId="0" applyFont="1" applyFill="1" applyBorder="1" applyAlignment="1">
      <alignment horizontal="left" indent="1"/>
    </xf>
    <xf numFmtId="0" fontId="0" fillId="12" borderId="21" xfId="0" applyFill="1" applyBorder="1" applyAlignment="1">
      <alignment horizontal="left" indent="2"/>
    </xf>
    <xf numFmtId="0" fontId="2" fillId="13" borderId="21" xfId="0" applyFont="1" applyFill="1" applyBorder="1" applyAlignment="1">
      <alignment horizontal="left" indent="1"/>
    </xf>
    <xf numFmtId="0" fontId="0" fillId="13" borderId="21" xfId="0" applyFill="1" applyBorder="1" applyAlignment="1">
      <alignment horizontal="left" indent="2"/>
    </xf>
    <xf numFmtId="0" fontId="2" fillId="10" borderId="21" xfId="0" applyFont="1" applyFill="1" applyBorder="1" applyAlignment="1">
      <alignment horizontal="left" indent="1"/>
    </xf>
    <xf numFmtId="0" fontId="0" fillId="10" borderId="21" xfId="0" applyFill="1" applyBorder="1" applyAlignment="1">
      <alignment horizontal="left" indent="2"/>
    </xf>
    <xf numFmtId="0" fontId="2" fillId="14" borderId="21" xfId="0" applyFont="1" applyFill="1" applyBorder="1" applyAlignment="1">
      <alignment horizontal="left" indent="1"/>
    </xf>
    <xf numFmtId="0" fontId="0" fillId="14" borderId="21" xfId="0" applyFill="1" applyBorder="1" applyAlignment="1">
      <alignment horizontal="left" indent="2"/>
    </xf>
    <xf numFmtId="0" fontId="2" fillId="15" borderId="21" xfId="0" applyFont="1" applyFill="1" applyBorder="1" applyAlignment="1">
      <alignment horizontal="left" indent="1"/>
    </xf>
    <xf numFmtId="0" fontId="0" fillId="15" borderId="21" xfId="0" applyFill="1" applyBorder="1" applyAlignment="1">
      <alignment horizontal="left" indent="2"/>
    </xf>
    <xf numFmtId="0" fontId="2" fillId="16" borderId="21" xfId="0" applyFont="1" applyFill="1" applyBorder="1" applyAlignment="1">
      <alignment horizontal="left" indent="1"/>
    </xf>
    <xf numFmtId="0" fontId="0" fillId="16" borderId="21" xfId="0" applyFill="1" applyBorder="1" applyAlignment="1">
      <alignment horizontal="left" indent="2"/>
    </xf>
    <xf numFmtId="0" fontId="2" fillId="17" borderId="21" xfId="0" applyFont="1" applyFill="1" applyBorder="1" applyAlignment="1">
      <alignment horizontal="left" indent="1"/>
    </xf>
    <xf numFmtId="0" fontId="0" fillId="17" borderId="21" xfId="0" applyFill="1" applyBorder="1" applyAlignment="1">
      <alignment horizontal="left" indent="2"/>
    </xf>
    <xf numFmtId="0" fontId="6" fillId="12" borderId="21" xfId="0" applyFont="1" applyFill="1" applyBorder="1" applyAlignment="1">
      <alignment horizontal="left"/>
    </xf>
    <xf numFmtId="0" fontId="6" fillId="13" borderId="21" xfId="0" applyFont="1" applyFill="1" applyBorder="1" applyAlignment="1">
      <alignment horizontal="left"/>
    </xf>
    <xf numFmtId="0" fontId="6" fillId="10" borderId="21" xfId="0" applyFont="1" applyFill="1" applyBorder="1" applyAlignment="1">
      <alignment horizontal="left"/>
    </xf>
    <xf numFmtId="0" fontId="6" fillId="14" borderId="21" xfId="0" applyFont="1" applyFill="1" applyBorder="1" applyAlignment="1">
      <alignment horizontal="left"/>
    </xf>
    <xf numFmtId="0" fontId="6" fillId="15" borderId="21" xfId="0" applyFont="1" applyFill="1" applyBorder="1" applyAlignment="1">
      <alignment horizontal="left"/>
    </xf>
    <xf numFmtId="0" fontId="6" fillId="16" borderId="21" xfId="0" applyFont="1" applyFill="1" applyBorder="1" applyAlignment="1">
      <alignment horizontal="left"/>
    </xf>
    <xf numFmtId="0" fontId="6" fillId="17" borderId="21" xfId="0" applyFont="1" applyFill="1" applyBorder="1" applyAlignment="1">
      <alignment horizontal="left"/>
    </xf>
  </cellXfs>
  <cellStyles count="1">
    <cellStyle name="Normal" xfId="0" builtinId="0"/>
  </cellStyles>
  <dxfs count="657"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>
        <top style="thin">
          <color theme="4" tint="0.39997558519241921"/>
        </top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border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166" formatCode="0.0"/>
    </dxf>
    <dxf>
      <numFmt numFmtId="1" formatCode="0"/>
    </dxf>
    <dxf>
      <border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numFmt numFmtId="1" formatCode="0"/>
    </dxf>
    <dxf>
      <numFmt numFmtId="1" formatCode="0"/>
    </dxf>
    <dxf>
      <numFmt numFmtId="166" formatCode="0.0"/>
    </dxf>
    <dxf>
      <numFmt numFmtId="1" formatCode="0"/>
    </dxf>
    <dxf>
      <border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8" tint="0.79998168889431442"/>
          <bgColor rgb="FF92D050"/>
        </patternFill>
      </fill>
    </dxf>
    <dxf>
      <font>
        <b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 outline="0">
        <bottom style="thin">
          <color indexed="64"/>
        </bottom>
      </border>
    </dxf>
    <dxf>
      <font>
        <b/>
      </font>
    </dxf>
    <dxf>
      <font>
        <b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 outline="0"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47" Type="http://schemas.openxmlformats.org/officeDocument/2006/relationships/customXml" Target="../customXml/item22.xml"/><Relationship Id="rId50" Type="http://schemas.openxmlformats.org/officeDocument/2006/relationships/customXml" Target="../customXml/item2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9" Type="http://schemas.openxmlformats.org/officeDocument/2006/relationships/customXml" Target="../customXml/item4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45" Type="http://schemas.openxmlformats.org/officeDocument/2006/relationships/customXml" Target="../customXml/item20.xml"/><Relationship Id="rId53" Type="http://schemas.openxmlformats.org/officeDocument/2006/relationships/customXml" Target="../customXml/item28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customXml" Target="../customXml/item6.xml"/><Relationship Id="rId44" Type="http://schemas.openxmlformats.org/officeDocument/2006/relationships/customXml" Target="../customXml/item19.xml"/><Relationship Id="rId52" Type="http://schemas.openxmlformats.org/officeDocument/2006/relationships/customXml" Target="../customXml/item2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tyles" Target="style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Relationship Id="rId48" Type="http://schemas.openxmlformats.org/officeDocument/2006/relationships/customXml" Target="../customXml/item23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6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Relationship Id="rId46" Type="http://schemas.openxmlformats.org/officeDocument/2006/relationships/customXml" Target="../customXml/item21.xml"/><Relationship Id="rId20" Type="http://schemas.openxmlformats.org/officeDocument/2006/relationships/theme" Target="theme/theme1.xml"/><Relationship Id="rId41" Type="http://schemas.openxmlformats.org/officeDocument/2006/relationships/customXml" Target="../customXml/item16.xml"/><Relationship Id="rId54" Type="http://schemas.openxmlformats.org/officeDocument/2006/relationships/customXml" Target="../customXml/item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49" Type="http://schemas.openxmlformats.org/officeDocument/2006/relationships/customXml" Target="../customXml/item2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3 of Nov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'Question 3_weekly_visualization'!$B$3</c:f>
              <c:strCache>
                <c:ptCount val="1"/>
                <c:pt idx="0">
                  <c:v>Monday(14)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3_weekly_visualization'!$B$4:$B$27</c:f>
              <c:numCache>
                <c:formatCode>General</c:formatCode>
                <c:ptCount val="24"/>
                <c:pt idx="0">
                  <c:v>9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22</c:v>
                </c:pt>
                <c:pt idx="8">
                  <c:v>38</c:v>
                </c:pt>
                <c:pt idx="9">
                  <c:v>43</c:v>
                </c:pt>
                <c:pt idx="10">
                  <c:v>12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2</c:v>
                </c:pt>
                <c:pt idx="16">
                  <c:v>5</c:v>
                </c:pt>
                <c:pt idx="17">
                  <c:v>0</c:v>
                </c:pt>
                <c:pt idx="18">
                  <c:v>11</c:v>
                </c:pt>
                <c:pt idx="19">
                  <c:v>10</c:v>
                </c:pt>
                <c:pt idx="20">
                  <c:v>6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C-4ED7-82C4-F82C9960E867}"/>
            </c:ext>
          </c:extLst>
        </c:ser>
        <c:ser>
          <c:idx val="1"/>
          <c:order val="1"/>
          <c:tx>
            <c:strRef>
              <c:f>'Question 3_weekly_visualization'!$C$3</c:f>
              <c:strCache>
                <c:ptCount val="1"/>
                <c:pt idx="0">
                  <c:v>Tuesday(15)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3_weekly_visualization'!$C$4:$C$27</c:f>
              <c:numCache>
                <c:formatCode>General</c:formatCode>
                <c:ptCount val="24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27</c:v>
                </c:pt>
                <c:pt idx="8">
                  <c:v>58</c:v>
                </c:pt>
                <c:pt idx="9">
                  <c:v>41</c:v>
                </c:pt>
                <c:pt idx="10">
                  <c:v>13</c:v>
                </c:pt>
                <c:pt idx="11">
                  <c:v>2</c:v>
                </c:pt>
                <c:pt idx="12">
                  <c:v>7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15</c:v>
                </c:pt>
                <c:pt idx="18">
                  <c:v>13</c:v>
                </c:pt>
                <c:pt idx="19">
                  <c:v>17</c:v>
                </c:pt>
                <c:pt idx="20">
                  <c:v>13</c:v>
                </c:pt>
                <c:pt idx="21">
                  <c:v>6</c:v>
                </c:pt>
                <c:pt idx="22">
                  <c:v>11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C-4ED7-82C4-F82C9960E867}"/>
            </c:ext>
          </c:extLst>
        </c:ser>
        <c:ser>
          <c:idx val="2"/>
          <c:order val="2"/>
          <c:tx>
            <c:strRef>
              <c:f>'Question 3_weekly_visualization'!$D$3</c:f>
              <c:strCache>
                <c:ptCount val="1"/>
                <c:pt idx="0">
                  <c:v>Wednesday(16)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3_weekly_visualization'!$D$4:$D$27</c:f>
              <c:numCache>
                <c:formatCode>General</c:formatCode>
                <c:ptCount val="24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16</c:v>
                </c:pt>
                <c:pt idx="8">
                  <c:v>33</c:v>
                </c:pt>
                <c:pt idx="9">
                  <c:v>24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15</c:v>
                </c:pt>
                <c:pt idx="18">
                  <c:v>16</c:v>
                </c:pt>
                <c:pt idx="19">
                  <c:v>14</c:v>
                </c:pt>
                <c:pt idx="20">
                  <c:v>4</c:v>
                </c:pt>
                <c:pt idx="21">
                  <c:v>3</c:v>
                </c:pt>
                <c:pt idx="22">
                  <c:v>18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C-4ED7-82C4-F82C9960E867}"/>
            </c:ext>
          </c:extLst>
        </c:ser>
        <c:ser>
          <c:idx val="3"/>
          <c:order val="3"/>
          <c:tx>
            <c:strRef>
              <c:f>'Question 3_weekly_visualization'!$E$3</c:f>
              <c:strCache>
                <c:ptCount val="1"/>
                <c:pt idx="0">
                  <c:v>Thursday(17)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3_weekly_visualization'!$E$4:$E$27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16</c:v>
                </c:pt>
                <c:pt idx="4">
                  <c:v>6</c:v>
                </c:pt>
                <c:pt idx="5">
                  <c:v>1</c:v>
                </c:pt>
                <c:pt idx="6">
                  <c:v>6</c:v>
                </c:pt>
                <c:pt idx="7">
                  <c:v>22</c:v>
                </c:pt>
                <c:pt idx="8">
                  <c:v>23</c:v>
                </c:pt>
                <c:pt idx="9">
                  <c:v>33</c:v>
                </c:pt>
                <c:pt idx="10">
                  <c:v>17</c:v>
                </c:pt>
                <c:pt idx="11">
                  <c:v>8</c:v>
                </c:pt>
                <c:pt idx="12">
                  <c:v>10</c:v>
                </c:pt>
                <c:pt idx="13">
                  <c:v>16</c:v>
                </c:pt>
                <c:pt idx="14">
                  <c:v>8</c:v>
                </c:pt>
                <c:pt idx="15">
                  <c:v>17</c:v>
                </c:pt>
                <c:pt idx="16">
                  <c:v>21</c:v>
                </c:pt>
                <c:pt idx="17">
                  <c:v>22</c:v>
                </c:pt>
                <c:pt idx="18">
                  <c:v>34</c:v>
                </c:pt>
                <c:pt idx="19">
                  <c:v>15</c:v>
                </c:pt>
                <c:pt idx="20">
                  <c:v>8</c:v>
                </c:pt>
                <c:pt idx="21">
                  <c:v>6</c:v>
                </c:pt>
                <c:pt idx="22">
                  <c:v>5</c:v>
                </c:pt>
                <c:pt idx="2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C-4ED7-82C4-F82C9960E867}"/>
            </c:ext>
          </c:extLst>
        </c:ser>
        <c:ser>
          <c:idx val="4"/>
          <c:order val="4"/>
          <c:tx>
            <c:strRef>
              <c:f>'Question 3_weekly_visualization'!$F$3</c:f>
              <c:strCache>
                <c:ptCount val="1"/>
                <c:pt idx="0">
                  <c:v>Friday(18)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3_weekly_visualization'!$F$4:$F$27</c:f>
              <c:numCache>
                <c:formatCode>General</c:formatCode>
                <c:ptCount val="24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12</c:v>
                </c:pt>
                <c:pt idx="5">
                  <c:v>9</c:v>
                </c:pt>
                <c:pt idx="6">
                  <c:v>7</c:v>
                </c:pt>
                <c:pt idx="7">
                  <c:v>18</c:v>
                </c:pt>
                <c:pt idx="8">
                  <c:v>26</c:v>
                </c:pt>
                <c:pt idx="9">
                  <c:v>25</c:v>
                </c:pt>
                <c:pt idx="10">
                  <c:v>14</c:v>
                </c:pt>
                <c:pt idx="11">
                  <c:v>9</c:v>
                </c:pt>
                <c:pt idx="12">
                  <c:v>15</c:v>
                </c:pt>
                <c:pt idx="13">
                  <c:v>10</c:v>
                </c:pt>
                <c:pt idx="14">
                  <c:v>12</c:v>
                </c:pt>
                <c:pt idx="15">
                  <c:v>38</c:v>
                </c:pt>
                <c:pt idx="16">
                  <c:v>17</c:v>
                </c:pt>
                <c:pt idx="17">
                  <c:v>11</c:v>
                </c:pt>
                <c:pt idx="18">
                  <c:v>16</c:v>
                </c:pt>
                <c:pt idx="19">
                  <c:v>10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C-4ED7-82C4-F82C9960E867}"/>
            </c:ext>
          </c:extLst>
        </c:ser>
        <c:ser>
          <c:idx val="5"/>
          <c:order val="5"/>
          <c:tx>
            <c:strRef>
              <c:f>'Question 3_weekly_visualization'!$G$3</c:f>
              <c:strCache>
                <c:ptCount val="1"/>
                <c:pt idx="0">
                  <c:v>Saturday(19)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3_weekly_visualization'!$G$4:$G$27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</c:v>
                </c:pt>
                <c:pt idx="6">
                  <c:v>3</c:v>
                </c:pt>
                <c:pt idx="7">
                  <c:v>20</c:v>
                </c:pt>
                <c:pt idx="8">
                  <c:v>12</c:v>
                </c:pt>
                <c:pt idx="9">
                  <c:v>16</c:v>
                </c:pt>
                <c:pt idx="10">
                  <c:v>10</c:v>
                </c:pt>
                <c:pt idx="11">
                  <c:v>12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C-4ED7-82C4-F82C9960E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508880"/>
        <c:axId val="27627424"/>
      </c:barChart>
      <c:catAx>
        <c:axId val="3950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08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7424"/>
        <c:crosses val="autoZero"/>
        <c:auto val="1"/>
        <c:lblAlgn val="ctr"/>
        <c:lblOffset val="100"/>
        <c:noMultiLvlLbl val="0"/>
      </c:catAx>
      <c:valAx>
        <c:axId val="276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4 of Nov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'Question 3_weekly_visualization'!$H$3</c:f>
              <c:strCache>
                <c:ptCount val="1"/>
                <c:pt idx="0">
                  <c:v>Sunday(20)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3_weekly_visualization'!$H$4:$H$27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6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9-4F44-853F-87402827BCFB}"/>
            </c:ext>
          </c:extLst>
        </c:ser>
        <c:ser>
          <c:idx val="1"/>
          <c:order val="1"/>
          <c:tx>
            <c:strRef>
              <c:f>'Question 3_weekly_visualization'!$I$3</c:f>
              <c:strCache>
                <c:ptCount val="1"/>
                <c:pt idx="0">
                  <c:v>Monday(21)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3_weekly_visualization'!$I$4:$I$27</c:f>
              <c:numCache>
                <c:formatCode>General</c:formatCode>
                <c:ptCount val="24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22</c:v>
                </c:pt>
                <c:pt idx="8">
                  <c:v>50</c:v>
                </c:pt>
                <c:pt idx="9">
                  <c:v>32</c:v>
                </c:pt>
                <c:pt idx="10">
                  <c:v>16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2</c:v>
                </c:pt>
                <c:pt idx="17">
                  <c:v>0</c:v>
                </c:pt>
                <c:pt idx="18">
                  <c:v>9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9-4F44-853F-87402827BCFB}"/>
            </c:ext>
          </c:extLst>
        </c:ser>
        <c:ser>
          <c:idx val="2"/>
          <c:order val="2"/>
          <c:tx>
            <c:strRef>
              <c:f>'Question 3_weekly_visualization'!$J$3</c:f>
              <c:strCache>
                <c:ptCount val="1"/>
                <c:pt idx="0">
                  <c:v>Tuesday(22)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3_weekly_visualization'!$J$4:$J$27</c:f>
              <c:numCache>
                <c:formatCode>General</c:formatCode>
                <c:ptCount val="24"/>
                <c:pt idx="0">
                  <c:v>1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10</c:v>
                </c:pt>
                <c:pt idx="8">
                  <c:v>11</c:v>
                </c:pt>
                <c:pt idx="9">
                  <c:v>9</c:v>
                </c:pt>
                <c:pt idx="10">
                  <c:v>6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12</c:v>
                </c:pt>
                <c:pt idx="19">
                  <c:v>9</c:v>
                </c:pt>
                <c:pt idx="20">
                  <c:v>6</c:v>
                </c:pt>
                <c:pt idx="21">
                  <c:v>1</c:v>
                </c:pt>
                <c:pt idx="22">
                  <c:v>2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D9-4F44-853F-87402827BCFB}"/>
            </c:ext>
          </c:extLst>
        </c:ser>
        <c:ser>
          <c:idx val="3"/>
          <c:order val="3"/>
          <c:tx>
            <c:strRef>
              <c:f>'Question 3_weekly_visualization'!$K$3</c:f>
              <c:strCache>
                <c:ptCount val="1"/>
                <c:pt idx="0">
                  <c:v>Wednesday(23)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3_weekly_visualization'!$K$4:$K$27</c:f>
              <c:numCache>
                <c:formatCode>General</c:formatCode>
                <c:ptCount val="2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35</c:v>
                </c:pt>
                <c:pt idx="9">
                  <c:v>43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24</c:v>
                </c:pt>
                <c:pt idx="19">
                  <c:v>6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D9-4F44-853F-87402827BCFB}"/>
            </c:ext>
          </c:extLst>
        </c:ser>
        <c:ser>
          <c:idx val="4"/>
          <c:order val="4"/>
          <c:tx>
            <c:strRef>
              <c:f>'Question 3_weekly_visualization'!$L$3</c:f>
              <c:strCache>
                <c:ptCount val="1"/>
                <c:pt idx="0">
                  <c:v>Thursday(24)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3_weekly_visualization'!$L$4:$L$27</c:f>
              <c:numCache>
                <c:formatCode>General</c:formatCode>
                <c:ptCount val="24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8</c:v>
                </c:pt>
                <c:pt idx="5">
                  <c:v>1</c:v>
                </c:pt>
                <c:pt idx="6">
                  <c:v>3</c:v>
                </c:pt>
                <c:pt idx="7">
                  <c:v>14</c:v>
                </c:pt>
                <c:pt idx="8">
                  <c:v>36</c:v>
                </c:pt>
                <c:pt idx="9">
                  <c:v>38</c:v>
                </c:pt>
                <c:pt idx="10">
                  <c:v>14</c:v>
                </c:pt>
                <c:pt idx="11">
                  <c:v>9</c:v>
                </c:pt>
                <c:pt idx="12">
                  <c:v>9</c:v>
                </c:pt>
                <c:pt idx="13">
                  <c:v>6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4</c:v>
                </c:pt>
                <c:pt idx="18">
                  <c:v>12</c:v>
                </c:pt>
                <c:pt idx="19">
                  <c:v>11</c:v>
                </c:pt>
                <c:pt idx="20">
                  <c:v>0</c:v>
                </c:pt>
                <c:pt idx="21">
                  <c:v>3</c:v>
                </c:pt>
                <c:pt idx="22">
                  <c:v>4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D9-4F44-853F-87402827BCFB}"/>
            </c:ext>
          </c:extLst>
        </c:ser>
        <c:ser>
          <c:idx val="5"/>
          <c:order val="5"/>
          <c:tx>
            <c:strRef>
              <c:f>'Question 3_weekly_visualization'!$M$3</c:f>
              <c:strCache>
                <c:ptCount val="1"/>
                <c:pt idx="0">
                  <c:v>Friday(25)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3_weekly_visualization'!$M$4:$M$27</c:f>
              <c:numCache>
                <c:formatCode>General</c:formatCode>
                <c:ptCount val="24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16</c:v>
                </c:pt>
                <c:pt idx="8">
                  <c:v>38</c:v>
                </c:pt>
                <c:pt idx="9">
                  <c:v>49</c:v>
                </c:pt>
                <c:pt idx="10">
                  <c:v>12</c:v>
                </c:pt>
                <c:pt idx="11">
                  <c:v>13</c:v>
                </c:pt>
                <c:pt idx="12">
                  <c:v>8</c:v>
                </c:pt>
                <c:pt idx="13">
                  <c:v>3</c:v>
                </c:pt>
                <c:pt idx="14">
                  <c:v>12</c:v>
                </c:pt>
                <c:pt idx="15">
                  <c:v>7</c:v>
                </c:pt>
                <c:pt idx="16">
                  <c:v>9</c:v>
                </c:pt>
                <c:pt idx="17">
                  <c:v>18</c:v>
                </c:pt>
                <c:pt idx="18">
                  <c:v>22</c:v>
                </c:pt>
                <c:pt idx="19">
                  <c:v>4</c:v>
                </c:pt>
                <c:pt idx="20">
                  <c:v>9</c:v>
                </c:pt>
                <c:pt idx="21">
                  <c:v>2</c:v>
                </c:pt>
                <c:pt idx="22">
                  <c:v>8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D9-4F44-853F-87402827BCFB}"/>
            </c:ext>
          </c:extLst>
        </c:ser>
        <c:ser>
          <c:idx val="6"/>
          <c:order val="6"/>
          <c:tx>
            <c:strRef>
              <c:f>'Question 3_weekly_visualization'!$N$3</c:f>
              <c:strCache>
                <c:ptCount val="1"/>
                <c:pt idx="0">
                  <c:v>Saturday(26)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3_weekly_visualization'!$N$4:$N$27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8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6</c:v>
                </c:pt>
                <c:pt idx="10">
                  <c:v>13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6</c:v>
                </c:pt>
                <c:pt idx="18">
                  <c:v>2</c:v>
                </c:pt>
                <c:pt idx="19">
                  <c:v>10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D9-4F44-853F-87402827B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508880"/>
        <c:axId val="27627424"/>
      </c:barChart>
      <c:catAx>
        <c:axId val="3950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08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7424"/>
        <c:crosses val="autoZero"/>
        <c:auto val="1"/>
        <c:lblAlgn val="ctr"/>
        <c:lblOffset val="100"/>
        <c:noMultiLvlLbl val="0"/>
      </c:catAx>
      <c:valAx>
        <c:axId val="276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5 of Nov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'Question 3_weekly_visualization'!$O$3</c:f>
              <c:strCache>
                <c:ptCount val="1"/>
                <c:pt idx="0">
                  <c:v>Sunday(27)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3_weekly_visualization'!$O$4:$O$27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11</c:v>
                </c:pt>
                <c:pt idx="9">
                  <c:v>6</c:v>
                </c:pt>
                <c:pt idx="10">
                  <c:v>9</c:v>
                </c:pt>
                <c:pt idx="11">
                  <c:v>14</c:v>
                </c:pt>
                <c:pt idx="12">
                  <c:v>14</c:v>
                </c:pt>
                <c:pt idx="13">
                  <c:v>6</c:v>
                </c:pt>
                <c:pt idx="14">
                  <c:v>0</c:v>
                </c:pt>
                <c:pt idx="15">
                  <c:v>2</c:v>
                </c:pt>
                <c:pt idx="16">
                  <c:v>7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3-4CD1-9E7F-A0EEE7342C60}"/>
            </c:ext>
          </c:extLst>
        </c:ser>
        <c:ser>
          <c:idx val="1"/>
          <c:order val="1"/>
          <c:tx>
            <c:strRef>
              <c:f>'Question 3_weekly_visualization'!$P$3</c:f>
              <c:strCache>
                <c:ptCount val="1"/>
                <c:pt idx="0">
                  <c:v>Monday(28)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3_weekly_visualization'!$P$4:$P$27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24</c:v>
                </c:pt>
                <c:pt idx="8">
                  <c:v>21</c:v>
                </c:pt>
                <c:pt idx="9">
                  <c:v>20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3-4CD1-9E7F-A0EEE7342C60}"/>
            </c:ext>
          </c:extLst>
        </c:ser>
        <c:ser>
          <c:idx val="2"/>
          <c:order val="2"/>
          <c:tx>
            <c:strRef>
              <c:f>'Question 3_weekly_visualization'!$Q$3</c:f>
              <c:strCache>
                <c:ptCount val="1"/>
                <c:pt idx="0">
                  <c:v>Tuesday(29)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3_weekly_visualization'!$Q$4:$Q$27</c:f>
              <c:numCache>
                <c:formatCode>General</c:formatCode>
                <c:ptCount val="24"/>
                <c:pt idx="0">
                  <c:v>6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9</c:v>
                </c:pt>
                <c:pt idx="8">
                  <c:v>17</c:v>
                </c:pt>
                <c:pt idx="9">
                  <c:v>33</c:v>
                </c:pt>
                <c:pt idx="10">
                  <c:v>9</c:v>
                </c:pt>
                <c:pt idx="11">
                  <c:v>10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15</c:v>
                </c:pt>
                <c:pt idx="16">
                  <c:v>24</c:v>
                </c:pt>
                <c:pt idx="17">
                  <c:v>19</c:v>
                </c:pt>
                <c:pt idx="18">
                  <c:v>44</c:v>
                </c:pt>
                <c:pt idx="19">
                  <c:v>27</c:v>
                </c:pt>
                <c:pt idx="20">
                  <c:v>10</c:v>
                </c:pt>
                <c:pt idx="21">
                  <c:v>13</c:v>
                </c:pt>
                <c:pt idx="22">
                  <c:v>5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3-4CD1-9E7F-A0EEE7342C60}"/>
            </c:ext>
          </c:extLst>
        </c:ser>
        <c:ser>
          <c:idx val="3"/>
          <c:order val="3"/>
          <c:tx>
            <c:strRef>
              <c:f>'Question 3_weekly_visualization'!$R$3</c:f>
              <c:strCache>
                <c:ptCount val="1"/>
                <c:pt idx="0">
                  <c:v>Wednesday(30)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3_weekly_visualization'!$R$4:$R$27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27</c:v>
                </c:pt>
                <c:pt idx="4">
                  <c:v>48</c:v>
                </c:pt>
                <c:pt idx="5">
                  <c:v>13</c:v>
                </c:pt>
                <c:pt idx="6">
                  <c:v>11</c:v>
                </c:pt>
                <c:pt idx="7">
                  <c:v>10</c:v>
                </c:pt>
                <c:pt idx="8">
                  <c:v>4</c:v>
                </c:pt>
                <c:pt idx="9">
                  <c:v>7</c:v>
                </c:pt>
                <c:pt idx="10">
                  <c:v>5</c:v>
                </c:pt>
                <c:pt idx="11">
                  <c:v>2</c:v>
                </c:pt>
                <c:pt idx="12">
                  <c:v>7</c:v>
                </c:pt>
                <c:pt idx="13">
                  <c:v>11</c:v>
                </c:pt>
                <c:pt idx="14">
                  <c:v>3</c:v>
                </c:pt>
                <c:pt idx="15">
                  <c:v>8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5</c:v>
                </c:pt>
                <c:pt idx="20">
                  <c:v>7</c:v>
                </c:pt>
                <c:pt idx="21">
                  <c:v>5</c:v>
                </c:pt>
                <c:pt idx="22">
                  <c:v>6</c:v>
                </c:pt>
                <c:pt idx="2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03-4CD1-9E7F-A0EEE7342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508880"/>
        <c:axId val="27627424"/>
      </c:barChart>
      <c:catAx>
        <c:axId val="3950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08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7424"/>
        <c:crosses val="autoZero"/>
        <c:auto val="1"/>
        <c:lblAlgn val="ctr"/>
        <c:lblOffset val="100"/>
        <c:noMultiLvlLbl val="0"/>
      </c:catAx>
      <c:valAx>
        <c:axId val="276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1 of 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42578803048979"/>
          <c:y val="0.15632444982838686"/>
          <c:w val="0.83655548294174753"/>
          <c:h val="0.718916048263751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'Question 3_weekly_visualization'!$S$3</c:f>
              <c:strCache>
                <c:ptCount val="1"/>
                <c:pt idx="0">
                  <c:v>Thursday(1)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3_weekly_visualization'!$S$4:$S$27</c:f>
              <c:numCache>
                <c:formatCode>General</c:formatCode>
                <c:ptCount val="24"/>
                <c:pt idx="0">
                  <c:v>9</c:v>
                </c:pt>
                <c:pt idx="1">
                  <c:v>2</c:v>
                </c:pt>
                <c:pt idx="2">
                  <c:v>5</c:v>
                </c:pt>
                <c:pt idx="3">
                  <c:v>15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11</c:v>
                </c:pt>
                <c:pt idx="11">
                  <c:v>3</c:v>
                </c:pt>
                <c:pt idx="12">
                  <c:v>7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7</c:v>
                </c:pt>
                <c:pt idx="18">
                  <c:v>8</c:v>
                </c:pt>
                <c:pt idx="19">
                  <c:v>10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2-458F-B5D0-B15ECECC182E}"/>
            </c:ext>
          </c:extLst>
        </c:ser>
        <c:ser>
          <c:idx val="1"/>
          <c:order val="1"/>
          <c:tx>
            <c:strRef>
              <c:f>'Question 3_weekly_visualization'!$T$3</c:f>
              <c:strCache>
                <c:ptCount val="1"/>
                <c:pt idx="0">
                  <c:v>Friday(2)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3_weekly_visualization'!$T$4:$T$27</c:f>
              <c:numCache>
                <c:formatCode>General</c:formatCode>
                <c:ptCount val="24"/>
                <c:pt idx="0">
                  <c:v>15</c:v>
                </c:pt>
                <c:pt idx="1">
                  <c:v>8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2-458F-B5D0-B15ECECC182E}"/>
            </c:ext>
          </c:extLst>
        </c:ser>
        <c:ser>
          <c:idx val="2"/>
          <c:order val="2"/>
          <c:tx>
            <c:strRef>
              <c:f>'Question 3_weekly_visualization'!$U$3</c:f>
              <c:strCache>
                <c:ptCount val="1"/>
                <c:pt idx="0">
                  <c:v>Saturday(3)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3_weekly_visualization'!$U$4:$U$27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8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2-458F-B5D0-B15ECECC1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508880"/>
        <c:axId val="27627424"/>
      </c:barChart>
      <c:catAx>
        <c:axId val="3950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08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7424"/>
        <c:crosses val="autoZero"/>
        <c:auto val="1"/>
        <c:lblAlgn val="ctr"/>
        <c:lblOffset val="100"/>
        <c:noMultiLvlLbl val="0"/>
      </c:catAx>
      <c:valAx>
        <c:axId val="276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2 of 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'Question 3_weekly_visualization'!$V$3</c:f>
              <c:strCache>
                <c:ptCount val="1"/>
                <c:pt idx="0">
                  <c:v>Sunday(4)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3_weekly_visualization'!$V$4:$V$27</c:f>
              <c:numCache>
                <c:formatCode>General</c:formatCode>
                <c:ptCount val="24"/>
                <c:pt idx="0">
                  <c:v>6</c:v>
                </c:pt>
                <c:pt idx="1">
                  <c:v>8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7</c:v>
                </c:pt>
                <c:pt idx="19">
                  <c:v>8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7-4A39-AEB0-615EEE4A74B8}"/>
            </c:ext>
          </c:extLst>
        </c:ser>
        <c:ser>
          <c:idx val="1"/>
          <c:order val="1"/>
          <c:tx>
            <c:strRef>
              <c:f>'Question 3_weekly_visualization'!$W$3</c:f>
              <c:strCache>
                <c:ptCount val="1"/>
                <c:pt idx="0">
                  <c:v>Monday(5)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3_weekly_visualization'!$W$4:$W$27</c:f>
              <c:numCache>
                <c:formatCode>General</c:formatCode>
                <c:ptCount val="24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6</c:v>
                </c:pt>
                <c:pt idx="7">
                  <c:v>13</c:v>
                </c:pt>
                <c:pt idx="8">
                  <c:v>20</c:v>
                </c:pt>
                <c:pt idx="9">
                  <c:v>32</c:v>
                </c:pt>
                <c:pt idx="10">
                  <c:v>10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4</c:v>
                </c:pt>
                <c:pt idx="18">
                  <c:v>31</c:v>
                </c:pt>
                <c:pt idx="19">
                  <c:v>28</c:v>
                </c:pt>
                <c:pt idx="20">
                  <c:v>9</c:v>
                </c:pt>
                <c:pt idx="21">
                  <c:v>7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7-4A39-AEB0-615EEE4A74B8}"/>
            </c:ext>
          </c:extLst>
        </c:ser>
        <c:ser>
          <c:idx val="2"/>
          <c:order val="2"/>
          <c:tx>
            <c:strRef>
              <c:f>'Question 3_weekly_visualization'!$X$3</c:f>
              <c:strCache>
                <c:ptCount val="1"/>
                <c:pt idx="0">
                  <c:v>Tuesday(6)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3_weekly_visualization'!$X$4:$X$27</c:f>
              <c:numCache>
                <c:formatCode>General</c:formatCode>
                <c:ptCount val="24"/>
                <c:pt idx="0">
                  <c:v>3</c:v>
                </c:pt>
                <c:pt idx="1">
                  <c:v>9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19</c:v>
                </c:pt>
                <c:pt idx="8">
                  <c:v>21</c:v>
                </c:pt>
                <c:pt idx="9">
                  <c:v>39</c:v>
                </c:pt>
                <c:pt idx="10">
                  <c:v>22</c:v>
                </c:pt>
                <c:pt idx="11">
                  <c:v>10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7</c:v>
                </c:pt>
                <c:pt idx="16">
                  <c:v>3</c:v>
                </c:pt>
                <c:pt idx="17">
                  <c:v>1</c:v>
                </c:pt>
                <c:pt idx="18">
                  <c:v>47</c:v>
                </c:pt>
                <c:pt idx="19">
                  <c:v>15</c:v>
                </c:pt>
                <c:pt idx="20">
                  <c:v>7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7-4A39-AEB0-615EEE4A74B8}"/>
            </c:ext>
          </c:extLst>
        </c:ser>
        <c:ser>
          <c:idx val="3"/>
          <c:order val="3"/>
          <c:tx>
            <c:strRef>
              <c:f>'Question 3_weekly_visualization'!$Y$3</c:f>
              <c:strCache>
                <c:ptCount val="1"/>
                <c:pt idx="0">
                  <c:v>Wednesday(7)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3_weekly_visualization'!$Y$4:$Y$27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6">
                  <c:v>5</c:v>
                </c:pt>
                <c:pt idx="7">
                  <c:v>16</c:v>
                </c:pt>
                <c:pt idx="8">
                  <c:v>28</c:v>
                </c:pt>
                <c:pt idx="9">
                  <c:v>27</c:v>
                </c:pt>
                <c:pt idx="10">
                  <c:v>11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52</c:v>
                </c:pt>
                <c:pt idx="19">
                  <c:v>45</c:v>
                </c:pt>
                <c:pt idx="20">
                  <c:v>10</c:v>
                </c:pt>
                <c:pt idx="21">
                  <c:v>5</c:v>
                </c:pt>
                <c:pt idx="22">
                  <c:v>11</c:v>
                </c:pt>
                <c:pt idx="2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7-4A39-AEB0-615EEE4A74B8}"/>
            </c:ext>
          </c:extLst>
        </c:ser>
        <c:ser>
          <c:idx val="4"/>
          <c:order val="4"/>
          <c:tx>
            <c:strRef>
              <c:f>'Question 3_weekly_visualization'!$Z$3</c:f>
              <c:strCache>
                <c:ptCount val="1"/>
                <c:pt idx="0">
                  <c:v>Thursday(8)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3_weekly_visualization'!$Z$4:$Z$27</c:f>
              <c:numCache>
                <c:formatCode>General</c:formatCode>
                <c:ptCount val="24"/>
                <c:pt idx="0">
                  <c:v>9</c:v>
                </c:pt>
                <c:pt idx="1">
                  <c:v>2</c:v>
                </c:pt>
                <c:pt idx="2">
                  <c:v>9</c:v>
                </c:pt>
                <c:pt idx="3">
                  <c:v>7</c:v>
                </c:pt>
                <c:pt idx="4">
                  <c:v>8</c:v>
                </c:pt>
                <c:pt idx="5">
                  <c:v>2</c:v>
                </c:pt>
                <c:pt idx="6">
                  <c:v>5</c:v>
                </c:pt>
                <c:pt idx="7">
                  <c:v>15</c:v>
                </c:pt>
                <c:pt idx="8">
                  <c:v>26</c:v>
                </c:pt>
                <c:pt idx="9">
                  <c:v>17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39</c:v>
                </c:pt>
                <c:pt idx="18">
                  <c:v>83</c:v>
                </c:pt>
                <c:pt idx="19">
                  <c:v>46</c:v>
                </c:pt>
                <c:pt idx="20">
                  <c:v>12</c:v>
                </c:pt>
                <c:pt idx="21">
                  <c:v>25</c:v>
                </c:pt>
                <c:pt idx="22">
                  <c:v>9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F7-4A39-AEB0-615EEE4A74B8}"/>
            </c:ext>
          </c:extLst>
        </c:ser>
        <c:ser>
          <c:idx val="5"/>
          <c:order val="5"/>
          <c:tx>
            <c:strRef>
              <c:f>'Question 3_weekly_visualization'!$AA$3</c:f>
              <c:strCache>
                <c:ptCount val="1"/>
                <c:pt idx="0">
                  <c:v>Friday(9)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3_weekly_visualization'!$AA$4:$AA$27</c:f>
              <c:numCache>
                <c:formatCode>General</c:formatCode>
                <c:ptCount val="24"/>
                <c:pt idx="0">
                  <c:v>14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</c:v>
                </c:pt>
                <c:pt idx="6">
                  <c:v>6</c:v>
                </c:pt>
                <c:pt idx="7">
                  <c:v>21</c:v>
                </c:pt>
                <c:pt idx="8">
                  <c:v>38</c:v>
                </c:pt>
                <c:pt idx="9">
                  <c:v>62</c:v>
                </c:pt>
                <c:pt idx="10">
                  <c:v>31</c:v>
                </c:pt>
                <c:pt idx="11">
                  <c:v>11</c:v>
                </c:pt>
                <c:pt idx="12">
                  <c:v>5</c:v>
                </c:pt>
                <c:pt idx="13">
                  <c:v>18</c:v>
                </c:pt>
                <c:pt idx="14">
                  <c:v>22</c:v>
                </c:pt>
                <c:pt idx="15">
                  <c:v>19</c:v>
                </c:pt>
                <c:pt idx="16">
                  <c:v>28</c:v>
                </c:pt>
                <c:pt idx="17">
                  <c:v>22</c:v>
                </c:pt>
                <c:pt idx="18">
                  <c:v>51</c:v>
                </c:pt>
                <c:pt idx="19">
                  <c:v>27</c:v>
                </c:pt>
                <c:pt idx="20">
                  <c:v>43</c:v>
                </c:pt>
                <c:pt idx="21">
                  <c:v>64</c:v>
                </c:pt>
                <c:pt idx="22">
                  <c:v>37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F7-4A39-AEB0-615EEE4A74B8}"/>
            </c:ext>
          </c:extLst>
        </c:ser>
        <c:ser>
          <c:idx val="6"/>
          <c:order val="6"/>
          <c:tx>
            <c:strRef>
              <c:f>'Question 3_weekly_visualization'!$AB$3</c:f>
              <c:strCache>
                <c:ptCount val="1"/>
                <c:pt idx="0">
                  <c:v>Saturday(10)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3_weekly_visualization'!$AB$4:$AB$27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34</c:v>
                </c:pt>
                <c:pt idx="3">
                  <c:v>63</c:v>
                </c:pt>
                <c:pt idx="4">
                  <c:v>69</c:v>
                </c:pt>
                <c:pt idx="5">
                  <c:v>18</c:v>
                </c:pt>
                <c:pt idx="6">
                  <c:v>6</c:v>
                </c:pt>
                <c:pt idx="7">
                  <c:v>3</c:v>
                </c:pt>
                <c:pt idx="8">
                  <c:v>12</c:v>
                </c:pt>
                <c:pt idx="9">
                  <c:v>9</c:v>
                </c:pt>
                <c:pt idx="10">
                  <c:v>3</c:v>
                </c:pt>
                <c:pt idx="11">
                  <c:v>7</c:v>
                </c:pt>
                <c:pt idx="12">
                  <c:v>15</c:v>
                </c:pt>
                <c:pt idx="13">
                  <c:v>6</c:v>
                </c:pt>
                <c:pt idx="14">
                  <c:v>12</c:v>
                </c:pt>
                <c:pt idx="15">
                  <c:v>6</c:v>
                </c:pt>
                <c:pt idx="16">
                  <c:v>9</c:v>
                </c:pt>
                <c:pt idx="17">
                  <c:v>3</c:v>
                </c:pt>
                <c:pt idx="18">
                  <c:v>11</c:v>
                </c:pt>
                <c:pt idx="19">
                  <c:v>18</c:v>
                </c:pt>
                <c:pt idx="20">
                  <c:v>15</c:v>
                </c:pt>
                <c:pt idx="21">
                  <c:v>0</c:v>
                </c:pt>
                <c:pt idx="22">
                  <c:v>6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F7-4A39-AEB0-615EEE4A7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508880"/>
        <c:axId val="27627424"/>
      </c:barChart>
      <c:catAx>
        <c:axId val="3950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08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7424"/>
        <c:crosses val="autoZero"/>
        <c:auto val="1"/>
        <c:lblAlgn val="ctr"/>
        <c:lblOffset val="100"/>
        <c:noMultiLvlLbl val="0"/>
      </c:catAx>
      <c:valAx>
        <c:axId val="276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3 of 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'Question 3_weekly_visualization'!$AC$3</c:f>
              <c:strCache>
                <c:ptCount val="1"/>
                <c:pt idx="0">
                  <c:v>Sunday(11)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3_weekly_visualization'!$AC$4:$AC$27</c:f>
              <c:numCache>
                <c:formatCode>General</c:formatCode>
                <c:ptCount val="24"/>
                <c:pt idx="0">
                  <c:v>10</c:v>
                </c:pt>
                <c:pt idx="1">
                  <c:v>4</c:v>
                </c:pt>
                <c:pt idx="2">
                  <c:v>15</c:v>
                </c:pt>
                <c:pt idx="3">
                  <c:v>18</c:v>
                </c:pt>
                <c:pt idx="4">
                  <c:v>27</c:v>
                </c:pt>
                <c:pt idx="5">
                  <c:v>20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23</c:v>
                </c:pt>
                <c:pt idx="12">
                  <c:v>32</c:v>
                </c:pt>
                <c:pt idx="13">
                  <c:v>20</c:v>
                </c:pt>
                <c:pt idx="14">
                  <c:v>26</c:v>
                </c:pt>
                <c:pt idx="15">
                  <c:v>10</c:v>
                </c:pt>
                <c:pt idx="16">
                  <c:v>14</c:v>
                </c:pt>
                <c:pt idx="17">
                  <c:v>25</c:v>
                </c:pt>
                <c:pt idx="18">
                  <c:v>24</c:v>
                </c:pt>
                <c:pt idx="19">
                  <c:v>23</c:v>
                </c:pt>
                <c:pt idx="20">
                  <c:v>9</c:v>
                </c:pt>
                <c:pt idx="21">
                  <c:v>12</c:v>
                </c:pt>
                <c:pt idx="22">
                  <c:v>10</c:v>
                </c:pt>
                <c:pt idx="2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E-47C5-889F-8C87E7E261A1}"/>
            </c:ext>
          </c:extLst>
        </c:ser>
        <c:ser>
          <c:idx val="1"/>
          <c:order val="1"/>
          <c:tx>
            <c:strRef>
              <c:f>'Question 3_weekly_visualization'!$AD$3</c:f>
              <c:strCache>
                <c:ptCount val="1"/>
                <c:pt idx="0">
                  <c:v>Monday(12)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3_weekly_visualization'!$AD$4:$AD$27</c:f>
              <c:numCache>
                <c:formatCode>General</c:formatCode>
                <c:ptCount val="24"/>
                <c:pt idx="0">
                  <c:v>17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10</c:v>
                </c:pt>
                <c:pt idx="7">
                  <c:v>21</c:v>
                </c:pt>
                <c:pt idx="8">
                  <c:v>42</c:v>
                </c:pt>
                <c:pt idx="9">
                  <c:v>41</c:v>
                </c:pt>
                <c:pt idx="10">
                  <c:v>23</c:v>
                </c:pt>
                <c:pt idx="11">
                  <c:v>4</c:v>
                </c:pt>
                <c:pt idx="12">
                  <c:v>4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12</c:v>
                </c:pt>
                <c:pt idx="20">
                  <c:v>1</c:v>
                </c:pt>
                <c:pt idx="21">
                  <c:v>17</c:v>
                </c:pt>
                <c:pt idx="22">
                  <c:v>12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E-47C5-889F-8C87E7E261A1}"/>
            </c:ext>
          </c:extLst>
        </c:ser>
        <c:ser>
          <c:idx val="2"/>
          <c:order val="2"/>
          <c:tx>
            <c:strRef>
              <c:f>'Question 3_weekly_visualization'!$AE$3</c:f>
              <c:strCache>
                <c:ptCount val="1"/>
                <c:pt idx="0">
                  <c:v>Tuesday(13)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3_weekly_visualization'!$AE$4:$AE$27</c:f>
              <c:numCache>
                <c:formatCode>General</c:formatCode>
                <c:ptCount val="24"/>
                <c:pt idx="0">
                  <c:v>17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8</c:v>
                </c:pt>
                <c:pt idx="7">
                  <c:v>24</c:v>
                </c:pt>
                <c:pt idx="8">
                  <c:v>80</c:v>
                </c:pt>
                <c:pt idx="9">
                  <c:v>61</c:v>
                </c:pt>
                <c:pt idx="10">
                  <c:v>14</c:v>
                </c:pt>
                <c:pt idx="11">
                  <c:v>9</c:v>
                </c:pt>
                <c:pt idx="12">
                  <c:v>15</c:v>
                </c:pt>
                <c:pt idx="13">
                  <c:v>11</c:v>
                </c:pt>
                <c:pt idx="14">
                  <c:v>9</c:v>
                </c:pt>
                <c:pt idx="15">
                  <c:v>10</c:v>
                </c:pt>
                <c:pt idx="16">
                  <c:v>15</c:v>
                </c:pt>
                <c:pt idx="17">
                  <c:v>30</c:v>
                </c:pt>
                <c:pt idx="18">
                  <c:v>58</c:v>
                </c:pt>
                <c:pt idx="19">
                  <c:v>30</c:v>
                </c:pt>
                <c:pt idx="20">
                  <c:v>3</c:v>
                </c:pt>
                <c:pt idx="21">
                  <c:v>9</c:v>
                </c:pt>
                <c:pt idx="22">
                  <c:v>13</c:v>
                </c:pt>
                <c:pt idx="2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1E-47C5-889F-8C87E7E261A1}"/>
            </c:ext>
          </c:extLst>
        </c:ser>
        <c:ser>
          <c:idx val="3"/>
          <c:order val="3"/>
          <c:tx>
            <c:strRef>
              <c:f>'Question 3_weekly_visualization'!$AF$3</c:f>
              <c:strCache>
                <c:ptCount val="1"/>
                <c:pt idx="0">
                  <c:v>Wednesday(14)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3_weekly_visualization'!$AF$4:$AF$27</c:f>
              <c:numCache>
                <c:formatCode>General</c:formatCode>
                <c:ptCount val="24"/>
                <c:pt idx="0">
                  <c:v>7</c:v>
                </c:pt>
                <c:pt idx="1">
                  <c:v>13</c:v>
                </c:pt>
                <c:pt idx="2">
                  <c:v>10</c:v>
                </c:pt>
                <c:pt idx="3">
                  <c:v>12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17</c:v>
                </c:pt>
                <c:pt idx="8">
                  <c:v>51</c:v>
                </c:pt>
                <c:pt idx="9">
                  <c:v>61</c:v>
                </c:pt>
                <c:pt idx="10">
                  <c:v>19</c:v>
                </c:pt>
                <c:pt idx="11">
                  <c:v>2</c:v>
                </c:pt>
                <c:pt idx="12">
                  <c:v>9</c:v>
                </c:pt>
                <c:pt idx="13">
                  <c:v>2</c:v>
                </c:pt>
                <c:pt idx="14">
                  <c:v>10</c:v>
                </c:pt>
                <c:pt idx="15">
                  <c:v>11</c:v>
                </c:pt>
                <c:pt idx="16">
                  <c:v>14</c:v>
                </c:pt>
                <c:pt idx="17">
                  <c:v>43</c:v>
                </c:pt>
                <c:pt idx="18">
                  <c:v>96</c:v>
                </c:pt>
                <c:pt idx="19">
                  <c:v>75</c:v>
                </c:pt>
                <c:pt idx="20">
                  <c:v>22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1E-47C5-889F-8C87E7E261A1}"/>
            </c:ext>
          </c:extLst>
        </c:ser>
        <c:ser>
          <c:idx val="4"/>
          <c:order val="4"/>
          <c:tx>
            <c:strRef>
              <c:f>'Question 3_weekly_visualization'!$AG$3</c:f>
              <c:strCache>
                <c:ptCount val="1"/>
                <c:pt idx="0">
                  <c:v>Thursday(15)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3_weekly_visualization'!$AG$4:$AG$27</c:f>
              <c:numCache>
                <c:formatCode>General</c:formatCode>
                <c:ptCount val="24"/>
                <c:pt idx="0">
                  <c:v>29</c:v>
                </c:pt>
                <c:pt idx="1">
                  <c:v>7</c:v>
                </c:pt>
                <c:pt idx="2">
                  <c:v>16</c:v>
                </c:pt>
                <c:pt idx="3">
                  <c:v>13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17</c:v>
                </c:pt>
                <c:pt idx="8">
                  <c:v>57</c:v>
                </c:pt>
                <c:pt idx="9">
                  <c:v>43</c:v>
                </c:pt>
                <c:pt idx="10">
                  <c:v>27</c:v>
                </c:pt>
                <c:pt idx="11">
                  <c:v>20</c:v>
                </c:pt>
                <c:pt idx="12">
                  <c:v>18</c:v>
                </c:pt>
                <c:pt idx="13">
                  <c:v>31</c:v>
                </c:pt>
                <c:pt idx="14">
                  <c:v>28</c:v>
                </c:pt>
                <c:pt idx="15">
                  <c:v>18</c:v>
                </c:pt>
                <c:pt idx="16">
                  <c:v>20</c:v>
                </c:pt>
                <c:pt idx="17">
                  <c:v>51</c:v>
                </c:pt>
                <c:pt idx="18">
                  <c:v>124</c:v>
                </c:pt>
                <c:pt idx="19">
                  <c:v>105</c:v>
                </c:pt>
                <c:pt idx="20">
                  <c:v>66</c:v>
                </c:pt>
                <c:pt idx="21">
                  <c:v>16</c:v>
                </c:pt>
                <c:pt idx="22">
                  <c:v>2</c:v>
                </c:pt>
                <c:pt idx="2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1E-47C5-889F-8C87E7E261A1}"/>
            </c:ext>
          </c:extLst>
        </c:ser>
        <c:ser>
          <c:idx val="5"/>
          <c:order val="5"/>
          <c:tx>
            <c:strRef>
              <c:f>'Question 3_weekly_visualization'!$AH$3</c:f>
              <c:strCache>
                <c:ptCount val="1"/>
                <c:pt idx="0">
                  <c:v>Friday(16)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3_weekly_visualization'!$AH$4:$AH$27</c:f>
              <c:numCache>
                <c:formatCode>General</c:formatCode>
                <c:ptCount val="24"/>
                <c:pt idx="0">
                  <c:v>26</c:v>
                </c:pt>
                <c:pt idx="1">
                  <c:v>34</c:v>
                </c:pt>
                <c:pt idx="2">
                  <c:v>59</c:v>
                </c:pt>
                <c:pt idx="3">
                  <c:v>59</c:v>
                </c:pt>
                <c:pt idx="4">
                  <c:v>18</c:v>
                </c:pt>
                <c:pt idx="5">
                  <c:v>2</c:v>
                </c:pt>
                <c:pt idx="6">
                  <c:v>2</c:v>
                </c:pt>
                <c:pt idx="7">
                  <c:v>22</c:v>
                </c:pt>
                <c:pt idx="8">
                  <c:v>54</c:v>
                </c:pt>
                <c:pt idx="9">
                  <c:v>90</c:v>
                </c:pt>
                <c:pt idx="10">
                  <c:v>44</c:v>
                </c:pt>
                <c:pt idx="11">
                  <c:v>32</c:v>
                </c:pt>
                <c:pt idx="12">
                  <c:v>37</c:v>
                </c:pt>
                <c:pt idx="13">
                  <c:v>66</c:v>
                </c:pt>
                <c:pt idx="14">
                  <c:v>54</c:v>
                </c:pt>
                <c:pt idx="15">
                  <c:v>80</c:v>
                </c:pt>
                <c:pt idx="16">
                  <c:v>85</c:v>
                </c:pt>
                <c:pt idx="17">
                  <c:v>29</c:v>
                </c:pt>
                <c:pt idx="18">
                  <c:v>62</c:v>
                </c:pt>
                <c:pt idx="19">
                  <c:v>129</c:v>
                </c:pt>
                <c:pt idx="20">
                  <c:v>87</c:v>
                </c:pt>
                <c:pt idx="21">
                  <c:v>39</c:v>
                </c:pt>
                <c:pt idx="22">
                  <c:v>21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1E-47C5-889F-8C87E7E261A1}"/>
            </c:ext>
          </c:extLst>
        </c:ser>
        <c:ser>
          <c:idx val="6"/>
          <c:order val="6"/>
          <c:tx>
            <c:strRef>
              <c:f>'Question 3_weekly_visualization'!$AI$3</c:f>
              <c:strCache>
                <c:ptCount val="1"/>
                <c:pt idx="0">
                  <c:v>Saturday(17)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3_weekly_visualization'!$AI$4:$AI$27</c:f>
              <c:numCache>
                <c:formatCode>General</c:formatCode>
                <c:ptCount val="24"/>
                <c:pt idx="0">
                  <c:v>51</c:v>
                </c:pt>
                <c:pt idx="1">
                  <c:v>69</c:v>
                </c:pt>
                <c:pt idx="2">
                  <c:v>67</c:v>
                </c:pt>
                <c:pt idx="3">
                  <c:v>105</c:v>
                </c:pt>
                <c:pt idx="4">
                  <c:v>106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17</c:v>
                </c:pt>
                <c:pt idx="9">
                  <c:v>37</c:v>
                </c:pt>
                <c:pt idx="10">
                  <c:v>36</c:v>
                </c:pt>
                <c:pt idx="11">
                  <c:v>30</c:v>
                </c:pt>
                <c:pt idx="12">
                  <c:v>16</c:v>
                </c:pt>
                <c:pt idx="13">
                  <c:v>16</c:v>
                </c:pt>
                <c:pt idx="14">
                  <c:v>23</c:v>
                </c:pt>
                <c:pt idx="15">
                  <c:v>14</c:v>
                </c:pt>
                <c:pt idx="16">
                  <c:v>7</c:v>
                </c:pt>
                <c:pt idx="17">
                  <c:v>24</c:v>
                </c:pt>
                <c:pt idx="18">
                  <c:v>17</c:v>
                </c:pt>
                <c:pt idx="19">
                  <c:v>34</c:v>
                </c:pt>
                <c:pt idx="20">
                  <c:v>48</c:v>
                </c:pt>
                <c:pt idx="21">
                  <c:v>25</c:v>
                </c:pt>
                <c:pt idx="22">
                  <c:v>5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1E-47C5-889F-8C87E7E26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508880"/>
        <c:axId val="27627424"/>
      </c:barChart>
      <c:catAx>
        <c:axId val="3950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08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7424"/>
        <c:crosses val="autoZero"/>
        <c:auto val="1"/>
        <c:lblAlgn val="ctr"/>
        <c:lblOffset val="100"/>
        <c:noMultiLvlLbl val="0"/>
      </c:catAx>
      <c:valAx>
        <c:axId val="276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4 of 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'Question 3_weekly_visualization'!$AJ$3</c:f>
              <c:strCache>
                <c:ptCount val="1"/>
                <c:pt idx="0">
                  <c:v>Sunday(18)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'Question 3_weekly_visualization'!$A$4:$A$27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3_weekly_visualization'!$AJ$4:$AJ$27</c:f>
              <c:numCache>
                <c:formatCode>General</c:formatCode>
                <c:ptCount val="24"/>
                <c:pt idx="0">
                  <c:v>7</c:v>
                </c:pt>
                <c:pt idx="1">
                  <c:v>21</c:v>
                </c:pt>
                <c:pt idx="2">
                  <c:v>1</c:v>
                </c:pt>
                <c:pt idx="3">
                  <c:v>15</c:v>
                </c:pt>
                <c:pt idx="4">
                  <c:v>47</c:v>
                </c:pt>
                <c:pt idx="5">
                  <c:v>12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19</c:v>
                </c:pt>
                <c:pt idx="14">
                  <c:v>16</c:v>
                </c:pt>
                <c:pt idx="15">
                  <c:v>7</c:v>
                </c:pt>
                <c:pt idx="16">
                  <c:v>20</c:v>
                </c:pt>
                <c:pt idx="17">
                  <c:v>9</c:v>
                </c:pt>
                <c:pt idx="18">
                  <c:v>13</c:v>
                </c:pt>
                <c:pt idx="19">
                  <c:v>12</c:v>
                </c:pt>
                <c:pt idx="20">
                  <c:v>13</c:v>
                </c:pt>
                <c:pt idx="21">
                  <c:v>5</c:v>
                </c:pt>
                <c:pt idx="22">
                  <c:v>29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9-4608-A914-83F923151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508880"/>
        <c:axId val="27627424"/>
      </c:barChart>
      <c:catAx>
        <c:axId val="3950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08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7424"/>
        <c:crosses val="autoZero"/>
        <c:auto val="1"/>
        <c:lblAlgn val="ctr"/>
        <c:lblOffset val="100"/>
        <c:noMultiLvlLbl val="0"/>
      </c:catAx>
      <c:valAx>
        <c:axId val="276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[DataModel.xlsx]Question3-avg seven week period!PivotTable3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lacks during 7 week period</a:t>
            </a:r>
          </a:p>
        </c:rich>
      </c:tx>
      <c:layout>
        <c:manualLayout>
          <c:xMode val="edge"/>
          <c:yMode val="edge"/>
          <c:x val="0.3543963254593176"/>
          <c:y val="2.7746531683539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45443884311365"/>
          <c:y val="7.9226583163591033E-2"/>
          <c:w val="0.74164128299243059"/>
          <c:h val="0.8610610160216459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'Question3-avg seven week period'!$B$1:$B$2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'Question3-avg seven week period'!$A$3:$A$27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'Question3-avg seven week period'!$B$3:$B$27</c:f>
              <c:numCache>
                <c:formatCode>0</c:formatCode>
                <c:ptCount val="24"/>
                <c:pt idx="0">
                  <c:v>4.8</c:v>
                </c:pt>
                <c:pt idx="1">
                  <c:v>6.8</c:v>
                </c:pt>
                <c:pt idx="2">
                  <c:v>5.2</c:v>
                </c:pt>
                <c:pt idx="3">
                  <c:v>7.8</c:v>
                </c:pt>
                <c:pt idx="4">
                  <c:v>17.600000000000001</c:v>
                </c:pt>
                <c:pt idx="5">
                  <c:v>7.8</c:v>
                </c:pt>
                <c:pt idx="6">
                  <c:v>2.4</c:v>
                </c:pt>
                <c:pt idx="7">
                  <c:v>2.4</c:v>
                </c:pt>
                <c:pt idx="8">
                  <c:v>6.6</c:v>
                </c:pt>
                <c:pt idx="9">
                  <c:v>6.4</c:v>
                </c:pt>
                <c:pt idx="10">
                  <c:v>6.6</c:v>
                </c:pt>
                <c:pt idx="11">
                  <c:v>11.6</c:v>
                </c:pt>
                <c:pt idx="12">
                  <c:v>12.8</c:v>
                </c:pt>
                <c:pt idx="13">
                  <c:v>11</c:v>
                </c:pt>
                <c:pt idx="14">
                  <c:v>10</c:v>
                </c:pt>
                <c:pt idx="15">
                  <c:v>4.5999999999999996</c:v>
                </c:pt>
                <c:pt idx="16">
                  <c:v>9.8000000000000007</c:v>
                </c:pt>
                <c:pt idx="17">
                  <c:v>8.6</c:v>
                </c:pt>
                <c:pt idx="18">
                  <c:v>10</c:v>
                </c:pt>
                <c:pt idx="19">
                  <c:v>9.8000000000000007</c:v>
                </c:pt>
                <c:pt idx="20">
                  <c:v>6.6</c:v>
                </c:pt>
                <c:pt idx="21">
                  <c:v>6.2</c:v>
                </c:pt>
                <c:pt idx="22">
                  <c:v>10.6</c:v>
                </c:pt>
                <c:pt idx="23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D-4A36-93CE-4892DF6ADB12}"/>
            </c:ext>
          </c:extLst>
        </c:ser>
        <c:ser>
          <c:idx val="1"/>
          <c:order val="1"/>
          <c:tx>
            <c:strRef>
              <c:f>'Question3-avg seven week period'!$C$1:$C$2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'Question3-avg seven week period'!$A$3:$A$27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'Question3-avg seven week period'!$C$3:$C$27</c:f>
              <c:numCache>
                <c:formatCode>0</c:formatCode>
                <c:ptCount val="24"/>
                <c:pt idx="0">
                  <c:v>8.6</c:v>
                </c:pt>
                <c:pt idx="1">
                  <c:v>5.6</c:v>
                </c:pt>
                <c:pt idx="2">
                  <c:v>3.2</c:v>
                </c:pt>
                <c:pt idx="3">
                  <c:v>3</c:v>
                </c:pt>
                <c:pt idx="4">
                  <c:v>4.5999999999999996</c:v>
                </c:pt>
                <c:pt idx="5">
                  <c:v>2.2000000000000002</c:v>
                </c:pt>
                <c:pt idx="6">
                  <c:v>6.4</c:v>
                </c:pt>
                <c:pt idx="7">
                  <c:v>20.399999999999999</c:v>
                </c:pt>
                <c:pt idx="8">
                  <c:v>34.200000000000003</c:v>
                </c:pt>
                <c:pt idx="9">
                  <c:v>33.6</c:v>
                </c:pt>
                <c:pt idx="10">
                  <c:v>13</c:v>
                </c:pt>
                <c:pt idx="11">
                  <c:v>3.6</c:v>
                </c:pt>
                <c:pt idx="12">
                  <c:v>3.4</c:v>
                </c:pt>
                <c:pt idx="13">
                  <c:v>5.2</c:v>
                </c:pt>
                <c:pt idx="14">
                  <c:v>5.2</c:v>
                </c:pt>
                <c:pt idx="15">
                  <c:v>5.4</c:v>
                </c:pt>
                <c:pt idx="16">
                  <c:v>5</c:v>
                </c:pt>
                <c:pt idx="17">
                  <c:v>3.2</c:v>
                </c:pt>
                <c:pt idx="18">
                  <c:v>12.2</c:v>
                </c:pt>
                <c:pt idx="19">
                  <c:v>12.4</c:v>
                </c:pt>
                <c:pt idx="20">
                  <c:v>3.6</c:v>
                </c:pt>
                <c:pt idx="21">
                  <c:v>6</c:v>
                </c:pt>
                <c:pt idx="22">
                  <c:v>6.2</c:v>
                </c:pt>
                <c:pt idx="23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7D-4A36-93CE-4892DF6ADB12}"/>
            </c:ext>
          </c:extLst>
        </c:ser>
        <c:ser>
          <c:idx val="2"/>
          <c:order val="2"/>
          <c:tx>
            <c:strRef>
              <c:f>'Question3-avg seven week period'!$D$1:$D$2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'Question3-avg seven week period'!$A$3:$A$27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'Question3-avg seven week period'!$D$3:$D$27</c:f>
              <c:numCache>
                <c:formatCode>0</c:formatCode>
                <c:ptCount val="24"/>
                <c:pt idx="0">
                  <c:v>6.2</c:v>
                </c:pt>
                <c:pt idx="1">
                  <c:v>5.2</c:v>
                </c:pt>
                <c:pt idx="2">
                  <c:v>2.4</c:v>
                </c:pt>
                <c:pt idx="3">
                  <c:v>2.2000000000000002</c:v>
                </c:pt>
                <c:pt idx="4">
                  <c:v>1.2</c:v>
                </c:pt>
                <c:pt idx="5">
                  <c:v>1.4</c:v>
                </c:pt>
                <c:pt idx="6">
                  <c:v>4.2</c:v>
                </c:pt>
                <c:pt idx="7">
                  <c:v>17.8</c:v>
                </c:pt>
                <c:pt idx="8">
                  <c:v>37.4</c:v>
                </c:pt>
                <c:pt idx="9">
                  <c:v>36.6</c:v>
                </c:pt>
                <c:pt idx="10">
                  <c:v>12.8</c:v>
                </c:pt>
                <c:pt idx="11">
                  <c:v>6.2</c:v>
                </c:pt>
                <c:pt idx="12">
                  <c:v>7.2</c:v>
                </c:pt>
                <c:pt idx="13">
                  <c:v>6</c:v>
                </c:pt>
                <c:pt idx="14">
                  <c:v>5.8</c:v>
                </c:pt>
                <c:pt idx="15">
                  <c:v>7.4</c:v>
                </c:pt>
                <c:pt idx="16">
                  <c:v>9.6</c:v>
                </c:pt>
                <c:pt idx="17">
                  <c:v>13.2</c:v>
                </c:pt>
                <c:pt idx="18">
                  <c:v>34.799999999999997</c:v>
                </c:pt>
                <c:pt idx="19">
                  <c:v>19.600000000000001</c:v>
                </c:pt>
                <c:pt idx="20">
                  <c:v>7.8</c:v>
                </c:pt>
                <c:pt idx="21">
                  <c:v>7</c:v>
                </c:pt>
                <c:pt idx="22">
                  <c:v>7</c:v>
                </c:pt>
                <c:pt idx="23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7D-4A36-93CE-4892DF6ADB12}"/>
            </c:ext>
          </c:extLst>
        </c:ser>
        <c:ser>
          <c:idx val="3"/>
          <c:order val="3"/>
          <c:tx>
            <c:strRef>
              <c:f>'Question3-avg seven week period'!$E$1:$E$2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'Question3-avg seven week period'!$A$3:$A$27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'Question3-avg seven week period'!$E$3:$E$27</c:f>
              <c:numCache>
                <c:formatCode>0</c:formatCode>
                <c:ptCount val="24"/>
                <c:pt idx="0">
                  <c:v>4.4000000000000004</c:v>
                </c:pt>
                <c:pt idx="1">
                  <c:v>4.2</c:v>
                </c:pt>
                <c:pt idx="2">
                  <c:v>4</c:v>
                </c:pt>
                <c:pt idx="3">
                  <c:v>8.6</c:v>
                </c:pt>
                <c:pt idx="4">
                  <c:v>11.6</c:v>
                </c:pt>
                <c:pt idx="5">
                  <c:v>3.75</c:v>
                </c:pt>
                <c:pt idx="6">
                  <c:v>4.2</c:v>
                </c:pt>
                <c:pt idx="7">
                  <c:v>12.6</c:v>
                </c:pt>
                <c:pt idx="8">
                  <c:v>30.2</c:v>
                </c:pt>
                <c:pt idx="9">
                  <c:v>32.4</c:v>
                </c:pt>
                <c:pt idx="10">
                  <c:v>10</c:v>
                </c:pt>
                <c:pt idx="11">
                  <c:v>3.4</c:v>
                </c:pt>
                <c:pt idx="12">
                  <c:v>4.8</c:v>
                </c:pt>
                <c:pt idx="13">
                  <c:v>6</c:v>
                </c:pt>
                <c:pt idx="14">
                  <c:v>5.6</c:v>
                </c:pt>
                <c:pt idx="15">
                  <c:v>5.4</c:v>
                </c:pt>
                <c:pt idx="16">
                  <c:v>5.6</c:v>
                </c:pt>
                <c:pt idx="17">
                  <c:v>14.4</c:v>
                </c:pt>
                <c:pt idx="18">
                  <c:v>38.200000000000003</c:v>
                </c:pt>
                <c:pt idx="19">
                  <c:v>29</c:v>
                </c:pt>
                <c:pt idx="20">
                  <c:v>8.8000000000000007</c:v>
                </c:pt>
                <c:pt idx="21">
                  <c:v>5.6</c:v>
                </c:pt>
                <c:pt idx="22">
                  <c:v>9.8000000000000007</c:v>
                </c:pt>
                <c:pt idx="23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7D-4A36-93CE-4892DF6ADB12}"/>
            </c:ext>
          </c:extLst>
        </c:ser>
        <c:ser>
          <c:idx val="4"/>
          <c:order val="4"/>
          <c:tx>
            <c:strRef>
              <c:f>'Question3-avg seven week period'!$F$1:$F$2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'Question3-avg seven week period'!$A$3:$A$27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'Question3-avg seven week period'!$F$3:$F$27</c:f>
              <c:numCache>
                <c:formatCode>0</c:formatCode>
                <c:ptCount val="24"/>
                <c:pt idx="0">
                  <c:v>10.8</c:v>
                </c:pt>
                <c:pt idx="1">
                  <c:v>3.6</c:v>
                </c:pt>
                <c:pt idx="2">
                  <c:v>7.8</c:v>
                </c:pt>
                <c:pt idx="3">
                  <c:v>12.4</c:v>
                </c:pt>
                <c:pt idx="4">
                  <c:v>7</c:v>
                </c:pt>
                <c:pt idx="5">
                  <c:v>1.8</c:v>
                </c:pt>
                <c:pt idx="6">
                  <c:v>4.2</c:v>
                </c:pt>
                <c:pt idx="7">
                  <c:v>14.6</c:v>
                </c:pt>
                <c:pt idx="8">
                  <c:v>29.4</c:v>
                </c:pt>
                <c:pt idx="9">
                  <c:v>26.4</c:v>
                </c:pt>
                <c:pt idx="10">
                  <c:v>14.8</c:v>
                </c:pt>
                <c:pt idx="11">
                  <c:v>8.8000000000000007</c:v>
                </c:pt>
                <c:pt idx="12">
                  <c:v>9.8000000000000007</c:v>
                </c:pt>
                <c:pt idx="13">
                  <c:v>12.4</c:v>
                </c:pt>
                <c:pt idx="14">
                  <c:v>9.4</c:v>
                </c:pt>
                <c:pt idx="15">
                  <c:v>9</c:v>
                </c:pt>
                <c:pt idx="16">
                  <c:v>9.8000000000000007</c:v>
                </c:pt>
                <c:pt idx="17">
                  <c:v>24.6</c:v>
                </c:pt>
                <c:pt idx="18">
                  <c:v>52.2</c:v>
                </c:pt>
                <c:pt idx="19">
                  <c:v>37.4</c:v>
                </c:pt>
                <c:pt idx="20">
                  <c:v>18.2</c:v>
                </c:pt>
                <c:pt idx="21">
                  <c:v>10.8</c:v>
                </c:pt>
                <c:pt idx="22">
                  <c:v>5</c:v>
                </c:pt>
                <c:pt idx="23">
                  <c:v>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7D-4A36-93CE-4892DF6ADB12}"/>
            </c:ext>
          </c:extLst>
        </c:ser>
        <c:ser>
          <c:idx val="5"/>
          <c:order val="5"/>
          <c:tx>
            <c:strRef>
              <c:f>'Question3-avg seven week period'!$G$1:$G$2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'Question3-avg seven week period'!$A$3:$A$27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'Question3-avg seven week period'!$G$3:$G$27</c:f>
              <c:numCache>
                <c:formatCode>0</c:formatCode>
                <c:ptCount val="24"/>
                <c:pt idx="0">
                  <c:v>13.2</c:v>
                </c:pt>
                <c:pt idx="1">
                  <c:v>9.8000000000000007</c:v>
                </c:pt>
                <c:pt idx="2">
                  <c:v>14.2</c:v>
                </c:pt>
                <c:pt idx="3">
                  <c:v>17</c:v>
                </c:pt>
                <c:pt idx="4">
                  <c:v>10.8</c:v>
                </c:pt>
                <c:pt idx="5">
                  <c:v>4</c:v>
                </c:pt>
                <c:pt idx="6">
                  <c:v>4</c:v>
                </c:pt>
                <c:pt idx="7">
                  <c:v>16.600000000000001</c:v>
                </c:pt>
                <c:pt idx="8">
                  <c:v>31.6</c:v>
                </c:pt>
                <c:pt idx="9">
                  <c:v>45.6</c:v>
                </c:pt>
                <c:pt idx="10">
                  <c:v>20.399999999999999</c:v>
                </c:pt>
                <c:pt idx="11">
                  <c:v>13</c:v>
                </c:pt>
                <c:pt idx="12">
                  <c:v>13.6</c:v>
                </c:pt>
                <c:pt idx="13">
                  <c:v>20.8</c:v>
                </c:pt>
                <c:pt idx="14">
                  <c:v>20.399999999999999</c:v>
                </c:pt>
                <c:pt idx="15">
                  <c:v>29.6</c:v>
                </c:pt>
                <c:pt idx="16">
                  <c:v>28.2</c:v>
                </c:pt>
                <c:pt idx="17">
                  <c:v>16.399999999999999</c:v>
                </c:pt>
                <c:pt idx="18">
                  <c:v>30.4</c:v>
                </c:pt>
                <c:pt idx="19">
                  <c:v>34.6</c:v>
                </c:pt>
                <c:pt idx="20">
                  <c:v>29.8</c:v>
                </c:pt>
                <c:pt idx="21">
                  <c:v>22.4</c:v>
                </c:pt>
                <c:pt idx="22">
                  <c:v>14.8</c:v>
                </c:pt>
                <c:pt idx="23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7D-4A36-93CE-4892DF6ADB12}"/>
            </c:ext>
          </c:extLst>
        </c:ser>
        <c:ser>
          <c:idx val="6"/>
          <c:order val="6"/>
          <c:tx>
            <c:strRef>
              <c:f>'Question3-avg seven week period'!$H$1:$H$2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'Question3-avg seven week period'!$A$3:$A$27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'Question3-avg seven week period'!$H$3:$H$27</c:f>
              <c:numCache>
                <c:formatCode>0</c:formatCode>
                <c:ptCount val="24"/>
                <c:pt idx="0">
                  <c:v>13</c:v>
                </c:pt>
                <c:pt idx="1">
                  <c:v>17.600000000000001</c:v>
                </c:pt>
                <c:pt idx="2">
                  <c:v>21</c:v>
                </c:pt>
                <c:pt idx="3">
                  <c:v>34.6</c:v>
                </c:pt>
                <c:pt idx="4">
                  <c:v>38.4</c:v>
                </c:pt>
                <c:pt idx="5">
                  <c:v>6.8</c:v>
                </c:pt>
                <c:pt idx="6">
                  <c:v>4</c:v>
                </c:pt>
                <c:pt idx="7">
                  <c:v>6.4</c:v>
                </c:pt>
                <c:pt idx="8">
                  <c:v>9.1999999999999993</c:v>
                </c:pt>
                <c:pt idx="9">
                  <c:v>13.8</c:v>
                </c:pt>
                <c:pt idx="10">
                  <c:v>12.8</c:v>
                </c:pt>
                <c:pt idx="11">
                  <c:v>11.6</c:v>
                </c:pt>
                <c:pt idx="12">
                  <c:v>9</c:v>
                </c:pt>
                <c:pt idx="13">
                  <c:v>6.6</c:v>
                </c:pt>
                <c:pt idx="14">
                  <c:v>9.8000000000000007</c:v>
                </c:pt>
                <c:pt idx="15">
                  <c:v>6.4</c:v>
                </c:pt>
                <c:pt idx="16">
                  <c:v>6</c:v>
                </c:pt>
                <c:pt idx="17">
                  <c:v>7.8</c:v>
                </c:pt>
                <c:pt idx="18">
                  <c:v>7.8</c:v>
                </c:pt>
                <c:pt idx="19">
                  <c:v>14.6</c:v>
                </c:pt>
                <c:pt idx="20">
                  <c:v>16.399999999999999</c:v>
                </c:pt>
                <c:pt idx="21">
                  <c:v>6.2</c:v>
                </c:pt>
                <c:pt idx="22">
                  <c:v>3</c:v>
                </c:pt>
                <c:pt idx="23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7D-4A36-93CE-4892DF6A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46720"/>
        <c:axId val="264125824"/>
      </c:barChart>
      <c:catAx>
        <c:axId val="4044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25824"/>
        <c:crosses val="autoZero"/>
        <c:auto val="1"/>
        <c:lblAlgn val="ctr"/>
        <c:lblOffset val="100"/>
        <c:noMultiLvlLbl val="0"/>
      </c:catAx>
      <c:valAx>
        <c:axId val="26412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24-hour curve of average supply and demand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of Total 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'Question 2 visualization'!$A$5:$A$28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2 visualization'!$B$5:$B$28</c:f>
              <c:numCache>
                <c:formatCode>0</c:formatCode>
                <c:ptCount val="24"/>
                <c:pt idx="0">
                  <c:v>54.057142857142857</c:v>
                </c:pt>
                <c:pt idx="1">
                  <c:v>37.771428571428572</c:v>
                </c:pt>
                <c:pt idx="2">
                  <c:v>30.342857142857142</c:v>
                </c:pt>
                <c:pt idx="3">
                  <c:v>30.62857142857143</c:v>
                </c:pt>
                <c:pt idx="4">
                  <c:v>25.828571428571429</c:v>
                </c:pt>
                <c:pt idx="5">
                  <c:v>11.588235294117647</c:v>
                </c:pt>
                <c:pt idx="6">
                  <c:v>10.171428571428571</c:v>
                </c:pt>
                <c:pt idx="7">
                  <c:v>28.257142857142856</c:v>
                </c:pt>
                <c:pt idx="8">
                  <c:v>57.4</c:v>
                </c:pt>
                <c:pt idx="9">
                  <c:v>71.51428571428572</c:v>
                </c:pt>
                <c:pt idx="10">
                  <c:v>49.371428571428574</c:v>
                </c:pt>
                <c:pt idx="11">
                  <c:v>37.342857142857142</c:v>
                </c:pt>
                <c:pt idx="12">
                  <c:v>38.114285714285714</c:v>
                </c:pt>
                <c:pt idx="13">
                  <c:v>38.657142857142858</c:v>
                </c:pt>
                <c:pt idx="14">
                  <c:v>38.799999999999997</c:v>
                </c:pt>
                <c:pt idx="15">
                  <c:v>40.342857142857142</c:v>
                </c:pt>
                <c:pt idx="16">
                  <c:v>46.114285714285714</c:v>
                </c:pt>
                <c:pt idx="17">
                  <c:v>66.057142857142864</c:v>
                </c:pt>
                <c:pt idx="18">
                  <c:v>92.228571428571428</c:v>
                </c:pt>
                <c:pt idx="19">
                  <c:v>91.571428571428569</c:v>
                </c:pt>
                <c:pt idx="20">
                  <c:v>74.571428571428569</c:v>
                </c:pt>
                <c:pt idx="21">
                  <c:v>63.971428571428568</c:v>
                </c:pt>
                <c:pt idx="22">
                  <c:v>62.314285714285717</c:v>
                </c:pt>
                <c:pt idx="23">
                  <c:v>60.714285714285715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6-48E2-AE81-CA9C0F3A7F08}"/>
            </c:ext>
          </c:extLst>
        </c:ser>
        <c:ser>
          <c:idx val="1"/>
          <c:order val="1"/>
          <c:tx>
            <c:v>Average of Supply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'Question 2 visualization'!$A$5:$A$28</c:f>
              <c:numCache>
                <c:formatCode>hh:mm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'Question 2 visualization'!$C$5:$C$28</c:f>
              <c:numCache>
                <c:formatCode>0</c:formatCode>
                <c:ptCount val="24"/>
                <c:pt idx="0">
                  <c:v>45.342857142857142</c:v>
                </c:pt>
                <c:pt idx="1">
                  <c:v>30.228571428571428</c:v>
                </c:pt>
                <c:pt idx="2">
                  <c:v>22.085714285714285</c:v>
                </c:pt>
                <c:pt idx="3">
                  <c:v>18.399999999999999</c:v>
                </c:pt>
                <c:pt idx="4">
                  <c:v>12.8</c:v>
                </c:pt>
                <c:pt idx="5">
                  <c:v>7.617647058823529</c:v>
                </c:pt>
                <c:pt idx="6">
                  <c:v>5.9714285714285715</c:v>
                </c:pt>
                <c:pt idx="7">
                  <c:v>15.285714285714286</c:v>
                </c:pt>
                <c:pt idx="8">
                  <c:v>31.885714285714286</c:v>
                </c:pt>
                <c:pt idx="9">
                  <c:v>43.685714285714283</c:v>
                </c:pt>
                <c:pt idx="10">
                  <c:v>36.457142857142856</c:v>
                </c:pt>
                <c:pt idx="11">
                  <c:v>29.028571428571428</c:v>
                </c:pt>
                <c:pt idx="12">
                  <c:v>29.457142857142856</c:v>
                </c:pt>
                <c:pt idx="13">
                  <c:v>28.942857142857143</c:v>
                </c:pt>
                <c:pt idx="14">
                  <c:v>29.342857142857142</c:v>
                </c:pt>
                <c:pt idx="15">
                  <c:v>30.657142857142858</c:v>
                </c:pt>
                <c:pt idx="16">
                  <c:v>35.542857142857144</c:v>
                </c:pt>
                <c:pt idx="17">
                  <c:v>53.457142857142856</c:v>
                </c:pt>
                <c:pt idx="18">
                  <c:v>65.714285714285708</c:v>
                </c:pt>
                <c:pt idx="19">
                  <c:v>69.085714285714289</c:v>
                </c:pt>
                <c:pt idx="20">
                  <c:v>61.542857142857144</c:v>
                </c:pt>
                <c:pt idx="21">
                  <c:v>54.8</c:v>
                </c:pt>
                <c:pt idx="22">
                  <c:v>54.25714285714286</c:v>
                </c:pt>
                <c:pt idx="23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6-48E2-AE81-CA9C0F3A7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rgbClr val="FFFF00"/>
              </a:solidFill>
              <a:ln w="3175" cmpd="sng">
                <a:solidFill>
                  <a:schemeClr val="tx1">
                    <a:lumMod val="65000"/>
                    <a:lumOff val="35000"/>
                  </a:schemeClr>
                </a:solidFill>
              </a:ln>
              <a:effectLst>
                <a:softEdge rad="25400"/>
              </a:effectLst>
            </c:spPr>
          </c:downBars>
        </c:upDownBars>
        <c:marker val="1"/>
        <c:smooth val="0"/>
        <c:axId val="531382415"/>
        <c:axId val="755283583"/>
      </c:lineChart>
      <c:catAx>
        <c:axId val="53138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83583"/>
        <c:crosses val="autoZero"/>
        <c:auto val="1"/>
        <c:lblAlgn val="ctr"/>
        <c:lblOffset val="100"/>
        <c:noMultiLvlLbl val="0"/>
      </c:catAx>
      <c:valAx>
        <c:axId val="755283583"/>
        <c:scaling>
          <c:orientation val="minMax"/>
        </c:scaling>
        <c:delete val="0"/>
        <c:axPos val="l"/>
        <c:majorGridlines>
          <c:spPr>
            <a:ln w="9525" cap="flat" cmpd="dbl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people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60113</xdr:colOff>
      <xdr:row>28</xdr:row>
      <xdr:rowOff>48259</xdr:rowOff>
    </xdr:from>
    <xdr:to>
      <xdr:col>19</xdr:col>
      <xdr:colOff>572347</xdr:colOff>
      <xdr:row>49</xdr:row>
      <xdr:rowOff>170179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165C1-9F63-4A85-8D61-BD4F3F837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335280</xdr:colOff>
      <xdr:row>28</xdr:row>
      <xdr:rowOff>15240</xdr:rowOff>
    </xdr:from>
    <xdr:to>
      <xdr:col>31</xdr:col>
      <xdr:colOff>655320</xdr:colOff>
      <xdr:row>51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56BE05-FD0C-4244-931E-3A9E80B84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228600</xdr:colOff>
      <xdr:row>56</xdr:row>
      <xdr:rowOff>68580</xdr:rowOff>
    </xdr:from>
    <xdr:to>
      <xdr:col>34</xdr:col>
      <xdr:colOff>381000</xdr:colOff>
      <xdr:row>80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4471C-50C1-4079-97D5-BF0E75810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744220</xdr:colOff>
      <xdr:row>28</xdr:row>
      <xdr:rowOff>7620</xdr:rowOff>
    </xdr:from>
    <xdr:to>
      <xdr:col>42</xdr:col>
      <xdr:colOff>294640</xdr:colOff>
      <xdr:row>50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04A491-FF62-4042-A1F8-35D74D788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589280</xdr:colOff>
      <xdr:row>55</xdr:row>
      <xdr:rowOff>139700</xdr:rowOff>
    </xdr:from>
    <xdr:to>
      <xdr:col>49</xdr:col>
      <xdr:colOff>350520</xdr:colOff>
      <xdr:row>79</xdr:row>
      <xdr:rowOff>109220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6AD835-B245-4C2E-8220-D6AB08E86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398780</xdr:colOff>
      <xdr:row>31</xdr:row>
      <xdr:rowOff>124460</xdr:rowOff>
    </xdr:from>
    <xdr:to>
      <xdr:col>62</xdr:col>
      <xdr:colOff>185420</xdr:colOff>
      <xdr:row>55</xdr:row>
      <xdr:rowOff>93980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37F809-C059-4A5E-9595-163130173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393700</xdr:colOff>
      <xdr:row>56</xdr:row>
      <xdr:rowOff>50800</xdr:rowOff>
    </xdr:from>
    <xdr:to>
      <xdr:col>62</xdr:col>
      <xdr:colOff>330200</xdr:colOff>
      <xdr:row>80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77E43C-43E4-438A-B700-252815247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0</xdr:row>
      <xdr:rowOff>68580</xdr:rowOff>
    </xdr:from>
    <xdr:to>
      <xdr:col>18</xdr:col>
      <xdr:colOff>99060</xdr:colOff>
      <xdr:row>27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E1D852-26A6-470C-A5CA-90E866BF5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4</xdr:row>
      <xdr:rowOff>60960</xdr:rowOff>
    </xdr:from>
    <xdr:to>
      <xdr:col>17</xdr:col>
      <xdr:colOff>510540</xdr:colOff>
      <xdr:row>27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B827B5-02F9-432E-B744-206C490B3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yhaneh" refreshedDate="44021.665331828706" createdVersion="5" refreshedVersion="6" minRefreshableVersion="3" recordCount="0" supportSubquery="1" supportAdvancedDrill="1" xr:uid="{2214442C-D4AF-4FEE-B7FD-C2E1C0FF3DC4}">
  <cacheSource type="external" connectionId="5"/>
  <cacheFields count="4">
    <cacheField name="[Date].[Week Number].[Week Number]" caption="Week Number" numFmtId="0" hierarchy="8" level="1">
      <sharedItems count="7">
        <s v="Week 1 of Dec"/>
        <s v="Week 2 of Dec"/>
        <s v="Week 3 of Dec"/>
        <s v="Week 3 of Nov"/>
        <s v="Week 4 of Dec"/>
        <s v="Week 4 of Nov"/>
        <s v="Week 5 of Nov"/>
      </sharedItems>
    </cacheField>
    <cacheField name="[Date].[Day name(date)].[Day name(date)]" caption="Day name(date)" numFmtId="0" hierarchy="9" level="1">
      <sharedItems count="35">
        <s v="Friday(2)"/>
        <s v="Saturday(3)"/>
        <s v="Thursday(1)"/>
        <s v="Friday(9)"/>
        <s v="Monday(5)"/>
        <s v="Saturday(10)"/>
        <s v="Sunday(4)"/>
        <s v="Thursday(8)"/>
        <s v="Tuesday(6)"/>
        <s v="Wednesday(7)"/>
        <s v="Friday(16)"/>
        <s v="Monday(12)"/>
        <s v="Saturday(17)"/>
        <s v="Sunday(11)"/>
        <s v="Thursday(15)"/>
        <s v="Tuesday(13)"/>
        <s v="Wednesday(14)"/>
        <s v="Friday(18)"/>
        <s v="Monday(14)"/>
        <s v="Saturday(19)"/>
        <s v="Thursday(17)"/>
        <s v="Tuesday(15)"/>
        <s v="Wednesday(16)"/>
        <s v="Sunday(18)"/>
        <s v="Friday(25)"/>
        <s v="Monday(21)"/>
        <s v="Saturday(26)"/>
        <s v="Sunday(20)"/>
        <s v="Thursday(24)"/>
        <s v="Tuesday(22)"/>
        <s v="Wednesday(23)"/>
        <s v="Monday(28)"/>
        <s v="Sunday(27)"/>
        <s v="Tuesday(29)"/>
        <s v="Wednesday(30)"/>
      </sharedItems>
    </cacheField>
    <cacheField name="[Measures].[Sum of Coverage Ratio (unique)]" caption="Sum of Coverage Ratio (unique)" numFmtId="0" hierarchy="41" level="32767"/>
    <cacheField name="[Date].[Time].[Time]" caption="Time" numFmtId="0" hierarchy="10" level="1">
      <sharedItems count="24">
        <s v="00:00"/>
        <s v="01:00"/>
        <s v="02:00"/>
        <s v="03:00"/>
        <s v="04:00"/>
        <s v="05:00"/>
        <s v="06:00"/>
        <s v="07:00"/>
        <s v="08:00"/>
        <s v="09:00"/>
        <s v="10:00"/>
        <s v="11:00"/>
        <s v="12:00"/>
        <s v="13:00"/>
        <s v="14:00"/>
        <s v="15:00"/>
        <s v="16:00"/>
        <s v="17:00"/>
        <s v="18:00"/>
        <s v="19:00"/>
        <s v="20:00"/>
        <s v="21:00"/>
        <s v="22:00"/>
        <s v="23:00"/>
      </sharedItems>
    </cacheField>
  </cacheFields>
  <cacheHierarchies count="78">
    <cacheHierarchy uniqueName="[Date].[Date]" caption="Date" attribute="1" defaultMemberUniqueName="[Date].[Date].[All]" allUniqueName="[Date].[Date].[All]" dimensionUniqueName="[Date]" displayFolder="" count="0" memberValueDatatype="130" unbalanced="0"/>
    <cacheHierarchy uniqueName="[Date].[Date_extracted]" caption="Date_extracted" attribute="1" time="1" defaultMemberUniqueName="[Date].[Date_extracted].[All]" allUniqueName="[Date].[Date_extracted].[All]" dimensionUniqueName="[Date]" displayFolder="" count="0" memberValueDatatype="7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20" unbalanced="0"/>
    <cacheHierarchy uniqueName="[Date].[Day]" caption="Day" attribute="1" defaultMemberUniqueName="[Date].[Day].[All]" allUniqueName="[Date].[Day].[All]" dimensionUniqueName="[Date]" displayFolder="" count="0" memberValueDatatype="20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Date].[Hour]" caption="Hour" attribute="1" time="1" defaultMemberUniqueName="[Date].[Hour].[All]" allUniqueName="[Date].[Hour].[All]" dimensionUniqueName="[Date]" displayFolder="" count="0" memberValueDatatype="7" unbalanced="0"/>
    <cacheHierarchy uniqueName="[Date].[Week of Month]" caption="Week of Month" attribute="1" defaultMemberUniqueName="[Date].[Week of Month].[All]" allUniqueName="[Date].[Week of Month].[All]" dimensionUniqueName="[Date]" displayFolder="" count="0" memberValueDatatype="20" unbalanced="0"/>
    <cacheHierarchy uniqueName="[Date].[Week Number]" caption="Week Number" attribute="1" defaultMemberUniqueName="[Date].[Week Number].[All]" allUniqueName="[Date].[Week Number].[All]" dimensionUniqueName="[Date]" displayFolder="" count="2" memberValueDatatype="130" unbalanced="0">
      <fieldsUsage count="2">
        <fieldUsage x="-1"/>
        <fieldUsage x="0"/>
      </fieldsUsage>
    </cacheHierarchy>
    <cacheHierarchy uniqueName="[Date].[Day name(date)]" caption="Day name(date)" attribute="1" defaultMemberUniqueName="[Date].[Day name(date)].[All]" allUniqueName="[Date].[Day name(date)].[All]" dimensionUniqueName="[Date]" displayFolder="" count="2" memberValueDatatype="130" unbalanced="0">
      <fieldsUsage count="2">
        <fieldUsage x="-1"/>
        <fieldUsage x="1"/>
      </fieldsUsage>
    </cacheHierarchy>
    <cacheHierarchy uniqueName="[Date].[Time]" caption="Time" attribute="1" defaultMemberUniqueName="[Date].[Time].[All]" allUniqueName="[Date].[Time].[All]" dimensionUniqueName="[Date]" displayFolder="" count="2" memberValueDatatype="130" unbalanced="0">
      <fieldsUsage count="2">
        <fieldUsage x="-1"/>
        <fieldUsage x="3"/>
      </fieldsUsage>
    </cacheHierarchy>
    <cacheHierarchy uniqueName="[Date].[3 hour period]" caption="3 hour period" attribute="1" defaultMemberUniqueName="[Date].[3 hour period].[All]" allUniqueName="[Date].[3 hour period].[All]" dimensionUniqueName="[Date]" displayFolder="" count="0" memberValueDatatype="130" unbalanced="0"/>
    <cacheHierarchy uniqueName="[Demand_info].[Date]" caption="Date" attribute="1" defaultMemberUniqueName="[Demand_info].[Date].[All]" allUniqueName="[Demand_info].[Date].[All]" dimensionUniqueName="[Demand_info]" displayFolder="" count="0" memberValueDatatype="130" unbalanced="0"/>
    <cacheHierarchy uniqueName="[Demand_info].[People saw 0 cars (unique)]" caption="People saw 0 cars (unique)" attribute="1" defaultMemberUniqueName="[Demand_info].[People saw 0 cars (unique)].[All]" allUniqueName="[Demand_info].[People saw 0 cars (unique)].[All]" dimensionUniqueName="[Demand_info]" displayFolder="" count="0" memberValueDatatype="20" unbalanced="0"/>
    <cacheHierarchy uniqueName="[Demand_info].[People saw +1 cars (unique)]" caption="People saw +1 cars (unique)" attribute="1" defaultMemberUniqueName="[Demand_info].[People saw +1 cars (unique)].[All]" allUniqueName="[Demand_info].[People saw +1 cars (unique)].[All]" dimensionUniqueName="[Demand_info]" displayFolder="" count="0" memberValueDatatype="20" unbalanced="0"/>
    <cacheHierarchy uniqueName="[Demand_info].[Coverage Ratio (unique)]" caption="Coverage Ratio (unique)" attribute="1" defaultMemberUniqueName="[Demand_info].[Coverage Ratio (unique)].[All]" allUniqueName="[Demand_info].[Coverage Ratio (unique)].[All]" dimensionUniqueName="[Demand_info]" displayFolder="" count="0" memberValueDatatype="20" unbalanced="0"/>
    <cacheHierarchy uniqueName="[Demand_info].[Total Demand]" caption="Total Demand" attribute="1" defaultMemberUniqueName="[Demand_info].[Total Demand].[All]" allUniqueName="[Demand_info].[Total Demand].[All]" dimensionUniqueName="[Demand_info]" displayFolder="" count="0" memberValueDatatype="20" unbalanced="0"/>
    <cacheHierarchy uniqueName="[Merge1].[Date]" caption="Date" attribute="1" defaultMemberUniqueName="[Merge1].[Date].[All]" allUniqueName="[Merge1].[Date].[All]" dimensionUniqueName="[Merge1]" displayFolder="" count="0" memberValueDatatype="130" unbalanced="0"/>
    <cacheHierarchy uniqueName="[Merge1].[Day Name]" caption="Day Name" attribute="1" defaultMemberUniqueName="[Merge1].[Day Name].[All]" allUniqueName="[Merge1].[Day Name].[All]" dimensionUniqueName="[Merge1]" displayFolder="" count="0" memberValueDatatype="130" unbalanced="0"/>
    <cacheHierarchy uniqueName="[Merge1].[Hour]" caption="Hour" attribute="1" time="1" defaultMemberUniqueName="[Merge1].[Hour].[All]" allUniqueName="[Merge1].[Hour].[All]" dimensionUniqueName="[Merge1]" displayFolder="" count="0" memberValueDatatype="7" unbalanced="0"/>
    <cacheHierarchy uniqueName="[Merge1].[Demand_info.People saw 0 cars (unique)]" caption="Demand_info.People saw 0 cars (unique)" attribute="1" defaultMemberUniqueName="[Merge1].[Demand_info.People saw 0 cars (unique)].[All]" allUniqueName="[Merge1].[Demand_info.People saw 0 cars (unique)].[All]" dimensionUniqueName="[Merge1]" displayFolder="" count="0" memberValueDatatype="20" unbalanced="0"/>
    <cacheHierarchy uniqueName="[Merge1].[Demand_info.People saw +1 cars (unique)]" caption="Demand_info.People saw +1 cars (unique)" attribute="1" defaultMemberUniqueName="[Merge1].[Demand_info.People saw +1 cars (unique)].[All]" allUniqueName="[Merge1].[Demand_info.People saw +1 cars (unique)].[All]" dimensionUniqueName="[Merge1]" displayFolder="" count="0" memberValueDatatype="20" unbalanced="0"/>
    <cacheHierarchy uniqueName="[Merge1].[Demand_info.Coverage Ratio (unique)]" caption="Demand_info.Coverage Ratio (unique)" attribute="1" defaultMemberUniqueName="[Merge1].[Demand_info.Coverage Ratio (unique)].[All]" allUniqueName="[Merge1].[Demand_info.Coverage Ratio (unique)].[All]" dimensionUniqueName="[Merge1]" displayFolder="" count="0" memberValueDatatype="20" unbalanced="0"/>
    <cacheHierarchy uniqueName="[Merge1].[Supply_info.Online (h)]" caption="Supply_info.Online (h)" attribute="1" defaultMemberUniqueName="[Merge1].[Supply_info.Online (h)].[All]" allUniqueName="[Merge1].[Supply_info.Online (h)].[All]" dimensionUniqueName="[Merge1]" displayFolder="" count="0" memberValueDatatype="20" unbalanced="0"/>
    <cacheHierarchy uniqueName="[Merge1].[Supply_info.Rides per online hour]" caption="Supply_info.Rides per online hour" attribute="1" defaultMemberUniqueName="[Merge1].[Supply_info.Rides per online hour].[All]" allUniqueName="[Merge1].[Supply_info.Rides per online hour].[All]" dimensionUniqueName="[Merge1]" displayFolder="" count="0" memberValueDatatype="5" unbalanced="0"/>
    <cacheHierarchy uniqueName="[Merge1].[Supply_info.Finished Rides]" caption="Supply_info.Finished Rides" attribute="1" defaultMemberUniqueName="[Merge1].[Supply_info.Finished Rides].[All]" allUniqueName="[Merge1].[Supply_info.Finished Rides].[All]" dimensionUniqueName="[Merge1]" displayFolder="" count="0" memberValueDatatype="20" unbalanced="0"/>
    <cacheHierarchy uniqueName="[Merge1].[Total Demand]" caption="Total Demand" attribute="1" defaultMemberUniqueName="[Merge1].[Total Demand].[All]" allUniqueName="[Merge1].[Total Demand].[All]" dimensionUniqueName="[Merge1]" displayFolder="" count="0" memberValueDatatype="20" unbalanced="0"/>
    <cacheHierarchy uniqueName="[Merge1].[Needed finished rides for having 100% coverage ratio]" caption="Needed finished rides for having 100% coverage ratio" attribute="1" defaultMemberUniqueName="[Merge1].[Needed finished rides for having 100% coverage ratio].[All]" allUniqueName="[Merge1].[Needed finished rides for having 100% coverage ratio].[All]" dimensionUniqueName="[Merge1]" displayFolder="" count="0" memberValueDatatype="20" unbalanced="0"/>
    <cacheHierarchy uniqueName="[Merge1].[Needed online hour for having 100% coverage ratio]" caption="Needed online hour for having 100% coverage ratio" attribute="1" defaultMemberUniqueName="[Merge1].[Needed online hour for having 100% coverage ratio].[All]" allUniqueName="[Merge1].[Needed online hour for having 100% coverage ratio].[All]" dimensionUniqueName="[Merge1]" displayFolder="" count="0" memberValueDatatype="20" unbalanced="0"/>
    <cacheHierarchy uniqueName="[Merge1].[Extra finished rides]" caption="Extra finished rides" attribute="1" defaultMemberUniqueName="[Merge1].[Extra finished rides].[All]" allUniqueName="[Merge1].[Extra finished rides].[All]" dimensionUniqueName="[Merge1]" displayFolder="" count="0" memberValueDatatype="20" unbalanced="0"/>
    <cacheHierarchy uniqueName="[Merge1].[Extra online hour]" caption="Extra online hour" attribute="1" defaultMemberUniqueName="[Merge1].[Extra online hour].[All]" allUniqueName="[Merge1].[Extra online hour].[All]" dimensionUniqueName="[Merge1]" displayFolder="" count="0" memberValueDatatype="20" unbalanced="0"/>
    <cacheHierarchy uniqueName="[Merge1].[Earnings per hour (Euro)]" caption="Earnings per hour (Euro)" attribute="1" defaultMemberUniqueName="[Merge1].[Earnings per hour (Euro)].[All]" allUniqueName="[Merge1].[Earnings per hour (Euro)].[All]" dimensionUniqueName="[Merge1]" displayFolder="" count="0" memberValueDatatype="20" unbalanced="0"/>
    <cacheHierarchy uniqueName="[Supply_info].[Date]" caption="Date" attribute="1" defaultMemberUniqueName="[Supply_info].[Date].[All]" allUniqueName="[Supply_info].[Date].[All]" dimensionUniqueName="[Supply_info]" displayFolder="" count="0" memberValueDatatype="130" unbalanced="0"/>
    <cacheHierarchy uniqueName="[Supply_info].[Active drivers]" caption="Active drivers" attribute="1" defaultMemberUniqueName="[Supply_info].[Active drivers].[All]" allUniqueName="[Supply_info].[Active drivers].[All]" dimensionUniqueName="[Supply_info]" displayFolder="" count="0" memberValueDatatype="20" unbalanced="0"/>
    <cacheHierarchy uniqueName="[Supply_info].[Online (h)]" caption="Online (h)" attribute="1" defaultMemberUniqueName="[Supply_info].[Online (h)].[All]" allUniqueName="[Supply_info].[Online (h)].[All]" dimensionUniqueName="[Supply_info]" displayFolder="" count="0" memberValueDatatype="20" unbalanced="0"/>
    <cacheHierarchy uniqueName="[Supply_info].[Has booking (h)]" caption="Has booking (h)" attribute="1" defaultMemberUniqueName="[Supply_info].[Has booking (h)].[All]" allUniqueName="[Supply_info].[Has booking (h)].[All]" dimensionUniqueName="[Supply_info]" displayFolder="" count="0" memberValueDatatype="20" unbalanced="0"/>
    <cacheHierarchy uniqueName="[Supply_info].[Waiting for booking (h)]" caption="Waiting for booking (h)" attribute="1" defaultMemberUniqueName="[Supply_info].[Waiting for booking (h)].[All]" allUniqueName="[Supply_info].[Waiting for booking (h)].[All]" dimensionUniqueName="[Supply_info]" displayFolder="" count="0" memberValueDatatype="20" unbalanced="0"/>
    <cacheHierarchy uniqueName="[Supply_info].[Busy (h)]" caption="Busy (h)" attribute="1" defaultMemberUniqueName="[Supply_info].[Busy (h)].[All]" allUniqueName="[Supply_info].[Busy (h)].[All]" dimensionUniqueName="[Supply_info]" displayFolder="" count="0" memberValueDatatype="20" unbalanced="0"/>
    <cacheHierarchy uniqueName="[Supply_info].[Hours per active driver]" caption="Hours per active driver" attribute="1" defaultMemberUniqueName="[Supply_info].[Hours per active driver].[All]" allUniqueName="[Supply_info].[Hours per active driver].[All]" dimensionUniqueName="[Supply_info]" displayFolder="" count="0" memberValueDatatype="5" unbalanced="0"/>
    <cacheHierarchy uniqueName="[Supply_info].[Rides per online hour]" caption="Rides per online hour" attribute="1" defaultMemberUniqueName="[Supply_info].[Rides per online hour].[All]" allUniqueName="[Supply_info].[Rides per online hour].[All]" dimensionUniqueName="[Supply_info]" displayFolder="" count="0" memberValueDatatype="5" unbalanced="0"/>
    <cacheHierarchy uniqueName="[Supply_info].[Finished Rides]" caption="Finished Rides" attribute="1" defaultMemberUniqueName="[Supply_info].[Finished Rides].[All]" allUniqueName="[Supply_info].[Finished Rides].[All]" dimensionUniqueName="[Supply_info]" displayFolder="" count="0" memberValueDatatype="20" unbalanced="0"/>
    <cacheHierarchy uniqueName="[Measures].[Sum of Coverage Ratio (unique)]" caption="Sum of Coverage Ratio (unique)" measure="1" displayFolder="" measureGroup="Demand_info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Week of Month]" caption="Sum of Week of Month" measure="1" displayFolder="" measureGroup="Dat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in of Coverage Ratio (unique)]" caption="Min of Coverage Ratio (unique)" measure="1" displayFolder="" measureGroup="Demand_inf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otal Demand]" caption="Sum of Total Demand" measure="1" displayFolder="" measureGroup="Demand_inf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Total Demand]" caption="Average of Total Demand" measure="1" displayFolder="" measureGroup="Demand_inf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eople saw +1 cars (unique)]" caption="Sum of People saw +1 cars (unique)" measure="1" displayFolder="" measureGroup="Demand_info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eople saw +1 cars (unique)]" caption="Average of People saw +1 cars (unique)" measure="1" displayFolder="" measureGroup="Demand_info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eople saw 0 cars (unique)]" caption="Sum of People saw 0 cars (unique)" measure="1" displayFolder="" measureGroup="Demand_info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eople saw 0 cars (unique)]" caption="Average of People saw 0 cars (unique)" measure="1" displayFolder="" measureGroup="Demand_info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ides per online hour]" caption="Sum of Rides per online hour" measure="1" displayFolder="" measureGroup="Supply_info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Average of Rides per online hour]" caption="Average of Rides per online hour" measure="1" displayFolder="" measureGroup="Supply_info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Online (h)]" caption="Sum of Online (h)" measure="1" displayFolder="" measureGroup="Supply_info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Online (h)]" caption="Average of Online (h)" measure="1" displayFolder="" measureGroup="Supply_info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Finished Rides]" caption="Sum of Finished Rides" measure="1" displayFolder="" measureGroup="Supply_info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Finished Rides]" caption="Average of Finished Rides" measure="1" displayFolder="" measureGroup="Supply_info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tdDev of Total Demand]" caption="StdDev of Total Demand" measure="1" displayFolder="" measureGroup="Demand_inf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tdDevp of Total Demand]" caption="StdDevp of Total Demand" measure="1" displayFolder="" measureGroup="Demand_inf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tdDevp of People saw +1 cars (unique)]" caption="StdDevp of People saw +1 cars (unique)" measure="1" displayFolder="" measureGroup="Demand_info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Earnings per hour (Euro)]" caption="Count of Earnings per hour (Euro)" measure="1" displayFolder="" measureGroup="Merge1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Earnings per hour (Euro)]" caption="Average of Earnings per hour (Euro)" measure="1" displayFolder="" measureGroup="Merge1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Extra online hour]" caption="Sum of Extra online hour" measure="1" displayFolder="" measureGroup="Merge1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Extra online hour]" caption="Average of Extra online hour" measure="1" displayFolder="" measureGroup="Merge1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Extra finished rides]" caption="Sum of Extra finished rides" measure="1" displayFolder="" measureGroup="Merge1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Extra finished rides]" caption="Average of Extra finished rides" measure="1" displayFolder="" measureGroup="Merge1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tdDevp of Extra finished rides]" caption="StdDevp of Extra finished rides" measure="1" displayFolder="" measureGroup="Merge1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Earnings per hour (Euro)]" caption="Sum of Earnings per hour (Euro)" measure="1" displayFolder="" measureGroup="Merge1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tdDevp of Earnings per hour (Euro)]" caption="StdDevp of Earnings per hour (Euro)" measure="1" displayFolder="" measureGroup="Merge1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tal Demand]" caption="Count of Total Demand" measure="1" displayFolder="" measureGroup="Merge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Total Demand 2]" caption="Average of Total Demand 2" measure="1" displayFolder="" measureGroup="Merge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TD.P Earnings per hour]" caption="STD.P Earnings per hour" measure="1" displayFolder="" measureGroup="Merge1" count="0"/>
    <cacheHierarchy uniqueName="[Measures].[STD.P Extra online hour]" caption="STD.P Extra online hour" measure="1" displayFolder="" measureGroup="Merge1" count="0"/>
    <cacheHierarchy uniqueName="[Measures].[STD.P Extra finished rides]" caption="STD.P Extra finished rides" measure="1" displayFolder="" measureGroup="Merge1" count="0"/>
    <cacheHierarchy uniqueName="[Measures].[__XL_Count Date]" caption="__XL_Count Date" measure="1" displayFolder="" measureGroup="Date" count="0" hidden="1"/>
    <cacheHierarchy uniqueName="[Measures].[__XL_Count Supply_info]" caption="__XL_Count Supply_info" measure="1" displayFolder="" measureGroup="Supply_info" count="0" hidden="1"/>
    <cacheHierarchy uniqueName="[Measures].[__XL_Count Demand_info]" caption="__XL_Count Demand_info" measure="1" displayFolder="" measureGroup="Demand_info" count="0" hidden="1"/>
    <cacheHierarchy uniqueName="[Measures].[__XL_Count Merge1]" caption="__XL_Count Merge1" measure="1" displayFolder="" measureGroup="Merge1" count="0" hidden="1"/>
    <cacheHierarchy uniqueName="[Measures].[__No measures defined]" caption="__No measures defined" measure="1" displayFolder="" count="0" hidden="1"/>
  </cacheHierarchies>
  <kpis count="0"/>
  <dimensions count="5">
    <dimension name="Date" uniqueName="[Date]" caption="Date"/>
    <dimension name="Demand_info" uniqueName="[Demand_info]" caption="Demand_info"/>
    <dimension measure="1" name="Measures" uniqueName="[Measures]" caption="Measures"/>
    <dimension name="Merge1" uniqueName="[Merge1]" caption="Merge1"/>
    <dimension name="Supply_info" uniqueName="[Supply_info]" caption="Supply_info"/>
  </dimensions>
  <measureGroups count="4">
    <measureGroup name="Date" caption="Date"/>
    <measureGroup name="Demand_info" caption="Demand_info"/>
    <measureGroup name="Merge1" caption="Merge1"/>
    <measureGroup name="Supply_info" caption="Supply_info"/>
  </measureGroups>
  <maps count="7">
    <map measureGroup="0" dimension="0"/>
    <map measureGroup="1" dimension="0"/>
    <map measureGroup="1" dimension="1"/>
    <map measureGroup="2" dimension="0"/>
    <map measureGroup="2" dimension="3"/>
    <map measureGroup="3" dimension="0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yhaneh" refreshedDate="44021.665333101853" createdVersion="5" refreshedVersion="6" minRefreshableVersion="3" recordCount="0" supportSubquery="1" supportAdvancedDrill="1" xr:uid="{DE77EAB8-4AF4-4079-B974-3CCC03AD7598}">
  <cacheSource type="external" connectionId="5"/>
  <cacheFields count="5">
    <cacheField name="[Date].[Week Number].[Week Number]" caption="Week Number" numFmtId="0" hierarchy="8" level="1">
      <sharedItems count="7">
        <s v="Week 1 of Dec"/>
        <s v="Week 2 of Dec"/>
        <s v="Week 3 of Dec"/>
        <s v="Week 3 of Nov"/>
        <s v="Week 4 of Dec"/>
        <s v="Week 4 of Nov"/>
        <s v="Week 5 of Nov"/>
      </sharedItems>
    </cacheField>
    <cacheField name="[Date].[Day name(date)].[Day name(date)]" caption="Day name(date)" numFmtId="0" hierarchy="9" level="1">
      <sharedItems count="35">
        <s v="Friday(2)"/>
        <s v="Saturday(3)"/>
        <s v="Thursday(1)"/>
        <s v="Friday(9)"/>
        <s v="Monday(5)"/>
        <s v="Saturday(10)"/>
        <s v="Sunday(4)"/>
        <s v="Thursday(8)"/>
        <s v="Tuesday(6)"/>
        <s v="Wednesday(7)"/>
        <s v="Friday(16)"/>
        <s v="Monday(12)"/>
        <s v="Saturday(17)"/>
        <s v="Sunday(11)"/>
        <s v="Thursday(15)"/>
        <s v="Tuesday(13)"/>
        <s v="Wednesday(14)"/>
        <s v="Friday(18)"/>
        <s v="Monday(14)"/>
        <s v="Saturday(19)"/>
        <s v="Thursday(17)"/>
        <s v="Tuesday(15)"/>
        <s v="Wednesday(16)"/>
        <s v="Sunday(18)"/>
        <s v="Friday(25)"/>
        <s v="Monday(21)"/>
        <s v="Saturday(26)"/>
        <s v="Sunday(20)"/>
        <s v="Thursday(24)"/>
        <s v="Tuesday(22)"/>
        <s v="Wednesday(23)"/>
        <s v="Monday(28)"/>
        <s v="Sunday(27)"/>
        <s v="Tuesday(29)"/>
        <s v="Wednesday(30)"/>
      </sharedItems>
    </cacheField>
    <cacheField name="[Measures].[Average of Total Demand]" caption="Average of Total Demand" numFmtId="0" hierarchy="45" level="32767"/>
    <cacheField name="[Measures].[Average of People saw +1 cars (unique)]" caption="Average of People saw +1 cars (unique)" numFmtId="0" hierarchy="47" level="32767"/>
    <cacheField name="[Date].[Time].[Time]" caption="Time" numFmtId="0" hierarchy="10" level="1">
      <sharedItems count="24">
        <s v="00:00"/>
        <s v="01:00"/>
        <s v="02:00"/>
        <s v="03:00"/>
        <s v="04:00"/>
        <s v="05:00"/>
        <s v="06:00"/>
        <s v="07:00"/>
        <s v="08:00"/>
        <s v="09:00"/>
        <s v="10:00"/>
        <s v="11:00"/>
        <s v="12:00"/>
        <s v="13:00"/>
        <s v="14:00"/>
        <s v="15:00"/>
        <s v="16:00"/>
        <s v="17:00"/>
        <s v="18:00"/>
        <s v="19:00"/>
        <s v="20:00"/>
        <s v="21:00"/>
        <s v="22:00"/>
        <s v="23:00"/>
      </sharedItems>
    </cacheField>
  </cacheFields>
  <cacheHierarchies count="78">
    <cacheHierarchy uniqueName="[Date].[Date]" caption="Date" attribute="1" defaultMemberUniqueName="[Date].[Date].[All]" allUniqueName="[Date].[Date].[All]" dimensionUniqueName="[Date]" displayFolder="" count="0" memberValueDatatype="130" unbalanced="0"/>
    <cacheHierarchy uniqueName="[Date].[Date_extracted]" caption="Date_extracted" attribute="1" time="1" defaultMemberUniqueName="[Date].[Date_extracted].[All]" allUniqueName="[Date].[Date_extracted].[All]" dimensionUniqueName="[Date]" displayFolder="" count="0" memberValueDatatype="7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20" unbalanced="0"/>
    <cacheHierarchy uniqueName="[Date].[Day]" caption="Day" attribute="1" defaultMemberUniqueName="[Date].[Day].[All]" allUniqueName="[Date].[Day].[All]" dimensionUniqueName="[Date]" displayFolder="" count="0" memberValueDatatype="20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Date].[Hour]" caption="Hour" attribute="1" time="1" defaultMemberUniqueName="[Date].[Hour].[All]" allUniqueName="[Date].[Hour].[All]" dimensionUniqueName="[Date]" displayFolder="" count="0" memberValueDatatype="7" unbalanced="0"/>
    <cacheHierarchy uniqueName="[Date].[Week of Month]" caption="Week of Month" attribute="1" defaultMemberUniqueName="[Date].[Week of Month].[All]" allUniqueName="[Date].[Week of Month].[All]" dimensionUniqueName="[Date]" displayFolder="" count="0" memberValueDatatype="20" unbalanced="0"/>
    <cacheHierarchy uniqueName="[Date].[Week Number]" caption="Week Number" attribute="1" defaultMemberUniqueName="[Date].[Week Number].[All]" allUniqueName="[Date].[Week Number].[All]" dimensionUniqueName="[Date]" displayFolder="" count="2" memberValueDatatype="130" unbalanced="0">
      <fieldsUsage count="2">
        <fieldUsage x="-1"/>
        <fieldUsage x="0"/>
      </fieldsUsage>
    </cacheHierarchy>
    <cacheHierarchy uniqueName="[Date].[Day name(date)]" caption="Day name(date)" attribute="1" defaultMemberUniqueName="[Date].[Day name(date)].[All]" allUniqueName="[Date].[Day name(date)].[All]" dimensionUniqueName="[Date]" displayFolder="" count="2" memberValueDatatype="130" unbalanced="0">
      <fieldsUsage count="2">
        <fieldUsage x="-1"/>
        <fieldUsage x="1"/>
      </fieldsUsage>
    </cacheHierarchy>
    <cacheHierarchy uniqueName="[Date].[Time]" caption="Time" attribute="1" defaultMemberUniqueName="[Date].[Time].[All]" allUniqueName="[Date].[Time].[All]" dimensionUniqueName="[Date]" displayFolder="" count="2" memberValueDatatype="130" unbalanced="0">
      <fieldsUsage count="2">
        <fieldUsage x="-1"/>
        <fieldUsage x="4"/>
      </fieldsUsage>
    </cacheHierarchy>
    <cacheHierarchy uniqueName="[Date].[3 hour period]" caption="3 hour period" attribute="1" defaultMemberUniqueName="[Date].[3 hour period].[All]" allUniqueName="[Date].[3 hour period].[All]" dimensionUniqueName="[Date]" displayFolder="" count="0" memberValueDatatype="130" unbalanced="0"/>
    <cacheHierarchy uniqueName="[Demand_info].[Date]" caption="Date" attribute="1" defaultMemberUniqueName="[Demand_info].[Date].[All]" allUniqueName="[Demand_info].[Date].[All]" dimensionUniqueName="[Demand_info]" displayFolder="" count="0" memberValueDatatype="130" unbalanced="0"/>
    <cacheHierarchy uniqueName="[Demand_info].[People saw 0 cars (unique)]" caption="People saw 0 cars (unique)" attribute="1" defaultMemberUniqueName="[Demand_info].[People saw 0 cars (unique)].[All]" allUniqueName="[Demand_info].[People saw 0 cars (unique)].[All]" dimensionUniqueName="[Demand_info]" displayFolder="" count="0" memberValueDatatype="20" unbalanced="0"/>
    <cacheHierarchy uniqueName="[Demand_info].[People saw +1 cars (unique)]" caption="People saw +1 cars (unique)" attribute="1" defaultMemberUniqueName="[Demand_info].[People saw +1 cars (unique)].[All]" allUniqueName="[Demand_info].[People saw +1 cars (unique)].[All]" dimensionUniqueName="[Demand_info]" displayFolder="" count="0" memberValueDatatype="20" unbalanced="0"/>
    <cacheHierarchy uniqueName="[Demand_info].[Coverage Ratio (unique)]" caption="Coverage Ratio (unique)" attribute="1" defaultMemberUniqueName="[Demand_info].[Coverage Ratio (unique)].[All]" allUniqueName="[Demand_info].[Coverage Ratio (unique)].[All]" dimensionUniqueName="[Demand_info]" displayFolder="" count="0" memberValueDatatype="20" unbalanced="0"/>
    <cacheHierarchy uniqueName="[Demand_info].[Total Demand]" caption="Total Demand" attribute="1" defaultMemberUniqueName="[Demand_info].[Total Demand].[All]" allUniqueName="[Demand_info].[Total Demand].[All]" dimensionUniqueName="[Demand_info]" displayFolder="" count="0" memberValueDatatype="20" unbalanced="0"/>
    <cacheHierarchy uniqueName="[Merge1].[Date]" caption="Date" attribute="1" defaultMemberUniqueName="[Merge1].[Date].[All]" allUniqueName="[Merge1].[Date].[All]" dimensionUniqueName="[Merge1]" displayFolder="" count="0" memberValueDatatype="130" unbalanced="0"/>
    <cacheHierarchy uniqueName="[Merge1].[Day Name]" caption="Day Name" attribute="1" defaultMemberUniqueName="[Merge1].[Day Name].[All]" allUniqueName="[Merge1].[Day Name].[All]" dimensionUniqueName="[Merge1]" displayFolder="" count="0" memberValueDatatype="130" unbalanced="0"/>
    <cacheHierarchy uniqueName="[Merge1].[Hour]" caption="Hour" attribute="1" time="1" defaultMemberUniqueName="[Merge1].[Hour].[All]" allUniqueName="[Merge1].[Hour].[All]" dimensionUniqueName="[Merge1]" displayFolder="" count="0" memberValueDatatype="7" unbalanced="0"/>
    <cacheHierarchy uniqueName="[Merge1].[Demand_info.People saw 0 cars (unique)]" caption="Demand_info.People saw 0 cars (unique)" attribute="1" defaultMemberUniqueName="[Merge1].[Demand_info.People saw 0 cars (unique)].[All]" allUniqueName="[Merge1].[Demand_info.People saw 0 cars (unique)].[All]" dimensionUniqueName="[Merge1]" displayFolder="" count="0" memberValueDatatype="20" unbalanced="0"/>
    <cacheHierarchy uniqueName="[Merge1].[Demand_info.People saw +1 cars (unique)]" caption="Demand_info.People saw +1 cars (unique)" attribute="1" defaultMemberUniqueName="[Merge1].[Demand_info.People saw +1 cars (unique)].[All]" allUniqueName="[Merge1].[Demand_info.People saw +1 cars (unique)].[All]" dimensionUniqueName="[Merge1]" displayFolder="" count="0" memberValueDatatype="20" unbalanced="0"/>
    <cacheHierarchy uniqueName="[Merge1].[Demand_info.Coverage Ratio (unique)]" caption="Demand_info.Coverage Ratio (unique)" attribute="1" defaultMemberUniqueName="[Merge1].[Demand_info.Coverage Ratio (unique)].[All]" allUniqueName="[Merge1].[Demand_info.Coverage Ratio (unique)].[All]" dimensionUniqueName="[Merge1]" displayFolder="" count="0" memberValueDatatype="20" unbalanced="0"/>
    <cacheHierarchy uniqueName="[Merge1].[Supply_info.Online (h)]" caption="Supply_info.Online (h)" attribute="1" defaultMemberUniqueName="[Merge1].[Supply_info.Online (h)].[All]" allUniqueName="[Merge1].[Supply_info.Online (h)].[All]" dimensionUniqueName="[Merge1]" displayFolder="" count="0" memberValueDatatype="20" unbalanced="0"/>
    <cacheHierarchy uniqueName="[Merge1].[Supply_info.Rides per online hour]" caption="Supply_info.Rides per online hour" attribute="1" defaultMemberUniqueName="[Merge1].[Supply_info.Rides per online hour].[All]" allUniqueName="[Merge1].[Supply_info.Rides per online hour].[All]" dimensionUniqueName="[Merge1]" displayFolder="" count="0" memberValueDatatype="5" unbalanced="0"/>
    <cacheHierarchy uniqueName="[Merge1].[Supply_info.Finished Rides]" caption="Supply_info.Finished Rides" attribute="1" defaultMemberUniqueName="[Merge1].[Supply_info.Finished Rides].[All]" allUniqueName="[Merge1].[Supply_info.Finished Rides].[All]" dimensionUniqueName="[Merge1]" displayFolder="" count="0" memberValueDatatype="20" unbalanced="0"/>
    <cacheHierarchy uniqueName="[Merge1].[Total Demand]" caption="Total Demand" attribute="1" defaultMemberUniqueName="[Merge1].[Total Demand].[All]" allUniqueName="[Merge1].[Total Demand].[All]" dimensionUniqueName="[Merge1]" displayFolder="" count="0" memberValueDatatype="20" unbalanced="0"/>
    <cacheHierarchy uniqueName="[Merge1].[Needed finished rides for having 100% coverage ratio]" caption="Needed finished rides for having 100% coverage ratio" attribute="1" defaultMemberUniqueName="[Merge1].[Needed finished rides for having 100% coverage ratio].[All]" allUniqueName="[Merge1].[Needed finished rides for having 100% coverage ratio].[All]" dimensionUniqueName="[Merge1]" displayFolder="" count="0" memberValueDatatype="20" unbalanced="0"/>
    <cacheHierarchy uniqueName="[Merge1].[Needed online hour for having 100% coverage ratio]" caption="Needed online hour for having 100% coverage ratio" attribute="1" defaultMemberUniqueName="[Merge1].[Needed online hour for having 100% coverage ratio].[All]" allUniqueName="[Merge1].[Needed online hour for having 100% coverage ratio].[All]" dimensionUniqueName="[Merge1]" displayFolder="" count="0" memberValueDatatype="20" unbalanced="0"/>
    <cacheHierarchy uniqueName="[Merge1].[Extra finished rides]" caption="Extra finished rides" attribute="1" defaultMemberUniqueName="[Merge1].[Extra finished rides].[All]" allUniqueName="[Merge1].[Extra finished rides].[All]" dimensionUniqueName="[Merge1]" displayFolder="" count="0" memberValueDatatype="20" unbalanced="0"/>
    <cacheHierarchy uniqueName="[Merge1].[Extra online hour]" caption="Extra online hour" attribute="1" defaultMemberUniqueName="[Merge1].[Extra online hour].[All]" allUniqueName="[Merge1].[Extra online hour].[All]" dimensionUniqueName="[Merge1]" displayFolder="" count="0" memberValueDatatype="20" unbalanced="0"/>
    <cacheHierarchy uniqueName="[Merge1].[Earnings per hour (Euro)]" caption="Earnings per hour (Euro)" attribute="1" defaultMemberUniqueName="[Merge1].[Earnings per hour (Euro)].[All]" allUniqueName="[Merge1].[Earnings per hour (Euro)].[All]" dimensionUniqueName="[Merge1]" displayFolder="" count="0" memberValueDatatype="20" unbalanced="0"/>
    <cacheHierarchy uniqueName="[Supply_info].[Date]" caption="Date" attribute="1" defaultMemberUniqueName="[Supply_info].[Date].[All]" allUniqueName="[Supply_info].[Date].[All]" dimensionUniqueName="[Supply_info]" displayFolder="" count="0" memberValueDatatype="130" unbalanced="0"/>
    <cacheHierarchy uniqueName="[Supply_info].[Active drivers]" caption="Active drivers" attribute="1" defaultMemberUniqueName="[Supply_info].[Active drivers].[All]" allUniqueName="[Supply_info].[Active drivers].[All]" dimensionUniqueName="[Supply_info]" displayFolder="" count="0" memberValueDatatype="20" unbalanced="0"/>
    <cacheHierarchy uniqueName="[Supply_info].[Online (h)]" caption="Online (h)" attribute="1" defaultMemberUniqueName="[Supply_info].[Online (h)].[All]" allUniqueName="[Supply_info].[Online (h)].[All]" dimensionUniqueName="[Supply_info]" displayFolder="" count="0" memberValueDatatype="20" unbalanced="0"/>
    <cacheHierarchy uniqueName="[Supply_info].[Has booking (h)]" caption="Has booking (h)" attribute="1" defaultMemberUniqueName="[Supply_info].[Has booking (h)].[All]" allUniqueName="[Supply_info].[Has booking (h)].[All]" dimensionUniqueName="[Supply_info]" displayFolder="" count="0" memberValueDatatype="20" unbalanced="0"/>
    <cacheHierarchy uniqueName="[Supply_info].[Waiting for booking (h)]" caption="Waiting for booking (h)" attribute="1" defaultMemberUniqueName="[Supply_info].[Waiting for booking (h)].[All]" allUniqueName="[Supply_info].[Waiting for booking (h)].[All]" dimensionUniqueName="[Supply_info]" displayFolder="" count="0" memberValueDatatype="20" unbalanced="0"/>
    <cacheHierarchy uniqueName="[Supply_info].[Busy (h)]" caption="Busy (h)" attribute="1" defaultMemberUniqueName="[Supply_info].[Busy (h)].[All]" allUniqueName="[Supply_info].[Busy (h)].[All]" dimensionUniqueName="[Supply_info]" displayFolder="" count="0" memberValueDatatype="20" unbalanced="0"/>
    <cacheHierarchy uniqueName="[Supply_info].[Hours per active driver]" caption="Hours per active driver" attribute="1" defaultMemberUniqueName="[Supply_info].[Hours per active driver].[All]" allUniqueName="[Supply_info].[Hours per active driver].[All]" dimensionUniqueName="[Supply_info]" displayFolder="" count="0" memberValueDatatype="5" unbalanced="0"/>
    <cacheHierarchy uniqueName="[Supply_info].[Rides per online hour]" caption="Rides per online hour" attribute="1" defaultMemberUniqueName="[Supply_info].[Rides per online hour].[All]" allUniqueName="[Supply_info].[Rides per online hour].[All]" dimensionUniqueName="[Supply_info]" displayFolder="" count="0" memberValueDatatype="5" unbalanced="0"/>
    <cacheHierarchy uniqueName="[Supply_info].[Finished Rides]" caption="Finished Rides" attribute="1" defaultMemberUniqueName="[Supply_info].[Finished Rides].[All]" allUniqueName="[Supply_info].[Finished Rides].[All]" dimensionUniqueName="[Supply_info]" displayFolder="" count="0" memberValueDatatype="20" unbalanced="0"/>
    <cacheHierarchy uniqueName="[Measures].[Sum of Coverage Ratio (unique)]" caption="Sum of Coverage Ratio (unique)" measure="1" displayFolder="" measureGroup="Demand_inf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Week of Month]" caption="Sum of Week of Month" measure="1" displayFolder="" measureGroup="Dat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in of Coverage Ratio (unique)]" caption="Min of Coverage Ratio (unique)" measure="1" displayFolder="" measureGroup="Demand_inf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otal Demand]" caption="Sum of Total Demand" measure="1" displayFolder="" measureGroup="Demand_inf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Total Demand]" caption="Average of Total Demand" measure="1" displayFolder="" measureGroup="Demand_info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eople saw +1 cars (unique)]" caption="Sum of People saw +1 cars (unique)" measure="1" displayFolder="" measureGroup="Demand_info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eople saw +1 cars (unique)]" caption="Average of People saw +1 cars (unique)" measure="1" displayFolder="" measureGroup="Demand_info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eople saw 0 cars (unique)]" caption="Sum of People saw 0 cars (unique)" measure="1" displayFolder="" measureGroup="Demand_info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eople saw 0 cars (unique)]" caption="Average of People saw 0 cars (unique)" measure="1" displayFolder="" measureGroup="Demand_info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ides per online hour]" caption="Sum of Rides per online hour" measure="1" displayFolder="" measureGroup="Supply_info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Average of Rides per online hour]" caption="Average of Rides per online hour" measure="1" displayFolder="" measureGroup="Supply_info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Online (h)]" caption="Sum of Online (h)" measure="1" displayFolder="" measureGroup="Supply_info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Online (h)]" caption="Average of Online (h)" measure="1" displayFolder="" measureGroup="Supply_info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Finished Rides]" caption="Sum of Finished Rides" measure="1" displayFolder="" measureGroup="Supply_info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Finished Rides]" caption="Average of Finished Rides" measure="1" displayFolder="" measureGroup="Supply_info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tdDev of Total Demand]" caption="StdDev of Total Demand" measure="1" displayFolder="" measureGroup="Demand_inf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tdDevp of Total Demand]" caption="StdDevp of Total Demand" measure="1" displayFolder="" measureGroup="Demand_inf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tdDevp of People saw +1 cars (unique)]" caption="StdDevp of People saw +1 cars (unique)" measure="1" displayFolder="" measureGroup="Demand_info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Earnings per hour (Euro)]" caption="Count of Earnings per hour (Euro)" measure="1" displayFolder="" measureGroup="Merge1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Earnings per hour (Euro)]" caption="Average of Earnings per hour (Euro)" measure="1" displayFolder="" measureGroup="Merge1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Extra online hour]" caption="Sum of Extra online hour" measure="1" displayFolder="" measureGroup="Merge1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Extra online hour]" caption="Average of Extra online hour" measure="1" displayFolder="" measureGroup="Merge1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Extra finished rides]" caption="Sum of Extra finished rides" measure="1" displayFolder="" measureGroup="Merge1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Extra finished rides]" caption="Average of Extra finished rides" measure="1" displayFolder="" measureGroup="Merge1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tdDevp of Extra finished rides]" caption="StdDevp of Extra finished rides" measure="1" displayFolder="" measureGroup="Merge1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Earnings per hour (Euro)]" caption="Sum of Earnings per hour (Euro)" measure="1" displayFolder="" measureGroup="Merge1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tdDevp of Earnings per hour (Euro)]" caption="StdDevp of Earnings per hour (Euro)" measure="1" displayFolder="" measureGroup="Merge1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tal Demand]" caption="Count of Total Demand" measure="1" displayFolder="" measureGroup="Merge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Total Demand 2]" caption="Average of Total Demand 2" measure="1" displayFolder="" measureGroup="Merge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TD.P Earnings per hour]" caption="STD.P Earnings per hour" measure="1" displayFolder="" measureGroup="Merge1" count="0"/>
    <cacheHierarchy uniqueName="[Measures].[STD.P Extra online hour]" caption="STD.P Extra online hour" measure="1" displayFolder="" measureGroup="Merge1" count="0"/>
    <cacheHierarchy uniqueName="[Measures].[STD.P Extra finished rides]" caption="STD.P Extra finished rides" measure="1" displayFolder="" measureGroup="Merge1" count="0"/>
    <cacheHierarchy uniqueName="[Measures].[__XL_Count Date]" caption="__XL_Count Date" measure="1" displayFolder="" measureGroup="Date" count="0" hidden="1"/>
    <cacheHierarchy uniqueName="[Measures].[__XL_Count Supply_info]" caption="__XL_Count Supply_info" measure="1" displayFolder="" measureGroup="Supply_info" count="0" hidden="1"/>
    <cacheHierarchy uniqueName="[Measures].[__XL_Count Demand_info]" caption="__XL_Count Demand_info" measure="1" displayFolder="" measureGroup="Demand_info" count="0" hidden="1"/>
    <cacheHierarchy uniqueName="[Measures].[__XL_Count Merge1]" caption="__XL_Count Merge1" measure="1" displayFolder="" measureGroup="Merge1" count="0" hidden="1"/>
    <cacheHierarchy uniqueName="[Measures].[__No measures defined]" caption="__No measures defined" measure="1" displayFolder="" count="0" hidden="1"/>
  </cacheHierarchies>
  <kpis count="0"/>
  <dimensions count="5">
    <dimension name="Date" uniqueName="[Date]" caption="Date"/>
    <dimension name="Demand_info" uniqueName="[Demand_info]" caption="Demand_info"/>
    <dimension measure="1" name="Measures" uniqueName="[Measures]" caption="Measures"/>
    <dimension name="Merge1" uniqueName="[Merge1]" caption="Merge1"/>
    <dimension name="Supply_info" uniqueName="[Supply_info]" caption="Supply_info"/>
  </dimensions>
  <measureGroups count="4">
    <measureGroup name="Date" caption="Date"/>
    <measureGroup name="Demand_info" caption="Demand_info"/>
    <measureGroup name="Merge1" caption="Merge1"/>
    <measureGroup name="Supply_info" caption="Supply_info"/>
  </measureGroups>
  <maps count="7">
    <map measureGroup="0" dimension="0"/>
    <map measureGroup="1" dimension="0"/>
    <map measureGroup="1" dimension="1"/>
    <map measureGroup="2" dimension="0"/>
    <map measureGroup="2" dimension="3"/>
    <map measureGroup="3" dimension="0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yhaneh" refreshedDate="44021.665334027777" createdVersion="5" refreshedVersion="6" minRefreshableVersion="3" recordCount="0" supportSubquery="1" supportAdvancedDrill="1" xr:uid="{A6E16357-5AA0-4534-B9F6-274435C750C0}">
  <cacheSource type="external" connectionId="5"/>
  <cacheFields count="3">
    <cacheField name="[Measures].[Average of People saw 0 cars (unique)]" caption="Average of People saw 0 cars (unique)" numFmtId="0" hierarchy="49" level="32767"/>
    <cacheField name="[Date].[Day Name].[Day Name]" caption="Day Name" numFmtId="0" hierarchy="5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Date].[Time].[Time]" caption="Time" numFmtId="0" hierarchy="10" level="1">
      <sharedItems count="24">
        <s v="00:00"/>
        <s v="01:00"/>
        <s v="02:00"/>
        <s v="03:00"/>
        <s v="04:00"/>
        <s v="05:00"/>
        <s v="06:00"/>
        <s v="07:00"/>
        <s v="08:00"/>
        <s v="09:00"/>
        <s v="10:00"/>
        <s v="11:00"/>
        <s v="12:00"/>
        <s v="13:00"/>
        <s v="14:00"/>
        <s v="15:00"/>
        <s v="16:00"/>
        <s v="17:00"/>
        <s v="18:00"/>
        <s v="19:00"/>
        <s v="20:00"/>
        <s v="21:00"/>
        <s v="22:00"/>
        <s v="23:00"/>
      </sharedItems>
    </cacheField>
  </cacheFields>
  <cacheHierarchies count="78">
    <cacheHierarchy uniqueName="[Date].[Date]" caption="Date" attribute="1" defaultMemberUniqueName="[Date].[Date].[All]" allUniqueName="[Date].[Date].[All]" dimensionUniqueName="[Date]" displayFolder="" count="0" memberValueDatatype="130" unbalanced="0"/>
    <cacheHierarchy uniqueName="[Date].[Date_extracted]" caption="Date_extracted" attribute="1" time="1" defaultMemberUniqueName="[Date].[Date_extracted].[All]" allUniqueName="[Date].[Date_extracted].[All]" dimensionUniqueName="[Date]" displayFolder="" count="0" memberValueDatatype="7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20" unbalanced="0"/>
    <cacheHierarchy uniqueName="[Date].[Day]" caption="Day" attribute="1" defaultMemberUniqueName="[Date].[Day].[All]" allUniqueName="[Date].[Day].[All]" dimensionUniqueName="[Date]" displayFolder="" count="0" memberValueDatatype="20" unbalanced="0"/>
    <cacheHierarchy uniqueName="[Date].[Day Name]" caption="Day Name" attribute="1" defaultMemberUniqueName="[Date].[Day Name].[All]" allUniqueName="[Date].[Day Name].[All]" dimensionUniqueName="[Date]" displayFolder="" count="2" memberValueDatatype="130" unbalanced="0">
      <fieldsUsage count="2">
        <fieldUsage x="-1"/>
        <fieldUsage x="1"/>
      </fieldsUsage>
    </cacheHierarchy>
    <cacheHierarchy uniqueName="[Date].[Hour]" caption="Hour" attribute="1" time="1" defaultMemberUniqueName="[Date].[Hour].[All]" allUniqueName="[Date].[Hour].[All]" dimensionUniqueName="[Date]" displayFolder="" count="0" memberValueDatatype="7" unbalanced="0"/>
    <cacheHierarchy uniqueName="[Date].[Week of Month]" caption="Week of Month" attribute="1" defaultMemberUniqueName="[Date].[Week of Month].[All]" allUniqueName="[Date].[Week of Month].[All]" dimensionUniqueName="[Date]" displayFolder="" count="0" memberValueDatatype="20" unbalanced="0"/>
    <cacheHierarchy uniqueName="[Date].[Week Number]" caption="Week Number" attribute="1" defaultMemberUniqueName="[Date].[Week Number].[All]" allUniqueName="[Date].[Week Number].[All]" dimensionUniqueName="[Date]" displayFolder="" count="0" memberValueDatatype="130" unbalanced="0"/>
    <cacheHierarchy uniqueName="[Date].[Day name(date)]" caption="Day name(date)" attribute="1" defaultMemberUniqueName="[Date].[Day name(date)].[All]" allUniqueName="[Date].[Day name(date)].[All]" dimensionUniqueName="[Date]" displayFolder="" count="0" memberValueDatatype="130" unbalanced="0"/>
    <cacheHierarchy uniqueName="[Date].[Time]" caption="Time" attribute="1" defaultMemberUniqueName="[Date].[Time].[All]" allUniqueName="[Date].[Time].[All]" dimensionUniqueName="[Date]" displayFolder="" count="2" memberValueDatatype="130" unbalanced="0">
      <fieldsUsage count="2">
        <fieldUsage x="-1"/>
        <fieldUsage x="2"/>
      </fieldsUsage>
    </cacheHierarchy>
    <cacheHierarchy uniqueName="[Date].[3 hour period]" caption="3 hour period" attribute="1" defaultMemberUniqueName="[Date].[3 hour period].[All]" allUniqueName="[Date].[3 hour period].[All]" dimensionUniqueName="[Date]" displayFolder="" count="0" memberValueDatatype="130" unbalanced="0"/>
    <cacheHierarchy uniqueName="[Demand_info].[Date]" caption="Date" attribute="1" defaultMemberUniqueName="[Demand_info].[Date].[All]" allUniqueName="[Demand_info].[Date].[All]" dimensionUniqueName="[Demand_info]" displayFolder="" count="0" memberValueDatatype="130" unbalanced="0"/>
    <cacheHierarchy uniqueName="[Demand_info].[People saw 0 cars (unique)]" caption="People saw 0 cars (unique)" attribute="1" defaultMemberUniqueName="[Demand_info].[People saw 0 cars (unique)].[All]" allUniqueName="[Demand_info].[People saw 0 cars (unique)].[All]" dimensionUniqueName="[Demand_info]" displayFolder="" count="0" memberValueDatatype="20" unbalanced="0"/>
    <cacheHierarchy uniqueName="[Demand_info].[People saw +1 cars (unique)]" caption="People saw +1 cars (unique)" attribute="1" defaultMemberUniqueName="[Demand_info].[People saw +1 cars (unique)].[All]" allUniqueName="[Demand_info].[People saw +1 cars (unique)].[All]" dimensionUniqueName="[Demand_info]" displayFolder="" count="0" memberValueDatatype="20" unbalanced="0"/>
    <cacheHierarchy uniqueName="[Demand_info].[Coverage Ratio (unique)]" caption="Coverage Ratio (unique)" attribute="1" defaultMemberUniqueName="[Demand_info].[Coverage Ratio (unique)].[All]" allUniqueName="[Demand_info].[Coverage Ratio (unique)].[All]" dimensionUniqueName="[Demand_info]" displayFolder="" count="0" memberValueDatatype="20" unbalanced="0"/>
    <cacheHierarchy uniqueName="[Demand_info].[Total Demand]" caption="Total Demand" attribute="1" defaultMemberUniqueName="[Demand_info].[Total Demand].[All]" allUniqueName="[Demand_info].[Total Demand].[All]" dimensionUniqueName="[Demand_info]" displayFolder="" count="0" memberValueDatatype="20" unbalanced="0"/>
    <cacheHierarchy uniqueName="[Merge1].[Date]" caption="Date" attribute="1" defaultMemberUniqueName="[Merge1].[Date].[All]" allUniqueName="[Merge1].[Date].[All]" dimensionUniqueName="[Merge1]" displayFolder="" count="0" memberValueDatatype="130" unbalanced="0"/>
    <cacheHierarchy uniqueName="[Merge1].[Day Name]" caption="Day Name" attribute="1" defaultMemberUniqueName="[Merge1].[Day Name].[All]" allUniqueName="[Merge1].[Day Name].[All]" dimensionUniqueName="[Merge1]" displayFolder="" count="0" memberValueDatatype="130" unbalanced="0"/>
    <cacheHierarchy uniqueName="[Merge1].[Hour]" caption="Hour" attribute="1" time="1" defaultMemberUniqueName="[Merge1].[Hour].[All]" allUniqueName="[Merge1].[Hour].[All]" dimensionUniqueName="[Merge1]" displayFolder="" count="0" memberValueDatatype="7" unbalanced="0"/>
    <cacheHierarchy uniqueName="[Merge1].[Demand_info.People saw 0 cars (unique)]" caption="Demand_info.People saw 0 cars (unique)" attribute="1" defaultMemberUniqueName="[Merge1].[Demand_info.People saw 0 cars (unique)].[All]" allUniqueName="[Merge1].[Demand_info.People saw 0 cars (unique)].[All]" dimensionUniqueName="[Merge1]" displayFolder="" count="0" memberValueDatatype="20" unbalanced="0"/>
    <cacheHierarchy uniqueName="[Merge1].[Demand_info.People saw +1 cars (unique)]" caption="Demand_info.People saw +1 cars (unique)" attribute="1" defaultMemberUniqueName="[Merge1].[Demand_info.People saw +1 cars (unique)].[All]" allUniqueName="[Merge1].[Demand_info.People saw +1 cars (unique)].[All]" dimensionUniqueName="[Merge1]" displayFolder="" count="0" memberValueDatatype="20" unbalanced="0"/>
    <cacheHierarchy uniqueName="[Merge1].[Demand_info.Coverage Ratio (unique)]" caption="Demand_info.Coverage Ratio (unique)" attribute="1" defaultMemberUniqueName="[Merge1].[Demand_info.Coverage Ratio (unique)].[All]" allUniqueName="[Merge1].[Demand_info.Coverage Ratio (unique)].[All]" dimensionUniqueName="[Merge1]" displayFolder="" count="0" memberValueDatatype="20" unbalanced="0"/>
    <cacheHierarchy uniqueName="[Merge1].[Supply_info.Online (h)]" caption="Supply_info.Online (h)" attribute="1" defaultMemberUniqueName="[Merge1].[Supply_info.Online (h)].[All]" allUniqueName="[Merge1].[Supply_info.Online (h)].[All]" dimensionUniqueName="[Merge1]" displayFolder="" count="0" memberValueDatatype="20" unbalanced="0"/>
    <cacheHierarchy uniqueName="[Merge1].[Supply_info.Rides per online hour]" caption="Supply_info.Rides per online hour" attribute="1" defaultMemberUniqueName="[Merge1].[Supply_info.Rides per online hour].[All]" allUniqueName="[Merge1].[Supply_info.Rides per online hour].[All]" dimensionUniqueName="[Merge1]" displayFolder="" count="0" memberValueDatatype="5" unbalanced="0"/>
    <cacheHierarchy uniqueName="[Merge1].[Supply_info.Finished Rides]" caption="Supply_info.Finished Rides" attribute="1" defaultMemberUniqueName="[Merge1].[Supply_info.Finished Rides].[All]" allUniqueName="[Merge1].[Supply_info.Finished Rides].[All]" dimensionUniqueName="[Merge1]" displayFolder="" count="0" memberValueDatatype="20" unbalanced="0"/>
    <cacheHierarchy uniqueName="[Merge1].[Total Demand]" caption="Total Demand" attribute="1" defaultMemberUniqueName="[Merge1].[Total Demand].[All]" allUniqueName="[Merge1].[Total Demand].[All]" dimensionUniqueName="[Merge1]" displayFolder="" count="0" memberValueDatatype="20" unbalanced="0"/>
    <cacheHierarchy uniqueName="[Merge1].[Needed finished rides for having 100% coverage ratio]" caption="Needed finished rides for having 100% coverage ratio" attribute="1" defaultMemberUniqueName="[Merge1].[Needed finished rides for having 100% coverage ratio].[All]" allUniqueName="[Merge1].[Needed finished rides for having 100% coverage ratio].[All]" dimensionUniqueName="[Merge1]" displayFolder="" count="0" memberValueDatatype="20" unbalanced="0"/>
    <cacheHierarchy uniqueName="[Merge1].[Needed online hour for having 100% coverage ratio]" caption="Needed online hour for having 100% coverage ratio" attribute="1" defaultMemberUniqueName="[Merge1].[Needed online hour for having 100% coverage ratio].[All]" allUniqueName="[Merge1].[Needed online hour for having 100% coverage ratio].[All]" dimensionUniqueName="[Merge1]" displayFolder="" count="0" memberValueDatatype="20" unbalanced="0"/>
    <cacheHierarchy uniqueName="[Merge1].[Extra finished rides]" caption="Extra finished rides" attribute="1" defaultMemberUniqueName="[Merge1].[Extra finished rides].[All]" allUniqueName="[Merge1].[Extra finished rides].[All]" dimensionUniqueName="[Merge1]" displayFolder="" count="0" memberValueDatatype="20" unbalanced="0"/>
    <cacheHierarchy uniqueName="[Merge1].[Extra online hour]" caption="Extra online hour" attribute="1" defaultMemberUniqueName="[Merge1].[Extra online hour].[All]" allUniqueName="[Merge1].[Extra online hour].[All]" dimensionUniqueName="[Merge1]" displayFolder="" count="0" memberValueDatatype="20" unbalanced="0"/>
    <cacheHierarchy uniqueName="[Merge1].[Earnings per hour (Euro)]" caption="Earnings per hour (Euro)" attribute="1" defaultMemberUniqueName="[Merge1].[Earnings per hour (Euro)].[All]" allUniqueName="[Merge1].[Earnings per hour (Euro)].[All]" dimensionUniqueName="[Merge1]" displayFolder="" count="0" memberValueDatatype="20" unbalanced="0"/>
    <cacheHierarchy uniqueName="[Supply_info].[Date]" caption="Date" attribute="1" defaultMemberUniqueName="[Supply_info].[Date].[All]" allUniqueName="[Supply_info].[Date].[All]" dimensionUniqueName="[Supply_info]" displayFolder="" count="0" memberValueDatatype="130" unbalanced="0"/>
    <cacheHierarchy uniqueName="[Supply_info].[Active drivers]" caption="Active drivers" attribute="1" defaultMemberUniqueName="[Supply_info].[Active drivers].[All]" allUniqueName="[Supply_info].[Active drivers].[All]" dimensionUniqueName="[Supply_info]" displayFolder="" count="0" memberValueDatatype="20" unbalanced="0"/>
    <cacheHierarchy uniqueName="[Supply_info].[Online (h)]" caption="Online (h)" attribute="1" defaultMemberUniqueName="[Supply_info].[Online (h)].[All]" allUniqueName="[Supply_info].[Online (h)].[All]" dimensionUniqueName="[Supply_info]" displayFolder="" count="0" memberValueDatatype="20" unbalanced="0"/>
    <cacheHierarchy uniqueName="[Supply_info].[Has booking (h)]" caption="Has booking (h)" attribute="1" defaultMemberUniqueName="[Supply_info].[Has booking (h)].[All]" allUniqueName="[Supply_info].[Has booking (h)].[All]" dimensionUniqueName="[Supply_info]" displayFolder="" count="0" memberValueDatatype="20" unbalanced="0"/>
    <cacheHierarchy uniqueName="[Supply_info].[Waiting for booking (h)]" caption="Waiting for booking (h)" attribute="1" defaultMemberUniqueName="[Supply_info].[Waiting for booking (h)].[All]" allUniqueName="[Supply_info].[Waiting for booking (h)].[All]" dimensionUniqueName="[Supply_info]" displayFolder="" count="0" memberValueDatatype="20" unbalanced="0"/>
    <cacheHierarchy uniqueName="[Supply_info].[Busy (h)]" caption="Busy (h)" attribute="1" defaultMemberUniqueName="[Supply_info].[Busy (h)].[All]" allUniqueName="[Supply_info].[Busy (h)].[All]" dimensionUniqueName="[Supply_info]" displayFolder="" count="0" memberValueDatatype="20" unbalanced="0"/>
    <cacheHierarchy uniqueName="[Supply_info].[Hours per active driver]" caption="Hours per active driver" attribute="1" defaultMemberUniqueName="[Supply_info].[Hours per active driver].[All]" allUniqueName="[Supply_info].[Hours per active driver].[All]" dimensionUniqueName="[Supply_info]" displayFolder="" count="0" memberValueDatatype="5" unbalanced="0"/>
    <cacheHierarchy uniqueName="[Supply_info].[Rides per online hour]" caption="Rides per online hour" attribute="1" defaultMemberUniqueName="[Supply_info].[Rides per online hour].[All]" allUniqueName="[Supply_info].[Rides per online hour].[All]" dimensionUniqueName="[Supply_info]" displayFolder="" count="0" memberValueDatatype="5" unbalanced="0"/>
    <cacheHierarchy uniqueName="[Supply_info].[Finished Rides]" caption="Finished Rides" attribute="1" defaultMemberUniqueName="[Supply_info].[Finished Rides].[All]" allUniqueName="[Supply_info].[Finished Rides].[All]" dimensionUniqueName="[Supply_info]" displayFolder="" count="0" memberValueDatatype="20" unbalanced="0"/>
    <cacheHierarchy uniqueName="[Measures].[Sum of Coverage Ratio (unique)]" caption="Sum of Coverage Ratio (unique)" measure="1" displayFolder="" measureGroup="Demand_inf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Week of Month]" caption="Sum of Week of Month" measure="1" displayFolder="" measureGroup="Dat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in of Coverage Ratio (unique)]" caption="Min of Coverage Ratio (unique)" measure="1" displayFolder="" measureGroup="Demand_inf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otal Demand]" caption="Sum of Total Demand" measure="1" displayFolder="" measureGroup="Demand_inf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Total Demand]" caption="Average of Total Demand" measure="1" displayFolder="" measureGroup="Demand_inf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eople saw +1 cars (unique)]" caption="Sum of People saw +1 cars (unique)" measure="1" displayFolder="" measureGroup="Demand_info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eople saw +1 cars (unique)]" caption="Average of People saw +1 cars (unique)" measure="1" displayFolder="" measureGroup="Demand_info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eople saw 0 cars (unique)]" caption="Sum of People saw 0 cars (unique)" measure="1" displayFolder="" measureGroup="Demand_info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eople saw 0 cars (unique)]" caption="Average of People saw 0 cars (unique)" measure="1" displayFolder="" measureGroup="Demand_info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ides per online hour]" caption="Sum of Rides per online hour" measure="1" displayFolder="" measureGroup="Supply_info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Average of Rides per online hour]" caption="Average of Rides per online hour" measure="1" displayFolder="" measureGroup="Supply_info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Online (h)]" caption="Sum of Online (h)" measure="1" displayFolder="" measureGroup="Supply_info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Online (h)]" caption="Average of Online (h)" measure="1" displayFolder="" measureGroup="Supply_info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Finished Rides]" caption="Sum of Finished Rides" measure="1" displayFolder="" measureGroup="Supply_info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Finished Rides]" caption="Average of Finished Rides" measure="1" displayFolder="" measureGroup="Supply_info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tdDev of Total Demand]" caption="StdDev of Total Demand" measure="1" displayFolder="" measureGroup="Demand_inf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tdDevp of Total Demand]" caption="StdDevp of Total Demand" measure="1" displayFolder="" measureGroup="Demand_inf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tdDevp of People saw +1 cars (unique)]" caption="StdDevp of People saw +1 cars (unique)" measure="1" displayFolder="" measureGroup="Demand_info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Earnings per hour (Euro)]" caption="Count of Earnings per hour (Euro)" measure="1" displayFolder="" measureGroup="Merge1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Earnings per hour (Euro)]" caption="Average of Earnings per hour (Euro)" measure="1" displayFolder="" measureGroup="Merge1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Extra online hour]" caption="Sum of Extra online hour" measure="1" displayFolder="" measureGroup="Merge1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Extra online hour]" caption="Average of Extra online hour" measure="1" displayFolder="" measureGroup="Merge1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Extra finished rides]" caption="Sum of Extra finished rides" measure="1" displayFolder="" measureGroup="Merge1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Extra finished rides]" caption="Average of Extra finished rides" measure="1" displayFolder="" measureGroup="Merge1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tdDevp of Extra finished rides]" caption="StdDevp of Extra finished rides" measure="1" displayFolder="" measureGroup="Merge1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Earnings per hour (Euro)]" caption="Sum of Earnings per hour (Euro)" measure="1" displayFolder="" measureGroup="Merge1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tdDevp of Earnings per hour (Euro)]" caption="StdDevp of Earnings per hour (Euro)" measure="1" displayFolder="" measureGroup="Merge1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tal Demand]" caption="Count of Total Demand" measure="1" displayFolder="" measureGroup="Merge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Total Demand 2]" caption="Average of Total Demand 2" measure="1" displayFolder="" measureGroup="Merge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TD.P Earnings per hour]" caption="STD.P Earnings per hour" measure="1" displayFolder="" measureGroup="Merge1" count="0"/>
    <cacheHierarchy uniqueName="[Measures].[STD.P Extra online hour]" caption="STD.P Extra online hour" measure="1" displayFolder="" measureGroup="Merge1" count="0"/>
    <cacheHierarchy uniqueName="[Measures].[STD.P Extra finished rides]" caption="STD.P Extra finished rides" measure="1" displayFolder="" measureGroup="Merge1" count="0"/>
    <cacheHierarchy uniqueName="[Measures].[__XL_Count Date]" caption="__XL_Count Date" measure="1" displayFolder="" measureGroup="Date" count="0" hidden="1"/>
    <cacheHierarchy uniqueName="[Measures].[__XL_Count Supply_info]" caption="__XL_Count Supply_info" measure="1" displayFolder="" measureGroup="Supply_info" count="0" hidden="1"/>
    <cacheHierarchy uniqueName="[Measures].[__XL_Count Demand_info]" caption="__XL_Count Demand_info" measure="1" displayFolder="" measureGroup="Demand_info" count="0" hidden="1"/>
    <cacheHierarchy uniqueName="[Measures].[__XL_Count Merge1]" caption="__XL_Count Merge1" measure="1" displayFolder="" measureGroup="Merge1" count="0" hidden="1"/>
    <cacheHierarchy uniqueName="[Measures].[__No measures defined]" caption="__No measures defined" measure="1" displayFolder="" count="0" hidden="1"/>
  </cacheHierarchies>
  <kpis count="0"/>
  <dimensions count="5">
    <dimension name="Date" uniqueName="[Date]" caption="Date"/>
    <dimension name="Demand_info" uniqueName="[Demand_info]" caption="Demand_info"/>
    <dimension measure="1" name="Measures" uniqueName="[Measures]" caption="Measures"/>
    <dimension name="Merge1" uniqueName="[Merge1]" caption="Merge1"/>
    <dimension name="Supply_info" uniqueName="[Supply_info]" caption="Supply_info"/>
  </dimensions>
  <measureGroups count="4">
    <measureGroup name="Date" caption="Date"/>
    <measureGroup name="Demand_info" caption="Demand_info"/>
    <measureGroup name="Merge1" caption="Merge1"/>
    <measureGroup name="Supply_info" caption="Supply_info"/>
  </measureGroups>
  <maps count="7">
    <map measureGroup="0" dimension="0"/>
    <map measureGroup="1" dimension="0"/>
    <map measureGroup="1" dimension="1"/>
    <map measureGroup="2" dimension="0"/>
    <map measureGroup="2" dimension="3"/>
    <map measureGroup="3" dimension="0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yhaneh" refreshedDate="44021.665336226855" createdVersion="5" refreshedVersion="6" minRefreshableVersion="3" recordCount="0" supportSubquery="1" supportAdvancedDrill="1" xr:uid="{7AD30EFD-F5B4-4386-B99D-5877109E73F7}">
  <cacheSource type="external" connectionId="5"/>
  <cacheFields count="6">
    <cacheField name="[Date].[Week Number].[Week Number]" caption="Week Number" numFmtId="0" hierarchy="8" level="1">
      <sharedItems count="7">
        <s v="Week 1 of Dec"/>
        <s v="Week 2 of Dec"/>
        <s v="Week 3 of Dec"/>
        <s v="Week 3 of Nov"/>
        <s v="Week 4 of Dec"/>
        <s v="Week 4 of Nov"/>
        <s v="Week 5 of Nov"/>
      </sharedItems>
    </cacheField>
    <cacheField name="[Date].[Day name(date)].[Day name(date)]" caption="Day name(date)" numFmtId="0" hierarchy="9" level="1">
      <sharedItems count="35">
        <s v="Friday(2)"/>
        <s v="Saturday(3)"/>
        <s v="Thursday(1)"/>
        <s v="Friday(9)"/>
        <s v="Monday(5)"/>
        <s v="Saturday(10)"/>
        <s v="Sunday(4)"/>
        <s v="Thursday(8)"/>
        <s v="Tuesday(6)"/>
        <s v="Wednesday(7)"/>
        <s v="Friday(16)"/>
        <s v="Monday(12)"/>
        <s v="Saturday(17)"/>
        <s v="Sunday(11)"/>
        <s v="Thursday(15)"/>
        <s v="Tuesday(13)"/>
        <s v="Wednesday(14)"/>
        <s v="Friday(18)"/>
        <s v="Monday(14)"/>
        <s v="Saturday(19)"/>
        <s v="Thursday(17)"/>
        <s v="Tuesday(15)"/>
        <s v="Wednesday(16)"/>
        <s v="Sunday(18)"/>
        <s v="Friday(25)"/>
        <s v="Monday(21)"/>
        <s v="Saturday(26)"/>
        <s v="Sunday(20)"/>
        <s v="Thursday(24)"/>
        <s v="Tuesday(22)"/>
        <s v="Wednesday(23)"/>
        <s v="Monday(28)"/>
        <s v="Sunday(27)"/>
        <s v="Tuesday(29)"/>
        <s v="Wednesday(30)"/>
      </sharedItems>
    </cacheField>
    <cacheField name="[Date].[Time].[Time]" caption="Time" numFmtId="0" hierarchy="10" level="1">
      <sharedItems count="24">
        <s v="00:00"/>
        <s v="01:00"/>
        <s v="02:00"/>
        <s v="03:00"/>
        <s v="04:00"/>
        <s v="05:00"/>
        <s v="06:00"/>
        <s v="07:00"/>
        <s v="08:00"/>
        <s v="09:00"/>
        <s v="10:00"/>
        <s v="11:00"/>
        <s v="12:00"/>
        <s v="13:00"/>
        <s v="14:00"/>
        <s v="15:00"/>
        <s v="16:00"/>
        <s v="17:00"/>
        <s v="18:00"/>
        <s v="19:00"/>
        <s v="20:00"/>
        <s v="21:00"/>
        <s v="22:00"/>
        <s v="23:00"/>
      </sharedItems>
    </cacheField>
    <cacheField name="[Measures].[Average of Total Demand]" caption="Average of Total Demand" numFmtId="0" hierarchy="45" level="32767"/>
    <cacheField name="[Measures].[Average of People saw +1 cars (unique)]" caption="Average of People saw +1 cars (unique)" numFmtId="0" hierarchy="47" level="32767"/>
    <cacheField name="[Measures].[Average of Online (h)]" caption="Average of Online (h)" numFmtId="0" hierarchy="53" level="32767"/>
  </cacheFields>
  <cacheHierarchies count="78">
    <cacheHierarchy uniqueName="[Date].[Date]" caption="Date" attribute="1" defaultMemberUniqueName="[Date].[Date].[All]" allUniqueName="[Date].[Date].[All]" dimensionUniqueName="[Date]" displayFolder="" count="0" memberValueDatatype="130" unbalanced="0"/>
    <cacheHierarchy uniqueName="[Date].[Date_extracted]" caption="Date_extracted" attribute="1" time="1" defaultMemberUniqueName="[Date].[Date_extracted].[All]" allUniqueName="[Date].[Date_extracted].[All]" dimensionUniqueName="[Date]" displayFolder="" count="0" memberValueDatatype="7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20" unbalanced="0"/>
    <cacheHierarchy uniqueName="[Date].[Day]" caption="Day" attribute="1" defaultMemberUniqueName="[Date].[Day].[All]" allUniqueName="[Date].[Day].[All]" dimensionUniqueName="[Date]" displayFolder="" count="0" memberValueDatatype="20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Date].[Hour]" caption="Hour" attribute="1" time="1" defaultMemberUniqueName="[Date].[Hour].[All]" allUniqueName="[Date].[Hour].[All]" dimensionUniqueName="[Date]" displayFolder="" count="0" memberValueDatatype="7" unbalanced="0"/>
    <cacheHierarchy uniqueName="[Date].[Week of Month]" caption="Week of Month" attribute="1" defaultMemberUniqueName="[Date].[Week of Month].[All]" allUniqueName="[Date].[Week of Month].[All]" dimensionUniqueName="[Date]" displayFolder="" count="0" memberValueDatatype="20" unbalanced="0"/>
    <cacheHierarchy uniqueName="[Date].[Week Number]" caption="Week Number" attribute="1" defaultMemberUniqueName="[Date].[Week Number].[All]" allUniqueName="[Date].[Week Number].[All]" dimensionUniqueName="[Date]" displayFolder="" count="2" memberValueDatatype="130" unbalanced="0">
      <fieldsUsage count="2">
        <fieldUsage x="-1"/>
        <fieldUsage x="0"/>
      </fieldsUsage>
    </cacheHierarchy>
    <cacheHierarchy uniqueName="[Date].[Day name(date)]" caption="Day name(date)" attribute="1" defaultMemberUniqueName="[Date].[Day name(date)].[All]" allUniqueName="[Date].[Day name(date)].[All]" dimensionUniqueName="[Date]" displayFolder="" count="2" memberValueDatatype="130" unbalanced="0">
      <fieldsUsage count="2">
        <fieldUsage x="-1"/>
        <fieldUsage x="1"/>
      </fieldsUsage>
    </cacheHierarchy>
    <cacheHierarchy uniqueName="[Date].[Time]" caption="Time" attribute="1" defaultMemberUniqueName="[Date].[Time].[All]" allUniqueName="[Date].[Time].[All]" dimensionUniqueName="[Date]" displayFolder="" count="2" memberValueDatatype="130" unbalanced="0">
      <fieldsUsage count="2">
        <fieldUsage x="-1"/>
        <fieldUsage x="2"/>
      </fieldsUsage>
    </cacheHierarchy>
    <cacheHierarchy uniqueName="[Date].[3 hour period]" caption="3 hour period" attribute="1" defaultMemberUniqueName="[Date].[3 hour period].[All]" allUniqueName="[Date].[3 hour period].[All]" dimensionUniqueName="[Date]" displayFolder="" count="0" memberValueDatatype="130" unbalanced="0"/>
    <cacheHierarchy uniqueName="[Demand_info].[Date]" caption="Date" attribute="1" defaultMemberUniqueName="[Demand_info].[Date].[All]" allUniqueName="[Demand_info].[Date].[All]" dimensionUniqueName="[Demand_info]" displayFolder="" count="0" memberValueDatatype="130" unbalanced="0"/>
    <cacheHierarchy uniqueName="[Demand_info].[People saw 0 cars (unique)]" caption="People saw 0 cars (unique)" attribute="1" defaultMemberUniqueName="[Demand_info].[People saw 0 cars (unique)].[All]" allUniqueName="[Demand_info].[People saw 0 cars (unique)].[All]" dimensionUniqueName="[Demand_info]" displayFolder="" count="0" memberValueDatatype="20" unbalanced="0"/>
    <cacheHierarchy uniqueName="[Demand_info].[People saw +1 cars (unique)]" caption="People saw +1 cars (unique)" attribute="1" defaultMemberUniqueName="[Demand_info].[People saw +1 cars (unique)].[All]" allUniqueName="[Demand_info].[People saw +1 cars (unique)].[All]" dimensionUniqueName="[Demand_info]" displayFolder="" count="0" memberValueDatatype="20" unbalanced="0"/>
    <cacheHierarchy uniqueName="[Demand_info].[Coverage Ratio (unique)]" caption="Coverage Ratio (unique)" attribute="1" defaultMemberUniqueName="[Demand_info].[Coverage Ratio (unique)].[All]" allUniqueName="[Demand_info].[Coverage Ratio (unique)].[All]" dimensionUniqueName="[Demand_info]" displayFolder="" count="0" memberValueDatatype="20" unbalanced="0"/>
    <cacheHierarchy uniqueName="[Demand_info].[Total Demand]" caption="Total Demand" attribute="1" defaultMemberUniqueName="[Demand_info].[Total Demand].[All]" allUniqueName="[Demand_info].[Total Demand].[All]" dimensionUniqueName="[Demand_info]" displayFolder="" count="0" memberValueDatatype="20" unbalanced="0"/>
    <cacheHierarchy uniqueName="[Merge1].[Date]" caption="Date" attribute="1" defaultMemberUniqueName="[Merge1].[Date].[All]" allUniqueName="[Merge1].[Date].[All]" dimensionUniqueName="[Merge1]" displayFolder="" count="0" memberValueDatatype="130" unbalanced="0"/>
    <cacheHierarchy uniqueName="[Merge1].[Day Name]" caption="Day Name" attribute="1" defaultMemberUniqueName="[Merge1].[Day Name].[All]" allUniqueName="[Merge1].[Day Name].[All]" dimensionUniqueName="[Merge1]" displayFolder="" count="0" memberValueDatatype="130" unbalanced="0"/>
    <cacheHierarchy uniqueName="[Merge1].[Hour]" caption="Hour" attribute="1" time="1" defaultMemberUniqueName="[Merge1].[Hour].[All]" allUniqueName="[Merge1].[Hour].[All]" dimensionUniqueName="[Merge1]" displayFolder="" count="0" memberValueDatatype="7" unbalanced="0"/>
    <cacheHierarchy uniqueName="[Merge1].[Demand_info.People saw 0 cars (unique)]" caption="Demand_info.People saw 0 cars (unique)" attribute="1" defaultMemberUniqueName="[Merge1].[Demand_info.People saw 0 cars (unique)].[All]" allUniqueName="[Merge1].[Demand_info.People saw 0 cars (unique)].[All]" dimensionUniqueName="[Merge1]" displayFolder="" count="0" memberValueDatatype="20" unbalanced="0"/>
    <cacheHierarchy uniqueName="[Merge1].[Demand_info.People saw +1 cars (unique)]" caption="Demand_info.People saw +1 cars (unique)" attribute="1" defaultMemberUniqueName="[Merge1].[Demand_info.People saw +1 cars (unique)].[All]" allUniqueName="[Merge1].[Demand_info.People saw +1 cars (unique)].[All]" dimensionUniqueName="[Merge1]" displayFolder="" count="0" memberValueDatatype="20" unbalanced="0"/>
    <cacheHierarchy uniqueName="[Merge1].[Demand_info.Coverage Ratio (unique)]" caption="Demand_info.Coverage Ratio (unique)" attribute="1" defaultMemberUniqueName="[Merge1].[Demand_info.Coverage Ratio (unique)].[All]" allUniqueName="[Merge1].[Demand_info.Coverage Ratio (unique)].[All]" dimensionUniqueName="[Merge1]" displayFolder="" count="0" memberValueDatatype="20" unbalanced="0"/>
    <cacheHierarchy uniqueName="[Merge1].[Supply_info.Online (h)]" caption="Supply_info.Online (h)" attribute="1" defaultMemberUniqueName="[Merge1].[Supply_info.Online (h)].[All]" allUniqueName="[Merge1].[Supply_info.Online (h)].[All]" dimensionUniqueName="[Merge1]" displayFolder="" count="0" memberValueDatatype="20" unbalanced="0"/>
    <cacheHierarchy uniqueName="[Merge1].[Supply_info.Rides per online hour]" caption="Supply_info.Rides per online hour" attribute="1" defaultMemberUniqueName="[Merge1].[Supply_info.Rides per online hour].[All]" allUniqueName="[Merge1].[Supply_info.Rides per online hour].[All]" dimensionUniqueName="[Merge1]" displayFolder="" count="0" memberValueDatatype="5" unbalanced="0"/>
    <cacheHierarchy uniqueName="[Merge1].[Supply_info.Finished Rides]" caption="Supply_info.Finished Rides" attribute="1" defaultMemberUniqueName="[Merge1].[Supply_info.Finished Rides].[All]" allUniqueName="[Merge1].[Supply_info.Finished Rides].[All]" dimensionUniqueName="[Merge1]" displayFolder="" count="0" memberValueDatatype="20" unbalanced="0"/>
    <cacheHierarchy uniqueName="[Merge1].[Total Demand]" caption="Total Demand" attribute="1" defaultMemberUniqueName="[Merge1].[Total Demand].[All]" allUniqueName="[Merge1].[Total Demand].[All]" dimensionUniqueName="[Merge1]" displayFolder="" count="0" memberValueDatatype="20" unbalanced="0"/>
    <cacheHierarchy uniqueName="[Merge1].[Needed finished rides for having 100% coverage ratio]" caption="Needed finished rides for having 100% coverage ratio" attribute="1" defaultMemberUniqueName="[Merge1].[Needed finished rides for having 100% coverage ratio].[All]" allUniqueName="[Merge1].[Needed finished rides for having 100% coverage ratio].[All]" dimensionUniqueName="[Merge1]" displayFolder="" count="0" memberValueDatatype="20" unbalanced="0"/>
    <cacheHierarchy uniqueName="[Merge1].[Needed online hour for having 100% coverage ratio]" caption="Needed online hour for having 100% coverage ratio" attribute="1" defaultMemberUniqueName="[Merge1].[Needed online hour for having 100% coverage ratio].[All]" allUniqueName="[Merge1].[Needed online hour for having 100% coverage ratio].[All]" dimensionUniqueName="[Merge1]" displayFolder="" count="0" memberValueDatatype="20" unbalanced="0"/>
    <cacheHierarchy uniqueName="[Merge1].[Extra finished rides]" caption="Extra finished rides" attribute="1" defaultMemberUniqueName="[Merge1].[Extra finished rides].[All]" allUniqueName="[Merge1].[Extra finished rides].[All]" dimensionUniqueName="[Merge1]" displayFolder="" count="0" memberValueDatatype="20" unbalanced="0"/>
    <cacheHierarchy uniqueName="[Merge1].[Extra online hour]" caption="Extra online hour" attribute="1" defaultMemberUniqueName="[Merge1].[Extra online hour].[All]" allUniqueName="[Merge1].[Extra online hour].[All]" dimensionUniqueName="[Merge1]" displayFolder="" count="0" memberValueDatatype="20" unbalanced="0"/>
    <cacheHierarchy uniqueName="[Merge1].[Earnings per hour (Euro)]" caption="Earnings per hour (Euro)" attribute="1" defaultMemberUniqueName="[Merge1].[Earnings per hour (Euro)].[All]" allUniqueName="[Merge1].[Earnings per hour (Euro)].[All]" dimensionUniqueName="[Merge1]" displayFolder="" count="0" memberValueDatatype="20" unbalanced="0"/>
    <cacheHierarchy uniqueName="[Supply_info].[Date]" caption="Date" attribute="1" defaultMemberUniqueName="[Supply_info].[Date].[All]" allUniqueName="[Supply_info].[Date].[All]" dimensionUniqueName="[Supply_info]" displayFolder="" count="0" memberValueDatatype="130" unbalanced="0"/>
    <cacheHierarchy uniqueName="[Supply_info].[Active drivers]" caption="Active drivers" attribute="1" defaultMemberUniqueName="[Supply_info].[Active drivers].[All]" allUniqueName="[Supply_info].[Active drivers].[All]" dimensionUniqueName="[Supply_info]" displayFolder="" count="0" memberValueDatatype="20" unbalanced="0"/>
    <cacheHierarchy uniqueName="[Supply_info].[Online (h)]" caption="Online (h)" attribute="1" defaultMemberUniqueName="[Supply_info].[Online (h)].[All]" allUniqueName="[Supply_info].[Online (h)].[All]" dimensionUniqueName="[Supply_info]" displayFolder="" count="0" memberValueDatatype="20" unbalanced="0"/>
    <cacheHierarchy uniqueName="[Supply_info].[Has booking (h)]" caption="Has booking (h)" attribute="1" defaultMemberUniqueName="[Supply_info].[Has booking (h)].[All]" allUniqueName="[Supply_info].[Has booking (h)].[All]" dimensionUniqueName="[Supply_info]" displayFolder="" count="0" memberValueDatatype="20" unbalanced="0"/>
    <cacheHierarchy uniqueName="[Supply_info].[Waiting for booking (h)]" caption="Waiting for booking (h)" attribute="1" defaultMemberUniqueName="[Supply_info].[Waiting for booking (h)].[All]" allUniqueName="[Supply_info].[Waiting for booking (h)].[All]" dimensionUniqueName="[Supply_info]" displayFolder="" count="0" memberValueDatatype="20" unbalanced="0"/>
    <cacheHierarchy uniqueName="[Supply_info].[Busy (h)]" caption="Busy (h)" attribute="1" defaultMemberUniqueName="[Supply_info].[Busy (h)].[All]" allUniqueName="[Supply_info].[Busy (h)].[All]" dimensionUniqueName="[Supply_info]" displayFolder="" count="0" memberValueDatatype="20" unbalanced="0"/>
    <cacheHierarchy uniqueName="[Supply_info].[Hours per active driver]" caption="Hours per active driver" attribute="1" defaultMemberUniqueName="[Supply_info].[Hours per active driver].[All]" allUniqueName="[Supply_info].[Hours per active driver].[All]" dimensionUniqueName="[Supply_info]" displayFolder="" count="0" memberValueDatatype="5" unbalanced="0"/>
    <cacheHierarchy uniqueName="[Supply_info].[Rides per online hour]" caption="Rides per online hour" attribute="1" defaultMemberUniqueName="[Supply_info].[Rides per online hour].[All]" allUniqueName="[Supply_info].[Rides per online hour].[All]" dimensionUniqueName="[Supply_info]" displayFolder="" count="0" memberValueDatatype="5" unbalanced="0"/>
    <cacheHierarchy uniqueName="[Supply_info].[Finished Rides]" caption="Finished Rides" attribute="1" defaultMemberUniqueName="[Supply_info].[Finished Rides].[All]" allUniqueName="[Supply_info].[Finished Rides].[All]" dimensionUniqueName="[Supply_info]" displayFolder="" count="0" memberValueDatatype="20" unbalanced="0"/>
    <cacheHierarchy uniqueName="[Measures].[Sum of Coverage Ratio (unique)]" caption="Sum of Coverage Ratio (unique)" measure="1" displayFolder="" measureGroup="Demand_inf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Week of Month]" caption="Sum of Week of Month" measure="1" displayFolder="" measureGroup="Dat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in of Coverage Ratio (unique)]" caption="Min of Coverage Ratio (unique)" measure="1" displayFolder="" measureGroup="Demand_inf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otal Demand]" caption="Sum of Total Demand" measure="1" displayFolder="" measureGroup="Demand_inf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Total Demand]" caption="Average of Total Demand" measure="1" displayFolder="" measureGroup="Demand_info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eople saw +1 cars (unique)]" caption="Sum of People saw +1 cars (unique)" measure="1" displayFolder="" measureGroup="Demand_info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eople saw +1 cars (unique)]" caption="Average of People saw +1 cars (unique)" measure="1" displayFolder="" measureGroup="Demand_info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eople saw 0 cars (unique)]" caption="Sum of People saw 0 cars (unique)" measure="1" displayFolder="" measureGroup="Demand_info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eople saw 0 cars (unique)]" caption="Average of People saw 0 cars (unique)" measure="1" displayFolder="" measureGroup="Demand_info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ides per online hour]" caption="Sum of Rides per online hour" measure="1" displayFolder="" measureGroup="Supply_info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Average of Rides per online hour]" caption="Average of Rides per online hour" measure="1" displayFolder="" measureGroup="Supply_info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Online (h)]" caption="Sum of Online (h)" measure="1" displayFolder="" measureGroup="Supply_info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Online (h)]" caption="Average of Online (h)" measure="1" displayFolder="" measureGroup="Supply_info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Finished Rides]" caption="Sum of Finished Rides" measure="1" displayFolder="" measureGroup="Supply_info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Finished Rides]" caption="Average of Finished Rides" measure="1" displayFolder="" measureGroup="Supply_info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tdDev of Total Demand]" caption="StdDev of Total Demand" measure="1" displayFolder="" measureGroup="Demand_inf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tdDevp of Total Demand]" caption="StdDevp of Total Demand" measure="1" displayFolder="" measureGroup="Demand_inf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tdDevp of People saw +1 cars (unique)]" caption="StdDevp of People saw +1 cars (unique)" measure="1" displayFolder="" measureGroup="Demand_info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Earnings per hour (Euro)]" caption="Count of Earnings per hour (Euro)" measure="1" displayFolder="" measureGroup="Merge1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Earnings per hour (Euro)]" caption="Average of Earnings per hour (Euro)" measure="1" displayFolder="" measureGroup="Merge1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Extra online hour]" caption="Sum of Extra online hour" measure="1" displayFolder="" measureGroup="Merge1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Extra online hour]" caption="Average of Extra online hour" measure="1" displayFolder="" measureGroup="Merge1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Extra finished rides]" caption="Sum of Extra finished rides" measure="1" displayFolder="" measureGroup="Merge1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Extra finished rides]" caption="Average of Extra finished rides" measure="1" displayFolder="" measureGroup="Merge1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tdDevp of Extra finished rides]" caption="StdDevp of Extra finished rides" measure="1" displayFolder="" measureGroup="Merge1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Earnings per hour (Euro)]" caption="Sum of Earnings per hour (Euro)" measure="1" displayFolder="" measureGroup="Merge1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tdDevp of Earnings per hour (Euro)]" caption="StdDevp of Earnings per hour (Euro)" measure="1" displayFolder="" measureGroup="Merge1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tal Demand]" caption="Count of Total Demand" measure="1" displayFolder="" measureGroup="Merge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Total Demand 2]" caption="Average of Total Demand 2" measure="1" displayFolder="" measureGroup="Merge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TD.P Earnings per hour]" caption="STD.P Earnings per hour" measure="1" displayFolder="" measureGroup="Merge1" count="0"/>
    <cacheHierarchy uniqueName="[Measures].[STD.P Extra online hour]" caption="STD.P Extra online hour" measure="1" displayFolder="" measureGroup="Merge1" count="0"/>
    <cacheHierarchy uniqueName="[Measures].[STD.P Extra finished rides]" caption="STD.P Extra finished rides" measure="1" displayFolder="" measureGroup="Merge1" count="0"/>
    <cacheHierarchy uniqueName="[Measures].[__XL_Count Date]" caption="__XL_Count Date" measure="1" displayFolder="" measureGroup="Date" count="0" hidden="1"/>
    <cacheHierarchy uniqueName="[Measures].[__XL_Count Supply_info]" caption="__XL_Count Supply_info" measure="1" displayFolder="" measureGroup="Supply_info" count="0" hidden="1"/>
    <cacheHierarchy uniqueName="[Measures].[__XL_Count Demand_info]" caption="__XL_Count Demand_info" measure="1" displayFolder="" measureGroup="Demand_info" count="0" hidden="1"/>
    <cacheHierarchy uniqueName="[Measures].[__XL_Count Merge1]" caption="__XL_Count Merge1" measure="1" displayFolder="" measureGroup="Merge1" count="0" hidden="1"/>
    <cacheHierarchy uniqueName="[Measures].[__No measures defined]" caption="__No measures defined" measure="1" displayFolder="" count="0" hidden="1"/>
  </cacheHierarchies>
  <kpis count="0"/>
  <dimensions count="5">
    <dimension name="Date" uniqueName="[Date]" caption="Date"/>
    <dimension name="Demand_info" uniqueName="[Demand_info]" caption="Demand_info"/>
    <dimension measure="1" name="Measures" uniqueName="[Measures]" caption="Measures"/>
    <dimension name="Merge1" uniqueName="[Merge1]" caption="Merge1"/>
    <dimension name="Supply_info" uniqueName="[Supply_info]" caption="Supply_info"/>
  </dimensions>
  <measureGroups count="4">
    <measureGroup name="Date" caption="Date"/>
    <measureGroup name="Demand_info" caption="Demand_info"/>
    <measureGroup name="Merge1" caption="Merge1"/>
    <measureGroup name="Supply_info" caption="Supply_info"/>
  </measureGroups>
  <maps count="7">
    <map measureGroup="0" dimension="0"/>
    <map measureGroup="1" dimension="0"/>
    <map measureGroup="1" dimension="1"/>
    <map measureGroup="2" dimension="0"/>
    <map measureGroup="2" dimension="3"/>
    <map measureGroup="3" dimension="0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yhaneh" refreshedDate="44022.519196527777" createdVersion="5" refreshedVersion="6" minRefreshableVersion="3" recordCount="0" supportSubquery="1" supportAdvancedDrill="1" xr:uid="{D99629A6-6994-4246-922B-CDE30F01F96D}">
  <cacheSource type="external" connectionId="5"/>
  <cacheFields count="10">
    <cacheField name="[Date].[Day Name].[Day Name]" caption="Day Name" numFmtId="0" hierarchy="5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Average of Earnings per hour (Euro)]" caption="Average of Earnings per hour (Euro)" numFmtId="0" hierarchy="60" level="32767"/>
    <cacheField name="[Measures].[Average of Extra online hour]" caption="Average of Extra online hour" numFmtId="0" hierarchy="62" level="32767"/>
    <cacheField name="[Measures].[Average of Extra finished rides]" caption="Average of Extra finished rides" numFmtId="0" hierarchy="64" level="32767"/>
    <cacheField name="[Measures].[STD.P Earnings per hour]" caption="STD.P Earnings per hour" numFmtId="0" hierarchy="70" level="32767"/>
    <cacheField name="[Measures].[STD.P Extra online hour]" caption="STD.P Extra online hour" numFmtId="0" hierarchy="71" level="32767"/>
    <cacheField name="[Measures].[STD.P Extra finished rides]" caption="STD.P Extra finished rides" numFmtId="0" hierarchy="72" level="32767"/>
    <cacheField name="[Measures].[Average of Total Demand 2]" caption="Average of Total Demand 2" numFmtId="0" hierarchy="69" level="32767"/>
    <cacheField name="[Date].[3 hour period].[3 hour period]" caption="3 hour period" numFmtId="0" hierarchy="11" level="1">
      <sharedItems count="8">
        <s v="00:00-02:00"/>
        <s v="03:00-05:00"/>
        <s v="06:00-08:00"/>
        <s v="09:00-11:00"/>
        <s v="12:00-14:00"/>
        <s v="15:00-17:00"/>
        <s v="18:00-20:00"/>
        <s v="21:00-23:00"/>
      </sharedItems>
    </cacheField>
    <cacheField name="[Date].[Time].[Time]" caption="Time" numFmtId="0" hierarchy="10" level="1">
      <sharedItems count="24">
        <s v="00:00"/>
        <s v="01:00"/>
        <s v="02:00"/>
        <s v="03:00"/>
        <s v="04:00"/>
        <s v="05:00"/>
        <s v="06:00"/>
        <s v="07:00"/>
        <s v="08:00"/>
        <s v="09:00"/>
        <s v="10:00"/>
        <s v="11:00"/>
        <s v="12:00"/>
        <s v="13:00"/>
        <s v="14:00"/>
        <s v="15:00"/>
        <s v="16:00"/>
        <s v="17:00"/>
        <s v="18:00"/>
        <s v="19:00"/>
        <s v="20:00"/>
        <s v="21:00"/>
        <s v="22:00"/>
        <s v="23:00"/>
      </sharedItems>
    </cacheField>
  </cacheFields>
  <cacheHierarchies count="78">
    <cacheHierarchy uniqueName="[Date].[Date]" caption="Date" attribute="1" defaultMemberUniqueName="[Date].[Date].[All]" allUniqueName="[Date].[Date].[All]" dimensionUniqueName="[Date]" displayFolder="" count="0" memberValueDatatype="130" unbalanced="0"/>
    <cacheHierarchy uniqueName="[Date].[Date_extracted]" caption="Date_extracted" attribute="1" time="1" defaultMemberUniqueName="[Date].[Date_extracted].[All]" allUniqueName="[Date].[Date_extracted].[All]" dimensionUniqueName="[Date]" displayFolder="" count="0" memberValueDatatype="7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20" unbalanced="0"/>
    <cacheHierarchy uniqueName="[Date].[Day]" caption="Day" attribute="1" defaultMemberUniqueName="[Date].[Day].[All]" allUniqueName="[Date].[Day].[All]" dimensionUniqueName="[Date]" displayFolder="" count="0" memberValueDatatype="20" unbalanced="0"/>
    <cacheHierarchy uniqueName="[Date].[Day Name]" caption="Day Name" attribute="1" defaultMemberUniqueName="[Date].[Day Name].[All]" allUniqueName="[Date].[Day Name].[All]" dimensionUniqueName="[Date]" displayFolder="" count="2" memberValueDatatype="130" unbalanced="0">
      <fieldsUsage count="2">
        <fieldUsage x="-1"/>
        <fieldUsage x="0"/>
      </fieldsUsage>
    </cacheHierarchy>
    <cacheHierarchy uniqueName="[Date].[Hour]" caption="Hour" attribute="1" time="1" defaultMemberUniqueName="[Date].[Hour].[All]" allUniqueName="[Date].[Hour].[All]" dimensionUniqueName="[Date]" displayFolder="" count="0" memberValueDatatype="7" unbalanced="0"/>
    <cacheHierarchy uniqueName="[Date].[Week of Month]" caption="Week of Month" attribute="1" defaultMemberUniqueName="[Date].[Week of Month].[All]" allUniqueName="[Date].[Week of Month].[All]" dimensionUniqueName="[Date]" displayFolder="" count="0" memberValueDatatype="20" unbalanced="0"/>
    <cacheHierarchy uniqueName="[Date].[Week Number]" caption="Week Number" attribute="1" defaultMemberUniqueName="[Date].[Week Number].[All]" allUniqueName="[Date].[Week Number].[All]" dimensionUniqueName="[Date]" displayFolder="" count="0" memberValueDatatype="130" unbalanced="0"/>
    <cacheHierarchy uniqueName="[Date].[Day name(date)]" caption="Day name(date)" attribute="1" defaultMemberUniqueName="[Date].[Day name(date)].[All]" allUniqueName="[Date].[Day name(date)].[All]" dimensionUniqueName="[Date]" displayFolder="" count="0" memberValueDatatype="130" unbalanced="0"/>
    <cacheHierarchy uniqueName="[Date].[Time]" caption="Time" attribute="1" defaultMemberUniqueName="[Date].[Time].[All]" allUniqueName="[Date].[Time].[All]" dimensionUniqueName="[Date]" displayFolder="" count="2" memberValueDatatype="130" unbalanced="0">
      <fieldsUsage count="2">
        <fieldUsage x="-1"/>
        <fieldUsage x="9"/>
      </fieldsUsage>
    </cacheHierarchy>
    <cacheHierarchy uniqueName="[Date].[3 hour period]" caption="3 hour period" attribute="1" defaultMemberUniqueName="[Date].[3 hour period].[All]" allUniqueName="[Date].[3 hour period].[All]" dimensionUniqueName="[Date]" displayFolder="" count="2" memberValueDatatype="130" unbalanced="0">
      <fieldsUsage count="2">
        <fieldUsage x="-1"/>
        <fieldUsage x="8"/>
      </fieldsUsage>
    </cacheHierarchy>
    <cacheHierarchy uniqueName="[Demand_info].[Date]" caption="Date" attribute="1" defaultMemberUniqueName="[Demand_info].[Date].[All]" allUniqueName="[Demand_info].[Date].[All]" dimensionUniqueName="[Demand_info]" displayFolder="" count="0" memberValueDatatype="130" unbalanced="0"/>
    <cacheHierarchy uniqueName="[Demand_info].[People saw 0 cars (unique)]" caption="People saw 0 cars (unique)" attribute="1" defaultMemberUniqueName="[Demand_info].[People saw 0 cars (unique)].[All]" allUniqueName="[Demand_info].[People saw 0 cars (unique)].[All]" dimensionUniqueName="[Demand_info]" displayFolder="" count="0" memberValueDatatype="20" unbalanced="0"/>
    <cacheHierarchy uniqueName="[Demand_info].[People saw +1 cars (unique)]" caption="People saw +1 cars (unique)" attribute="1" defaultMemberUniqueName="[Demand_info].[People saw +1 cars (unique)].[All]" allUniqueName="[Demand_info].[People saw +1 cars (unique)].[All]" dimensionUniqueName="[Demand_info]" displayFolder="" count="0" memberValueDatatype="20" unbalanced="0"/>
    <cacheHierarchy uniqueName="[Demand_info].[Coverage Ratio (unique)]" caption="Coverage Ratio (unique)" attribute="1" defaultMemberUniqueName="[Demand_info].[Coverage Ratio (unique)].[All]" allUniqueName="[Demand_info].[Coverage Ratio (unique)].[All]" dimensionUniqueName="[Demand_info]" displayFolder="" count="0" memberValueDatatype="20" unbalanced="0"/>
    <cacheHierarchy uniqueName="[Demand_info].[Total Demand]" caption="Total Demand" attribute="1" defaultMemberUniqueName="[Demand_info].[Total Demand].[All]" allUniqueName="[Demand_info].[Total Demand].[All]" dimensionUniqueName="[Demand_info]" displayFolder="" count="0" memberValueDatatype="20" unbalanced="0"/>
    <cacheHierarchy uniqueName="[Merge1].[Date]" caption="Date" attribute="1" defaultMemberUniqueName="[Merge1].[Date].[All]" allUniqueName="[Merge1].[Date].[All]" dimensionUniqueName="[Merge1]" displayFolder="" count="0" memberValueDatatype="130" unbalanced="0"/>
    <cacheHierarchy uniqueName="[Merge1].[Day Name]" caption="Day Name" attribute="1" defaultMemberUniqueName="[Merge1].[Day Name].[All]" allUniqueName="[Merge1].[Day Name].[All]" dimensionUniqueName="[Merge1]" displayFolder="" count="0" memberValueDatatype="130" unbalanced="0"/>
    <cacheHierarchy uniqueName="[Merge1].[Hour]" caption="Hour" attribute="1" time="1" defaultMemberUniqueName="[Merge1].[Hour].[All]" allUniqueName="[Merge1].[Hour].[All]" dimensionUniqueName="[Merge1]" displayFolder="" count="0" memberValueDatatype="7" unbalanced="0"/>
    <cacheHierarchy uniqueName="[Merge1].[Demand_info.People saw 0 cars (unique)]" caption="Demand_info.People saw 0 cars (unique)" attribute="1" defaultMemberUniqueName="[Merge1].[Demand_info.People saw 0 cars (unique)].[All]" allUniqueName="[Merge1].[Demand_info.People saw 0 cars (unique)].[All]" dimensionUniqueName="[Merge1]" displayFolder="" count="0" memberValueDatatype="20" unbalanced="0"/>
    <cacheHierarchy uniqueName="[Merge1].[Demand_info.People saw +1 cars (unique)]" caption="Demand_info.People saw +1 cars (unique)" attribute="1" defaultMemberUniqueName="[Merge1].[Demand_info.People saw +1 cars (unique)].[All]" allUniqueName="[Merge1].[Demand_info.People saw +1 cars (unique)].[All]" dimensionUniqueName="[Merge1]" displayFolder="" count="0" memberValueDatatype="20" unbalanced="0"/>
    <cacheHierarchy uniqueName="[Merge1].[Demand_info.Coverage Ratio (unique)]" caption="Demand_info.Coverage Ratio (unique)" attribute="1" defaultMemberUniqueName="[Merge1].[Demand_info.Coverage Ratio (unique)].[All]" allUniqueName="[Merge1].[Demand_info.Coverage Ratio (unique)].[All]" dimensionUniqueName="[Merge1]" displayFolder="" count="0" memberValueDatatype="20" unbalanced="0"/>
    <cacheHierarchy uniqueName="[Merge1].[Supply_info.Online (h)]" caption="Supply_info.Online (h)" attribute="1" defaultMemberUniqueName="[Merge1].[Supply_info.Online (h)].[All]" allUniqueName="[Merge1].[Supply_info.Online (h)].[All]" dimensionUniqueName="[Merge1]" displayFolder="" count="0" memberValueDatatype="20" unbalanced="0"/>
    <cacheHierarchy uniqueName="[Merge1].[Supply_info.Rides per online hour]" caption="Supply_info.Rides per online hour" attribute="1" defaultMemberUniqueName="[Merge1].[Supply_info.Rides per online hour].[All]" allUniqueName="[Merge1].[Supply_info.Rides per online hour].[All]" dimensionUniqueName="[Merge1]" displayFolder="" count="0" memberValueDatatype="5" unbalanced="0"/>
    <cacheHierarchy uniqueName="[Merge1].[Supply_info.Finished Rides]" caption="Supply_info.Finished Rides" attribute="1" defaultMemberUniqueName="[Merge1].[Supply_info.Finished Rides].[All]" allUniqueName="[Merge1].[Supply_info.Finished Rides].[All]" dimensionUniqueName="[Merge1]" displayFolder="" count="0" memberValueDatatype="20" unbalanced="0"/>
    <cacheHierarchy uniqueName="[Merge1].[Total Demand]" caption="Total Demand" attribute="1" defaultMemberUniqueName="[Merge1].[Total Demand].[All]" allUniqueName="[Merge1].[Total Demand].[All]" dimensionUniqueName="[Merge1]" displayFolder="" count="0" memberValueDatatype="20" unbalanced="0"/>
    <cacheHierarchy uniqueName="[Merge1].[Needed finished rides for having 100% coverage ratio]" caption="Needed finished rides for having 100% coverage ratio" attribute="1" defaultMemberUniqueName="[Merge1].[Needed finished rides for having 100% coverage ratio].[All]" allUniqueName="[Merge1].[Needed finished rides for having 100% coverage ratio].[All]" dimensionUniqueName="[Merge1]" displayFolder="" count="0" memberValueDatatype="20" unbalanced="0"/>
    <cacheHierarchy uniqueName="[Merge1].[Needed online hour for having 100% coverage ratio]" caption="Needed online hour for having 100% coverage ratio" attribute="1" defaultMemberUniqueName="[Merge1].[Needed online hour for having 100% coverage ratio].[All]" allUniqueName="[Merge1].[Needed online hour for having 100% coverage ratio].[All]" dimensionUniqueName="[Merge1]" displayFolder="" count="0" memberValueDatatype="20" unbalanced="0"/>
    <cacheHierarchy uniqueName="[Merge1].[Extra finished rides]" caption="Extra finished rides" attribute="1" defaultMemberUniqueName="[Merge1].[Extra finished rides].[All]" allUniqueName="[Merge1].[Extra finished rides].[All]" dimensionUniqueName="[Merge1]" displayFolder="" count="0" memberValueDatatype="20" unbalanced="0"/>
    <cacheHierarchy uniqueName="[Merge1].[Extra online hour]" caption="Extra online hour" attribute="1" defaultMemberUniqueName="[Merge1].[Extra online hour].[All]" allUniqueName="[Merge1].[Extra online hour].[All]" dimensionUniqueName="[Merge1]" displayFolder="" count="0" memberValueDatatype="20" unbalanced="0"/>
    <cacheHierarchy uniqueName="[Merge1].[Earnings per hour (Euro)]" caption="Earnings per hour (Euro)" attribute="1" defaultMemberUniqueName="[Merge1].[Earnings per hour (Euro)].[All]" allUniqueName="[Merge1].[Earnings per hour (Euro)].[All]" dimensionUniqueName="[Merge1]" displayFolder="" count="0" memberValueDatatype="20" unbalanced="0"/>
    <cacheHierarchy uniqueName="[Supply_info].[Date]" caption="Date" attribute="1" defaultMemberUniqueName="[Supply_info].[Date].[All]" allUniqueName="[Supply_info].[Date].[All]" dimensionUniqueName="[Supply_info]" displayFolder="" count="0" memberValueDatatype="130" unbalanced="0"/>
    <cacheHierarchy uniqueName="[Supply_info].[Active drivers]" caption="Active drivers" attribute="1" defaultMemberUniqueName="[Supply_info].[Active drivers].[All]" allUniqueName="[Supply_info].[Active drivers].[All]" dimensionUniqueName="[Supply_info]" displayFolder="" count="0" memberValueDatatype="20" unbalanced="0"/>
    <cacheHierarchy uniqueName="[Supply_info].[Online (h)]" caption="Online (h)" attribute="1" defaultMemberUniqueName="[Supply_info].[Online (h)].[All]" allUniqueName="[Supply_info].[Online (h)].[All]" dimensionUniqueName="[Supply_info]" displayFolder="" count="0" memberValueDatatype="20" unbalanced="0"/>
    <cacheHierarchy uniqueName="[Supply_info].[Has booking (h)]" caption="Has booking (h)" attribute="1" defaultMemberUniqueName="[Supply_info].[Has booking (h)].[All]" allUniqueName="[Supply_info].[Has booking (h)].[All]" dimensionUniqueName="[Supply_info]" displayFolder="" count="0" memberValueDatatype="20" unbalanced="0"/>
    <cacheHierarchy uniqueName="[Supply_info].[Waiting for booking (h)]" caption="Waiting for booking (h)" attribute="1" defaultMemberUniqueName="[Supply_info].[Waiting for booking (h)].[All]" allUniqueName="[Supply_info].[Waiting for booking (h)].[All]" dimensionUniqueName="[Supply_info]" displayFolder="" count="0" memberValueDatatype="20" unbalanced="0"/>
    <cacheHierarchy uniqueName="[Supply_info].[Busy (h)]" caption="Busy (h)" attribute="1" defaultMemberUniqueName="[Supply_info].[Busy (h)].[All]" allUniqueName="[Supply_info].[Busy (h)].[All]" dimensionUniqueName="[Supply_info]" displayFolder="" count="0" memberValueDatatype="20" unbalanced="0"/>
    <cacheHierarchy uniqueName="[Supply_info].[Hours per active driver]" caption="Hours per active driver" attribute="1" defaultMemberUniqueName="[Supply_info].[Hours per active driver].[All]" allUniqueName="[Supply_info].[Hours per active driver].[All]" dimensionUniqueName="[Supply_info]" displayFolder="" count="0" memberValueDatatype="5" unbalanced="0"/>
    <cacheHierarchy uniqueName="[Supply_info].[Rides per online hour]" caption="Rides per online hour" attribute="1" defaultMemberUniqueName="[Supply_info].[Rides per online hour].[All]" allUniqueName="[Supply_info].[Rides per online hour].[All]" dimensionUniqueName="[Supply_info]" displayFolder="" count="0" memberValueDatatype="5" unbalanced="0"/>
    <cacheHierarchy uniqueName="[Supply_info].[Finished Rides]" caption="Finished Rides" attribute="1" defaultMemberUniqueName="[Supply_info].[Finished Rides].[All]" allUniqueName="[Supply_info].[Finished Rides].[All]" dimensionUniqueName="[Supply_info]" displayFolder="" count="0" memberValueDatatype="20" unbalanced="0"/>
    <cacheHierarchy uniqueName="[Measures].[Sum of Coverage Ratio (unique)]" caption="Sum of Coverage Ratio (unique)" measure="1" displayFolder="" measureGroup="Demand_inf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Week of Month]" caption="Sum of Week of Month" measure="1" displayFolder="" measureGroup="Dat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in of Coverage Ratio (unique)]" caption="Min of Coverage Ratio (unique)" measure="1" displayFolder="" measureGroup="Demand_inf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otal Demand]" caption="Sum of Total Demand" measure="1" displayFolder="" measureGroup="Demand_inf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Total Demand]" caption="Average of Total Demand" measure="1" displayFolder="" measureGroup="Demand_inf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eople saw +1 cars (unique)]" caption="Sum of People saw +1 cars (unique)" measure="1" displayFolder="" measureGroup="Demand_info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eople saw +1 cars (unique)]" caption="Average of People saw +1 cars (unique)" measure="1" displayFolder="" measureGroup="Demand_info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eople saw 0 cars (unique)]" caption="Sum of People saw 0 cars (unique)" measure="1" displayFolder="" measureGroup="Demand_info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eople saw 0 cars (unique)]" caption="Average of People saw 0 cars (unique)" measure="1" displayFolder="" measureGroup="Demand_info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ides per online hour]" caption="Sum of Rides per online hour" measure="1" displayFolder="" measureGroup="Supply_info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Average of Rides per online hour]" caption="Average of Rides per online hour" measure="1" displayFolder="" measureGroup="Supply_info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Online (h)]" caption="Sum of Online (h)" measure="1" displayFolder="" measureGroup="Supply_info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Online (h)]" caption="Average of Online (h)" measure="1" displayFolder="" measureGroup="Supply_info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Finished Rides]" caption="Sum of Finished Rides" measure="1" displayFolder="" measureGroup="Supply_info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Finished Rides]" caption="Average of Finished Rides" measure="1" displayFolder="" measureGroup="Supply_info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tdDev of Total Demand]" caption="StdDev of Total Demand" measure="1" displayFolder="" measureGroup="Demand_inf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tdDevp of Total Demand]" caption="StdDevp of Total Demand" measure="1" displayFolder="" measureGroup="Demand_inf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tdDevp of People saw +1 cars (unique)]" caption="StdDevp of People saw +1 cars (unique)" measure="1" displayFolder="" measureGroup="Demand_info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Earnings per hour (Euro)]" caption="Count of Earnings per hour (Euro)" measure="1" displayFolder="" measureGroup="Merge1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Earnings per hour (Euro)]" caption="Average of Earnings per hour (Euro)" measure="1" displayFolder="" measureGroup="Merg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Extra online hour]" caption="Sum of Extra online hour" measure="1" displayFolder="" measureGroup="Merge1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Extra online hour]" caption="Average of Extra online hour" measure="1" displayFolder="" measureGroup="Merge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Extra finished rides]" caption="Sum of Extra finished rides" measure="1" displayFolder="" measureGroup="Merge1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Extra finished rides]" caption="Average of Extra finished rides" measure="1" displayFolder="" measureGroup="Merge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tdDevp of Extra finished rides]" caption="StdDevp of Extra finished rides" measure="1" displayFolder="" measureGroup="Merge1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Earnings per hour (Euro)]" caption="Sum of Earnings per hour (Euro)" measure="1" displayFolder="" measureGroup="Merge1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tdDevp of Earnings per hour (Euro)]" caption="StdDevp of Earnings per hour (Euro)" measure="1" displayFolder="" measureGroup="Merge1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tal Demand]" caption="Count of Total Demand" measure="1" displayFolder="" measureGroup="Merge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Total Demand 2]" caption="Average of Total Demand 2" measure="1" displayFolder="" measureGroup="Merge1" count="0" oneField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TD.P Earnings per hour]" caption="STD.P Earnings per hour" measure="1" displayFolder="" measureGroup="Merge1" count="0" oneField="1">
      <fieldsUsage count="1">
        <fieldUsage x="4"/>
      </fieldsUsage>
    </cacheHierarchy>
    <cacheHierarchy uniqueName="[Measures].[STD.P Extra online hour]" caption="STD.P Extra online hour" measure="1" displayFolder="" measureGroup="Merge1" count="0" oneField="1">
      <fieldsUsage count="1">
        <fieldUsage x="5"/>
      </fieldsUsage>
    </cacheHierarchy>
    <cacheHierarchy uniqueName="[Measures].[STD.P Extra finished rides]" caption="STD.P Extra finished rides" measure="1" displayFolder="" measureGroup="Merge1" count="0" oneField="1">
      <fieldsUsage count="1">
        <fieldUsage x="6"/>
      </fieldsUsage>
    </cacheHierarchy>
    <cacheHierarchy uniqueName="[Measures].[__XL_Count Date]" caption="__XL_Count Date" measure="1" displayFolder="" measureGroup="Date" count="0" hidden="1"/>
    <cacheHierarchy uniqueName="[Measures].[__XL_Count Supply_info]" caption="__XL_Count Supply_info" measure="1" displayFolder="" measureGroup="Supply_info" count="0" hidden="1"/>
    <cacheHierarchy uniqueName="[Measures].[__XL_Count Demand_info]" caption="__XL_Count Demand_info" measure="1" displayFolder="" measureGroup="Demand_info" count="0" hidden="1"/>
    <cacheHierarchy uniqueName="[Measures].[__XL_Count Merge1]" caption="__XL_Count Merge1" measure="1" displayFolder="" measureGroup="Merge1" count="0" hidden="1"/>
    <cacheHierarchy uniqueName="[Measures].[__No measures defined]" caption="__No measures defined" measure="1" displayFolder="" count="0" hidden="1"/>
  </cacheHierarchies>
  <kpis count="0"/>
  <dimensions count="5">
    <dimension name="Date" uniqueName="[Date]" caption="Date"/>
    <dimension name="Demand_info" uniqueName="[Demand_info]" caption="Demand_info"/>
    <dimension measure="1" name="Measures" uniqueName="[Measures]" caption="Measures"/>
    <dimension name="Merge1" uniqueName="[Merge1]" caption="Merge1"/>
    <dimension name="Supply_info" uniqueName="[Supply_info]" caption="Supply_info"/>
  </dimensions>
  <measureGroups count="4">
    <measureGroup name="Date" caption="Date"/>
    <measureGroup name="Demand_info" caption="Demand_info"/>
    <measureGroup name="Merge1" caption="Merge1"/>
    <measureGroup name="Supply_info" caption="Supply_info"/>
  </measureGroups>
  <maps count="7">
    <map measureGroup="0" dimension="0"/>
    <map measureGroup="1" dimension="0"/>
    <map measureGroup="1" dimension="1"/>
    <map measureGroup="2" dimension="0"/>
    <map measureGroup="2" dimension="3"/>
    <map measureGroup="3" dimension="0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yhaneh" refreshedDate="44022.548571527775" createdVersion="5" refreshedVersion="6" minRefreshableVersion="3" recordCount="0" supportSubquery="1" supportAdvancedDrill="1" xr:uid="{BAE94A7A-AF26-4FBF-8522-2B1BB62923DF}">
  <cacheSource type="external" connectionId="5"/>
  <cacheFields count="4">
    <cacheField name="[Date].[Week Number].[Week Number]" caption="Week Number" numFmtId="0" hierarchy="8" level="1">
      <sharedItems count="7">
        <s v="Week 1 of Dec"/>
        <s v="Week 2 of Dec"/>
        <s v="Week 3 of Dec"/>
        <s v="Week 3 of Nov"/>
        <s v="Week 4 of Dec"/>
        <s v="Week 4 of Nov"/>
        <s v="Week 5 of Nov"/>
      </sharedItems>
    </cacheField>
    <cacheField name="[Date].[Day name(date)].[Day name(date)]" caption="Day name(date)" numFmtId="0" hierarchy="9" level="1">
      <sharedItems count="35">
        <s v="Friday(2)"/>
        <s v="Saturday(3)"/>
        <s v="Thursday(1)"/>
        <s v="Friday(9)"/>
        <s v="Monday(5)"/>
        <s v="Saturday(10)"/>
        <s v="Sunday(4)"/>
        <s v="Thursday(8)"/>
        <s v="Tuesday(6)"/>
        <s v="Wednesday(7)"/>
        <s v="Friday(16)"/>
        <s v="Monday(12)"/>
        <s v="Saturday(17)"/>
        <s v="Sunday(11)"/>
        <s v="Thursday(15)"/>
        <s v="Tuesday(13)"/>
        <s v="Wednesday(14)"/>
        <s v="Friday(18)"/>
        <s v="Monday(14)"/>
        <s v="Saturday(19)"/>
        <s v="Thursday(17)"/>
        <s v="Tuesday(15)"/>
        <s v="Wednesday(16)"/>
        <s v="Sunday(18)"/>
        <s v="Friday(25)"/>
        <s v="Monday(21)"/>
        <s v="Saturday(26)"/>
        <s v="Sunday(20)"/>
        <s v="Thursday(24)"/>
        <s v="Tuesday(22)"/>
        <s v="Wednesday(23)"/>
        <s v="Monday(28)"/>
        <s v="Sunday(27)"/>
        <s v="Tuesday(29)"/>
        <s v="Wednesday(30)"/>
      </sharedItems>
    </cacheField>
    <cacheField name="[Date].[Time].[Time]" caption="Time" numFmtId="0" hierarchy="10" level="1">
      <sharedItems count="24">
        <s v="00:00"/>
        <s v="01:00"/>
        <s v="02:00"/>
        <s v="03:00"/>
        <s v="04:00"/>
        <s v="05:00"/>
        <s v="06:00"/>
        <s v="07:00"/>
        <s v="08:00"/>
        <s v="09:00"/>
        <s v="10:00"/>
        <s v="11:00"/>
        <s v="12:00"/>
        <s v="13:00"/>
        <s v="14:00"/>
        <s v="15:00"/>
        <s v="16:00"/>
        <s v="17:00"/>
        <s v="18:00"/>
        <s v="19:00"/>
        <s v="20:00"/>
        <s v="21:00"/>
        <s v="22:00"/>
        <s v="23:00"/>
      </sharedItems>
    </cacheField>
    <cacheField name="[Measures].[Average of People saw 0 cars (unique)]" caption="Average of People saw 0 cars (unique)" numFmtId="0" hierarchy="49" level="32767"/>
  </cacheFields>
  <cacheHierarchies count="78">
    <cacheHierarchy uniqueName="[Date].[Date]" caption="Date" attribute="1" defaultMemberUniqueName="[Date].[Date].[All]" allUniqueName="[Date].[Date].[All]" dimensionUniqueName="[Date]" displayFolder="" count="0" memberValueDatatype="130" unbalanced="0"/>
    <cacheHierarchy uniqueName="[Date].[Date_extracted]" caption="Date_extracted" attribute="1" time="1" defaultMemberUniqueName="[Date].[Date_extracted].[All]" allUniqueName="[Date].[Date_extracted].[All]" dimensionUniqueName="[Date]" displayFolder="" count="0" memberValueDatatype="7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20" unbalanced="0"/>
    <cacheHierarchy uniqueName="[Date].[Day]" caption="Day" attribute="1" defaultMemberUniqueName="[Date].[Day].[All]" allUniqueName="[Date].[Day].[All]" dimensionUniqueName="[Date]" displayFolder="" count="0" memberValueDatatype="20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Date].[Hour]" caption="Hour" attribute="1" time="1" defaultMemberUniqueName="[Date].[Hour].[All]" allUniqueName="[Date].[Hour].[All]" dimensionUniqueName="[Date]" displayFolder="" count="0" memberValueDatatype="7" unbalanced="0"/>
    <cacheHierarchy uniqueName="[Date].[Week of Month]" caption="Week of Month" attribute="1" defaultMemberUniqueName="[Date].[Week of Month].[All]" allUniqueName="[Date].[Week of Month].[All]" dimensionUniqueName="[Date]" displayFolder="" count="0" memberValueDatatype="20" unbalanced="0"/>
    <cacheHierarchy uniqueName="[Date].[Week Number]" caption="Week Number" attribute="1" defaultMemberUniqueName="[Date].[Week Number].[All]" allUniqueName="[Date].[Week Number].[All]" dimensionUniqueName="[Date]" displayFolder="" count="2" memberValueDatatype="130" unbalanced="0">
      <fieldsUsage count="2">
        <fieldUsage x="-1"/>
        <fieldUsage x="0"/>
      </fieldsUsage>
    </cacheHierarchy>
    <cacheHierarchy uniqueName="[Date].[Day name(date)]" caption="Day name(date)" attribute="1" defaultMemberUniqueName="[Date].[Day name(date)].[All]" allUniqueName="[Date].[Day name(date)].[All]" dimensionUniqueName="[Date]" displayFolder="" count="2" memberValueDatatype="130" unbalanced="0">
      <fieldsUsage count="2">
        <fieldUsage x="-1"/>
        <fieldUsage x="1"/>
      </fieldsUsage>
    </cacheHierarchy>
    <cacheHierarchy uniqueName="[Date].[Time]" caption="Time" attribute="1" defaultMemberUniqueName="[Date].[Time].[All]" allUniqueName="[Date].[Time].[All]" dimensionUniqueName="[Date]" displayFolder="" count="2" memberValueDatatype="130" unbalanced="0">
      <fieldsUsage count="2">
        <fieldUsage x="-1"/>
        <fieldUsage x="2"/>
      </fieldsUsage>
    </cacheHierarchy>
    <cacheHierarchy uniqueName="[Date].[3 hour period]" caption="3 hour period" attribute="1" defaultMemberUniqueName="[Date].[3 hour period].[All]" allUniqueName="[Date].[3 hour period].[All]" dimensionUniqueName="[Date]" displayFolder="" count="0" memberValueDatatype="130" unbalanced="0"/>
    <cacheHierarchy uniqueName="[Demand_info].[Date]" caption="Date" attribute="1" defaultMemberUniqueName="[Demand_info].[Date].[All]" allUniqueName="[Demand_info].[Date].[All]" dimensionUniqueName="[Demand_info]" displayFolder="" count="0" memberValueDatatype="130" unbalanced="0"/>
    <cacheHierarchy uniqueName="[Demand_info].[People saw 0 cars (unique)]" caption="People saw 0 cars (unique)" attribute="1" defaultMemberUniqueName="[Demand_info].[People saw 0 cars (unique)].[All]" allUniqueName="[Demand_info].[People saw 0 cars (unique)].[All]" dimensionUniqueName="[Demand_info]" displayFolder="" count="0" memberValueDatatype="20" unbalanced="0"/>
    <cacheHierarchy uniqueName="[Demand_info].[People saw +1 cars (unique)]" caption="People saw +1 cars (unique)" attribute="1" defaultMemberUniqueName="[Demand_info].[People saw +1 cars (unique)].[All]" allUniqueName="[Demand_info].[People saw +1 cars (unique)].[All]" dimensionUniqueName="[Demand_info]" displayFolder="" count="0" memberValueDatatype="20" unbalanced="0"/>
    <cacheHierarchy uniqueName="[Demand_info].[Coverage Ratio (unique)]" caption="Coverage Ratio (unique)" attribute="1" defaultMemberUniqueName="[Demand_info].[Coverage Ratio (unique)].[All]" allUniqueName="[Demand_info].[Coverage Ratio (unique)].[All]" dimensionUniqueName="[Demand_info]" displayFolder="" count="0" memberValueDatatype="20" unbalanced="0"/>
    <cacheHierarchy uniqueName="[Demand_info].[Total Demand]" caption="Total Demand" attribute="1" defaultMemberUniqueName="[Demand_info].[Total Demand].[All]" allUniqueName="[Demand_info].[Total Demand].[All]" dimensionUniqueName="[Demand_info]" displayFolder="" count="0" memberValueDatatype="20" unbalanced="0"/>
    <cacheHierarchy uniqueName="[Merge1].[Date]" caption="Date" attribute="1" defaultMemberUniqueName="[Merge1].[Date].[All]" allUniqueName="[Merge1].[Date].[All]" dimensionUniqueName="[Merge1]" displayFolder="" count="0" memberValueDatatype="130" unbalanced="0"/>
    <cacheHierarchy uniqueName="[Merge1].[Day Name]" caption="Day Name" attribute="1" defaultMemberUniqueName="[Merge1].[Day Name].[All]" allUniqueName="[Merge1].[Day Name].[All]" dimensionUniqueName="[Merge1]" displayFolder="" count="0" memberValueDatatype="130" unbalanced="0"/>
    <cacheHierarchy uniqueName="[Merge1].[Hour]" caption="Hour" attribute="1" time="1" defaultMemberUniqueName="[Merge1].[Hour].[All]" allUniqueName="[Merge1].[Hour].[All]" dimensionUniqueName="[Merge1]" displayFolder="" count="0" memberValueDatatype="7" unbalanced="0"/>
    <cacheHierarchy uniqueName="[Merge1].[Demand_info.People saw 0 cars (unique)]" caption="Demand_info.People saw 0 cars (unique)" attribute="1" defaultMemberUniqueName="[Merge1].[Demand_info.People saw 0 cars (unique)].[All]" allUniqueName="[Merge1].[Demand_info.People saw 0 cars (unique)].[All]" dimensionUniqueName="[Merge1]" displayFolder="" count="0" memberValueDatatype="20" unbalanced="0"/>
    <cacheHierarchy uniqueName="[Merge1].[Demand_info.People saw +1 cars (unique)]" caption="Demand_info.People saw +1 cars (unique)" attribute="1" defaultMemberUniqueName="[Merge1].[Demand_info.People saw +1 cars (unique)].[All]" allUniqueName="[Merge1].[Demand_info.People saw +1 cars (unique)].[All]" dimensionUniqueName="[Merge1]" displayFolder="" count="0" memberValueDatatype="20" unbalanced="0"/>
    <cacheHierarchy uniqueName="[Merge1].[Demand_info.Coverage Ratio (unique)]" caption="Demand_info.Coverage Ratio (unique)" attribute="1" defaultMemberUniqueName="[Merge1].[Demand_info.Coverage Ratio (unique)].[All]" allUniqueName="[Merge1].[Demand_info.Coverage Ratio (unique)].[All]" dimensionUniqueName="[Merge1]" displayFolder="" count="0" memberValueDatatype="20" unbalanced="0"/>
    <cacheHierarchy uniqueName="[Merge1].[Supply_info.Online (h)]" caption="Supply_info.Online (h)" attribute="1" defaultMemberUniqueName="[Merge1].[Supply_info.Online (h)].[All]" allUniqueName="[Merge1].[Supply_info.Online (h)].[All]" dimensionUniqueName="[Merge1]" displayFolder="" count="0" memberValueDatatype="20" unbalanced="0"/>
    <cacheHierarchy uniqueName="[Merge1].[Supply_info.Rides per online hour]" caption="Supply_info.Rides per online hour" attribute="1" defaultMemberUniqueName="[Merge1].[Supply_info.Rides per online hour].[All]" allUniqueName="[Merge1].[Supply_info.Rides per online hour].[All]" dimensionUniqueName="[Merge1]" displayFolder="" count="0" memberValueDatatype="5" unbalanced="0"/>
    <cacheHierarchy uniqueName="[Merge1].[Supply_info.Finished Rides]" caption="Supply_info.Finished Rides" attribute="1" defaultMemberUniqueName="[Merge1].[Supply_info.Finished Rides].[All]" allUniqueName="[Merge1].[Supply_info.Finished Rides].[All]" dimensionUniqueName="[Merge1]" displayFolder="" count="0" memberValueDatatype="20" unbalanced="0"/>
    <cacheHierarchy uniqueName="[Merge1].[Total Demand]" caption="Total Demand" attribute="1" defaultMemberUniqueName="[Merge1].[Total Demand].[All]" allUniqueName="[Merge1].[Total Demand].[All]" dimensionUniqueName="[Merge1]" displayFolder="" count="0" memberValueDatatype="20" unbalanced="0"/>
    <cacheHierarchy uniqueName="[Merge1].[Needed finished rides for having 100% coverage ratio]" caption="Needed finished rides for having 100% coverage ratio" attribute="1" defaultMemberUniqueName="[Merge1].[Needed finished rides for having 100% coverage ratio].[All]" allUniqueName="[Merge1].[Needed finished rides for having 100% coverage ratio].[All]" dimensionUniqueName="[Merge1]" displayFolder="" count="0" memberValueDatatype="20" unbalanced="0"/>
    <cacheHierarchy uniqueName="[Merge1].[Needed online hour for having 100% coverage ratio]" caption="Needed online hour for having 100% coverage ratio" attribute="1" defaultMemberUniqueName="[Merge1].[Needed online hour for having 100% coverage ratio].[All]" allUniqueName="[Merge1].[Needed online hour for having 100% coverage ratio].[All]" dimensionUniqueName="[Merge1]" displayFolder="" count="0" memberValueDatatype="20" unbalanced="0"/>
    <cacheHierarchy uniqueName="[Merge1].[Extra finished rides]" caption="Extra finished rides" attribute="1" defaultMemberUniqueName="[Merge1].[Extra finished rides].[All]" allUniqueName="[Merge1].[Extra finished rides].[All]" dimensionUniqueName="[Merge1]" displayFolder="" count="0" memberValueDatatype="20" unbalanced="0"/>
    <cacheHierarchy uniqueName="[Merge1].[Extra online hour]" caption="Extra online hour" attribute="1" defaultMemberUniqueName="[Merge1].[Extra online hour].[All]" allUniqueName="[Merge1].[Extra online hour].[All]" dimensionUniqueName="[Merge1]" displayFolder="" count="0" memberValueDatatype="20" unbalanced="0"/>
    <cacheHierarchy uniqueName="[Merge1].[Earnings per hour (Euro)]" caption="Earnings per hour (Euro)" attribute="1" defaultMemberUniqueName="[Merge1].[Earnings per hour (Euro)].[All]" allUniqueName="[Merge1].[Earnings per hour (Euro)].[All]" dimensionUniqueName="[Merge1]" displayFolder="" count="0" memberValueDatatype="20" unbalanced="0"/>
    <cacheHierarchy uniqueName="[Supply_info].[Date]" caption="Date" attribute="1" defaultMemberUniqueName="[Supply_info].[Date].[All]" allUniqueName="[Supply_info].[Date].[All]" dimensionUniqueName="[Supply_info]" displayFolder="" count="0" memberValueDatatype="130" unbalanced="0"/>
    <cacheHierarchy uniqueName="[Supply_info].[Active drivers]" caption="Active drivers" attribute="1" defaultMemberUniqueName="[Supply_info].[Active drivers].[All]" allUniqueName="[Supply_info].[Active drivers].[All]" dimensionUniqueName="[Supply_info]" displayFolder="" count="0" memberValueDatatype="20" unbalanced="0"/>
    <cacheHierarchy uniqueName="[Supply_info].[Online (h)]" caption="Online (h)" attribute="1" defaultMemberUniqueName="[Supply_info].[Online (h)].[All]" allUniqueName="[Supply_info].[Online (h)].[All]" dimensionUniqueName="[Supply_info]" displayFolder="" count="0" memberValueDatatype="20" unbalanced="0"/>
    <cacheHierarchy uniqueName="[Supply_info].[Has booking (h)]" caption="Has booking (h)" attribute="1" defaultMemberUniqueName="[Supply_info].[Has booking (h)].[All]" allUniqueName="[Supply_info].[Has booking (h)].[All]" dimensionUniqueName="[Supply_info]" displayFolder="" count="0" memberValueDatatype="20" unbalanced="0"/>
    <cacheHierarchy uniqueName="[Supply_info].[Waiting for booking (h)]" caption="Waiting for booking (h)" attribute="1" defaultMemberUniqueName="[Supply_info].[Waiting for booking (h)].[All]" allUniqueName="[Supply_info].[Waiting for booking (h)].[All]" dimensionUniqueName="[Supply_info]" displayFolder="" count="0" memberValueDatatype="20" unbalanced="0"/>
    <cacheHierarchy uniqueName="[Supply_info].[Busy (h)]" caption="Busy (h)" attribute="1" defaultMemberUniqueName="[Supply_info].[Busy (h)].[All]" allUniqueName="[Supply_info].[Busy (h)].[All]" dimensionUniqueName="[Supply_info]" displayFolder="" count="0" memberValueDatatype="20" unbalanced="0"/>
    <cacheHierarchy uniqueName="[Supply_info].[Hours per active driver]" caption="Hours per active driver" attribute="1" defaultMemberUniqueName="[Supply_info].[Hours per active driver].[All]" allUniqueName="[Supply_info].[Hours per active driver].[All]" dimensionUniqueName="[Supply_info]" displayFolder="" count="0" memberValueDatatype="5" unbalanced="0"/>
    <cacheHierarchy uniqueName="[Supply_info].[Rides per online hour]" caption="Rides per online hour" attribute="1" defaultMemberUniqueName="[Supply_info].[Rides per online hour].[All]" allUniqueName="[Supply_info].[Rides per online hour].[All]" dimensionUniqueName="[Supply_info]" displayFolder="" count="0" memberValueDatatype="5" unbalanced="0"/>
    <cacheHierarchy uniqueName="[Supply_info].[Finished Rides]" caption="Finished Rides" attribute="1" defaultMemberUniqueName="[Supply_info].[Finished Rides].[All]" allUniqueName="[Supply_info].[Finished Rides].[All]" dimensionUniqueName="[Supply_info]" displayFolder="" count="0" memberValueDatatype="20" unbalanced="0"/>
    <cacheHierarchy uniqueName="[Measures].[Sum of Coverage Ratio (unique)]" caption="Sum of Coverage Ratio (unique)" measure="1" displayFolder="" measureGroup="Demand_inf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Week of Month]" caption="Sum of Week of Month" measure="1" displayFolder="" measureGroup="Dat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in of Coverage Ratio (unique)]" caption="Min of Coverage Ratio (unique)" measure="1" displayFolder="" measureGroup="Demand_inf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otal Demand]" caption="Sum of Total Demand" measure="1" displayFolder="" measureGroup="Demand_inf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Total Demand]" caption="Average of Total Demand" measure="1" displayFolder="" measureGroup="Demand_inf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eople saw +1 cars (unique)]" caption="Sum of People saw +1 cars (unique)" measure="1" displayFolder="" measureGroup="Demand_info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eople saw +1 cars (unique)]" caption="Average of People saw +1 cars (unique)" measure="1" displayFolder="" measureGroup="Demand_info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eople saw 0 cars (unique)]" caption="Sum of People saw 0 cars (unique)" measure="1" displayFolder="" measureGroup="Demand_info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eople saw 0 cars (unique)]" caption="Average of People saw 0 cars (unique)" measure="1" displayFolder="" measureGroup="Demand_info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ides per online hour]" caption="Sum of Rides per online hour" measure="1" displayFolder="" measureGroup="Supply_info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Average of Rides per online hour]" caption="Average of Rides per online hour" measure="1" displayFolder="" measureGroup="Supply_info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Online (h)]" caption="Sum of Online (h)" measure="1" displayFolder="" measureGroup="Supply_info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Online (h)]" caption="Average of Online (h)" measure="1" displayFolder="" measureGroup="Supply_info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Finished Rides]" caption="Sum of Finished Rides" measure="1" displayFolder="" measureGroup="Supply_info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Finished Rides]" caption="Average of Finished Rides" measure="1" displayFolder="" measureGroup="Supply_info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tdDev of Total Demand]" caption="StdDev of Total Demand" measure="1" displayFolder="" measureGroup="Demand_inf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tdDevp of Total Demand]" caption="StdDevp of Total Demand" measure="1" displayFolder="" measureGroup="Demand_inf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tdDevp of People saw +1 cars (unique)]" caption="StdDevp of People saw +1 cars (unique)" measure="1" displayFolder="" measureGroup="Demand_info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Earnings per hour (Euro)]" caption="Count of Earnings per hour (Euro)" measure="1" displayFolder="" measureGroup="Merge1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Earnings per hour (Euro)]" caption="Average of Earnings per hour (Euro)" measure="1" displayFolder="" measureGroup="Merge1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Extra online hour]" caption="Sum of Extra online hour" measure="1" displayFolder="" measureGroup="Merge1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Extra online hour]" caption="Average of Extra online hour" measure="1" displayFolder="" measureGroup="Merge1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Extra finished rides]" caption="Sum of Extra finished rides" measure="1" displayFolder="" measureGroup="Merge1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Extra finished rides]" caption="Average of Extra finished rides" measure="1" displayFolder="" measureGroup="Merge1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tdDevp of Extra finished rides]" caption="StdDevp of Extra finished rides" measure="1" displayFolder="" measureGroup="Merge1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Earnings per hour (Euro)]" caption="Sum of Earnings per hour (Euro)" measure="1" displayFolder="" measureGroup="Merge1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tdDevp of Earnings per hour (Euro)]" caption="StdDevp of Earnings per hour (Euro)" measure="1" displayFolder="" measureGroup="Merge1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tal Demand]" caption="Count of Total Demand" measure="1" displayFolder="" measureGroup="Merge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Total Demand 2]" caption="Average of Total Demand 2" measure="1" displayFolder="" measureGroup="Merge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TD.P Earnings per hour]" caption="STD.P Earnings per hour" measure="1" displayFolder="" measureGroup="Merge1" count="0"/>
    <cacheHierarchy uniqueName="[Measures].[STD.P Extra online hour]" caption="STD.P Extra online hour" measure="1" displayFolder="" measureGroup="Merge1" count="0"/>
    <cacheHierarchy uniqueName="[Measures].[STD.P Extra finished rides]" caption="STD.P Extra finished rides" measure="1" displayFolder="" measureGroup="Merge1" count="0"/>
    <cacheHierarchy uniqueName="[Measures].[__XL_Count Date]" caption="__XL_Count Date" measure="1" displayFolder="" measureGroup="Date" count="0" hidden="1"/>
    <cacheHierarchy uniqueName="[Measures].[__XL_Count Supply_info]" caption="__XL_Count Supply_info" measure="1" displayFolder="" measureGroup="Supply_info" count="0" hidden="1"/>
    <cacheHierarchy uniqueName="[Measures].[__XL_Count Demand_info]" caption="__XL_Count Demand_info" measure="1" displayFolder="" measureGroup="Demand_info" count="0" hidden="1"/>
    <cacheHierarchy uniqueName="[Measures].[__XL_Count Merge1]" caption="__XL_Count Merge1" measure="1" displayFolder="" measureGroup="Merge1" count="0" hidden="1"/>
    <cacheHierarchy uniqueName="[Measures].[__No measures defined]" caption="__No measures defined" measure="1" displayFolder="" count="0" hidden="1"/>
  </cacheHierarchies>
  <kpis count="0"/>
  <dimensions count="5">
    <dimension name="Date" uniqueName="[Date]" caption="Date"/>
    <dimension name="Demand_info" uniqueName="[Demand_info]" caption="Demand_info"/>
    <dimension measure="1" name="Measures" uniqueName="[Measures]" caption="Measures"/>
    <dimension name="Merge1" uniqueName="[Merge1]" caption="Merge1"/>
    <dimension name="Supply_info" uniqueName="[Supply_info]" caption="Supply_info"/>
  </dimensions>
  <measureGroups count="4">
    <measureGroup name="Date" caption="Date"/>
    <measureGroup name="Demand_info" caption="Demand_info"/>
    <measureGroup name="Merge1" caption="Merge1"/>
    <measureGroup name="Supply_info" caption="Supply_info"/>
  </measureGroups>
  <maps count="7">
    <map measureGroup="0" dimension="0"/>
    <map measureGroup="1" dimension="0"/>
    <map measureGroup="1" dimension="1"/>
    <map measureGroup="2" dimension="0"/>
    <map measureGroup="2" dimension="3"/>
    <map measureGroup="3" dimension="0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2AA11C-8442-449B-B7FE-48977AA8ADC9}" name="PivotTable1" cacheId="8" applyNumberFormats="0" applyBorderFormats="0" applyFontFormats="0" applyPatternFormats="0" applyAlignmentFormats="0" applyWidthHeightFormats="1" dataCaption="Values" tag="5babab5b-6875-4561-8a73-a22b6828e4a4" updatedVersion="6" minRefreshableVersion="3" useAutoFormatting="1" subtotalHiddenItems="1" itemPrintTitles="1" createdVersion="5" indent="0" outline="1" outlineData="1" multipleFieldFilters="0">
  <location ref="A1:H233" firstHeaderRow="0" firstDataRow="1" firstDataCol="1"/>
  <pivotFields count="10">
    <pivotField axis="axisRow" allDrilled="1" subtotalTop="0" showAll="0" defaultSubtotal="0" defaultAttributeDrillState="1">
      <items count="7">
        <item x="3"/>
        <item x="1"/>
        <item x="5"/>
        <item x="6"/>
        <item x="4"/>
        <item x="0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</pivotFields>
  <rowFields count="3">
    <field x="0"/>
    <field x="8"/>
    <field x="9"/>
  </rowFields>
  <rowItems count="232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>
      <x v="1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>
      <x v="2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>
      <x v="3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>
      <x v="4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>
      <x v="5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>
      <x v="6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Total Demand" fld="7" subtotal="average" baseField="0" baseItem="0"/>
    <dataField name="Average of Earnings per hour (Euro)" fld="1" subtotal="average" baseField="0" baseItem="0"/>
    <dataField fld="4" subtotal="count" baseField="0" baseItem="0"/>
    <dataField name="Average of Extra online hour" fld="2" subtotal="average" baseField="0" baseItem="0"/>
    <dataField fld="5" subtotal="count" baseField="0" baseItem="0"/>
    <dataField name="Average of Extra finished rides" fld="3" subtotal="average" baseField="0" baseItem="0"/>
    <dataField fld="6" subtotal="count" baseField="0" baseItem="0"/>
  </dataFields>
  <formats count="502">
    <format dxfId="525">
      <pivotArea collapsedLevelsAreSubtotals="1" fieldPosition="0">
        <references count="1">
          <reference field="0" count="1">
            <x v="1"/>
          </reference>
        </references>
      </pivotArea>
    </format>
    <format dxfId="524">
      <pivotArea collapsedLevelsAreSubtotals="1" fieldPosition="0">
        <references count="1">
          <reference field="0" count="1">
            <x v="2"/>
          </reference>
        </references>
      </pivotArea>
    </format>
    <format dxfId="523">
      <pivotArea collapsedLevelsAreSubtotals="1" fieldPosition="0">
        <references count="1">
          <reference field="0" count="1">
            <x v="3"/>
          </reference>
        </references>
      </pivotArea>
    </format>
    <format dxfId="522">
      <pivotArea collapsedLevelsAreSubtotals="1" fieldPosition="0">
        <references count="1">
          <reference field="0" count="1">
            <x v="4"/>
          </reference>
        </references>
      </pivotArea>
    </format>
    <format dxfId="521">
      <pivotArea collapsedLevelsAreSubtotals="1" fieldPosition="0">
        <references count="1">
          <reference field="0" count="1">
            <x v="5"/>
          </reference>
        </references>
      </pivotArea>
    </format>
    <format dxfId="520">
      <pivotArea collapsedLevelsAreSubtotals="1" fieldPosition="0">
        <references count="1">
          <reference field="0" count="1">
            <x v="6"/>
          </reference>
        </references>
      </pivotArea>
    </format>
    <format dxfId="51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1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17">
      <pivotArea dataOnly="0" outline="0" fieldPosition="0">
        <references count="1">
          <reference field="4294967294" count="1">
            <x v="4"/>
          </reference>
        </references>
      </pivotArea>
    </format>
    <format dxfId="516">
      <pivotArea dataOnly="0" outline="0" fieldPosition="0">
        <references count="1">
          <reference field="4294967294" count="1">
            <x v="6"/>
          </reference>
        </references>
      </pivotArea>
    </format>
    <format dxfId="515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514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8" count="1">
            <x v="1"/>
          </reference>
        </references>
      </pivotArea>
    </format>
    <format dxfId="513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8" count="1" selected="0">
            <x v="1"/>
          </reference>
          <reference field="9" count="3">
            <x v="3"/>
            <x v="4"/>
            <x v="5"/>
          </reference>
        </references>
      </pivotArea>
    </format>
    <format dxfId="512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8" count="1">
            <x v="2"/>
          </reference>
        </references>
      </pivotArea>
    </format>
    <format dxfId="51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510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8" count="1">
            <x v="3"/>
          </reference>
        </references>
      </pivotArea>
    </format>
    <format dxfId="509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508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8" count="1">
            <x v="4"/>
          </reference>
        </references>
      </pivotArea>
    </format>
    <format dxfId="507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506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8" count="1">
            <x v="5"/>
          </reference>
        </references>
      </pivotArea>
    </format>
    <format dxfId="505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504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8" count="1">
            <x v="6"/>
          </reference>
        </references>
      </pivotArea>
    </format>
    <format dxfId="503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502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8" count="1">
            <x v="7"/>
          </reference>
        </references>
      </pivotArea>
    </format>
    <format dxfId="50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500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499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8" count="1">
            <x v="0"/>
          </reference>
        </references>
      </pivotArea>
    </format>
    <format dxfId="498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497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8" count="1">
            <x v="1"/>
          </reference>
        </references>
      </pivotArea>
    </format>
    <format dxfId="496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8" count="1" selected="0">
            <x v="1"/>
          </reference>
          <reference field="9" count="3">
            <x v="3"/>
            <x v="4"/>
            <x v="5"/>
          </reference>
        </references>
      </pivotArea>
    </format>
    <format dxfId="495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8" count="1">
            <x v="2"/>
          </reference>
        </references>
      </pivotArea>
    </format>
    <format dxfId="494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493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8" count="1">
            <x v="3"/>
          </reference>
        </references>
      </pivotArea>
    </format>
    <format dxfId="492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491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8" count="1">
            <x v="4"/>
          </reference>
        </references>
      </pivotArea>
    </format>
    <format dxfId="490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489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8" count="1">
            <x v="5"/>
          </reference>
        </references>
      </pivotArea>
    </format>
    <format dxfId="488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487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8" count="1">
            <x v="6"/>
          </reference>
        </references>
      </pivotArea>
    </format>
    <format dxfId="486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485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8" count="1">
            <x v="7"/>
          </reference>
        </references>
      </pivotArea>
    </format>
    <format dxfId="484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483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482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8" count="1">
            <x v="0"/>
          </reference>
        </references>
      </pivotArea>
    </format>
    <format dxfId="48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480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8" count="1">
            <x v="1"/>
          </reference>
        </references>
      </pivotArea>
    </format>
    <format dxfId="479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8" count="1" selected="0">
            <x v="1"/>
          </reference>
          <reference field="9" count="3">
            <x v="3"/>
            <x v="4"/>
            <x v="5"/>
          </reference>
        </references>
      </pivotArea>
    </format>
    <format dxfId="478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8" count="1">
            <x v="2"/>
          </reference>
        </references>
      </pivotArea>
    </format>
    <format dxfId="477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476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8" count="1">
            <x v="3"/>
          </reference>
        </references>
      </pivotArea>
    </format>
    <format dxfId="475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474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8" count="1">
            <x v="4"/>
          </reference>
        </references>
      </pivotArea>
    </format>
    <format dxfId="473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472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8" count="1">
            <x v="5"/>
          </reference>
        </references>
      </pivotArea>
    </format>
    <format dxfId="47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470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8" count="1">
            <x v="6"/>
          </reference>
        </references>
      </pivotArea>
    </format>
    <format dxfId="469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468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8" count="1">
            <x v="7"/>
          </reference>
        </references>
      </pivotArea>
    </format>
    <format dxfId="467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466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465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8" count="1">
            <x v="0"/>
          </reference>
        </references>
      </pivotArea>
    </format>
    <format dxfId="464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463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8" count="1">
            <x v="1"/>
          </reference>
        </references>
      </pivotArea>
    </format>
    <format dxfId="462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8" count="1" selected="0">
            <x v="1"/>
          </reference>
          <reference field="9" count="3">
            <x v="3"/>
            <x v="4"/>
            <x v="5"/>
          </reference>
        </references>
      </pivotArea>
    </format>
    <format dxfId="461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8" count="1">
            <x v="2"/>
          </reference>
        </references>
      </pivotArea>
    </format>
    <format dxfId="460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459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8" count="1">
            <x v="3"/>
          </reference>
        </references>
      </pivotArea>
    </format>
    <format dxfId="458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457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8" count="1">
            <x v="4"/>
          </reference>
        </references>
      </pivotArea>
    </format>
    <format dxfId="456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455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8" count="1">
            <x v="5"/>
          </reference>
        </references>
      </pivotArea>
    </format>
    <format dxfId="454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453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8" count="1">
            <x v="6"/>
          </reference>
        </references>
      </pivotArea>
    </format>
    <format dxfId="452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451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8" count="1">
            <x v="7"/>
          </reference>
        </references>
      </pivotArea>
    </format>
    <format dxfId="450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449">
      <pivotArea collapsedLevelsAreSubtotals="1" fieldPosition="0">
        <references count="2">
          <reference field="4294967294" count="1" selected="0">
            <x v="0"/>
          </reference>
          <reference field="0" count="1">
            <x v="4"/>
          </reference>
        </references>
      </pivotArea>
    </format>
    <format dxfId="448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8" count="1">
            <x v="0"/>
          </reference>
        </references>
      </pivotArea>
    </format>
    <format dxfId="447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446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8" count="1">
            <x v="1"/>
          </reference>
        </references>
      </pivotArea>
    </format>
    <format dxfId="445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8" count="1" selected="0">
            <x v="1"/>
          </reference>
          <reference field="9" count="3">
            <x v="3"/>
            <x v="4"/>
            <x v="5"/>
          </reference>
        </references>
      </pivotArea>
    </format>
    <format dxfId="444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8" count="1">
            <x v="2"/>
          </reference>
        </references>
      </pivotArea>
    </format>
    <format dxfId="443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442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8" count="1">
            <x v="3"/>
          </reference>
        </references>
      </pivotArea>
    </format>
    <format dxfId="44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440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8" count="1">
            <x v="4"/>
          </reference>
        </references>
      </pivotArea>
    </format>
    <format dxfId="439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438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8" count="1">
            <x v="5"/>
          </reference>
        </references>
      </pivotArea>
    </format>
    <format dxfId="437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436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8" count="1">
            <x v="6"/>
          </reference>
        </references>
      </pivotArea>
    </format>
    <format dxfId="435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434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8" count="1">
            <x v="7"/>
          </reference>
        </references>
      </pivotArea>
    </format>
    <format dxfId="433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432">
      <pivotArea collapsedLevelsAreSubtotals="1" fieldPosition="0">
        <references count="2">
          <reference field="4294967294" count="1" selected="0">
            <x v="0"/>
          </reference>
          <reference field="0" count="1">
            <x v="5"/>
          </reference>
        </references>
      </pivotArea>
    </format>
    <format dxfId="431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8" count="1">
            <x v="0"/>
          </reference>
        </references>
      </pivotArea>
    </format>
    <format dxfId="430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429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8" count="1">
            <x v="1"/>
          </reference>
        </references>
      </pivotArea>
    </format>
    <format dxfId="428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8" count="1" selected="0">
            <x v="1"/>
          </reference>
          <reference field="9" count="3">
            <x v="3"/>
            <x v="4"/>
            <x v="5"/>
          </reference>
        </references>
      </pivotArea>
    </format>
    <format dxfId="427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8" count="1">
            <x v="2"/>
          </reference>
        </references>
      </pivotArea>
    </format>
    <format dxfId="426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425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8" count="1">
            <x v="3"/>
          </reference>
        </references>
      </pivotArea>
    </format>
    <format dxfId="424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423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8" count="1">
            <x v="4"/>
          </reference>
        </references>
      </pivotArea>
    </format>
    <format dxfId="422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421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8" count="1">
            <x v="5"/>
          </reference>
        </references>
      </pivotArea>
    </format>
    <format dxfId="420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419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8" count="1">
            <x v="6"/>
          </reference>
        </references>
      </pivotArea>
    </format>
    <format dxfId="418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417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8" count="1">
            <x v="7"/>
          </reference>
        </references>
      </pivotArea>
    </format>
    <format dxfId="416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415">
      <pivotArea collapsedLevelsAreSubtotals="1" fieldPosition="0">
        <references count="2">
          <reference field="4294967294" count="1" selected="0">
            <x v="0"/>
          </reference>
          <reference field="0" count="1">
            <x v="6"/>
          </reference>
        </references>
      </pivotArea>
    </format>
    <format dxfId="414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8" count="1">
            <x v="0"/>
          </reference>
        </references>
      </pivotArea>
    </format>
    <format dxfId="413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412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8" count="1">
            <x v="1"/>
          </reference>
        </references>
      </pivotArea>
    </format>
    <format dxfId="41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8" count="1" selected="0">
            <x v="1"/>
          </reference>
          <reference field="9" count="3">
            <x v="3"/>
            <x v="4"/>
            <x v="5"/>
          </reference>
        </references>
      </pivotArea>
    </format>
    <format dxfId="410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8" count="1">
            <x v="2"/>
          </reference>
        </references>
      </pivotArea>
    </format>
    <format dxfId="409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408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8" count="1">
            <x v="3"/>
          </reference>
        </references>
      </pivotArea>
    </format>
    <format dxfId="407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406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8" count="1">
            <x v="4"/>
          </reference>
        </references>
      </pivotArea>
    </format>
    <format dxfId="405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404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8" count="1">
            <x v="5"/>
          </reference>
        </references>
      </pivotArea>
    </format>
    <format dxfId="403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402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8" count="1">
            <x v="6"/>
          </reference>
        </references>
      </pivotArea>
    </format>
    <format dxfId="40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400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8" count="1">
            <x v="7"/>
          </reference>
        </references>
      </pivotArea>
    </format>
    <format dxfId="399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398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397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8" count="1">
            <x v="1"/>
          </reference>
        </references>
      </pivotArea>
    </format>
    <format dxfId="396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8" count="1" selected="0">
            <x v="1"/>
          </reference>
          <reference field="9" count="3">
            <x v="3"/>
            <x v="4"/>
            <x v="5"/>
          </reference>
        </references>
      </pivotArea>
    </format>
    <format dxfId="395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8" count="1">
            <x v="2"/>
          </reference>
        </references>
      </pivotArea>
    </format>
    <format dxfId="394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393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8" count="1">
            <x v="3"/>
          </reference>
        </references>
      </pivotArea>
    </format>
    <format dxfId="392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391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8" count="1">
            <x v="4"/>
          </reference>
        </references>
      </pivotArea>
    </format>
    <format dxfId="390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389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388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8" count="1">
            <x v="6"/>
          </reference>
        </references>
      </pivotArea>
    </format>
    <format dxfId="387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386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8" count="1">
            <x v="7"/>
          </reference>
        </references>
      </pivotArea>
    </format>
    <format dxfId="385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384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383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8" count="1">
            <x v="0"/>
          </reference>
        </references>
      </pivotArea>
    </format>
    <format dxfId="382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381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8" count="1">
            <x v="1"/>
          </reference>
        </references>
      </pivotArea>
    </format>
    <format dxfId="380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8" count="1" selected="0">
            <x v="1"/>
          </reference>
          <reference field="9" count="1">
            <x v="3"/>
          </reference>
        </references>
      </pivotArea>
    </format>
    <format dxfId="379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8" count="1" selected="0">
            <x v="1"/>
          </reference>
          <reference field="9" count="2">
            <x v="4"/>
            <x v="5"/>
          </reference>
        </references>
      </pivotArea>
    </format>
    <format dxfId="378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8" count="1">
            <x v="2"/>
          </reference>
        </references>
      </pivotArea>
    </format>
    <format dxfId="377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376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8" count="1">
            <x v="3"/>
          </reference>
        </references>
      </pivotArea>
    </format>
    <format dxfId="375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374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8" count="1">
            <x v="4"/>
          </reference>
        </references>
      </pivotArea>
    </format>
    <format dxfId="373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372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8" count="1">
            <x v="5"/>
          </reference>
        </references>
      </pivotArea>
    </format>
    <format dxfId="371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370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8" count="1">
            <x v="6"/>
          </reference>
        </references>
      </pivotArea>
    </format>
    <format dxfId="369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368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8" count="1">
            <x v="7"/>
          </reference>
        </references>
      </pivotArea>
    </format>
    <format dxfId="367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366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365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8" count="1">
            <x v="0"/>
          </reference>
        </references>
      </pivotArea>
    </format>
    <format dxfId="364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363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8" count="1">
            <x v="1"/>
          </reference>
        </references>
      </pivotArea>
    </format>
    <format dxfId="362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8" count="1" selected="0">
            <x v="1"/>
          </reference>
          <reference field="9" count="3">
            <x v="3"/>
            <x v="4"/>
            <x v="5"/>
          </reference>
        </references>
      </pivotArea>
    </format>
    <format dxfId="361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8" count="1">
            <x v="2"/>
          </reference>
        </references>
      </pivotArea>
    </format>
    <format dxfId="360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359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8" count="1">
            <x v="3"/>
          </reference>
        </references>
      </pivotArea>
    </format>
    <format dxfId="358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357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8" count="1">
            <x v="4"/>
          </reference>
        </references>
      </pivotArea>
    </format>
    <format dxfId="356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355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8" count="1">
            <x v="5"/>
          </reference>
        </references>
      </pivotArea>
    </format>
    <format dxfId="354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353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8" count="1">
            <x v="6"/>
          </reference>
        </references>
      </pivotArea>
    </format>
    <format dxfId="352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351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8" count="1">
            <x v="7"/>
          </reference>
        </references>
      </pivotArea>
    </format>
    <format dxfId="350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349">
      <pivotArea collapsedLevelsAreSubtotals="1" fieldPosition="0">
        <references count="2">
          <reference field="4294967294" count="1" selected="0">
            <x v="1"/>
          </reference>
          <reference field="0" count="1">
            <x v="3"/>
          </reference>
        </references>
      </pivotArea>
    </format>
    <format dxfId="348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8" count="1">
            <x v="0"/>
          </reference>
        </references>
      </pivotArea>
    </format>
    <format dxfId="347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346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8" count="1">
            <x v="1"/>
          </reference>
        </references>
      </pivotArea>
    </format>
    <format dxfId="345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8" count="1" selected="0">
            <x v="1"/>
          </reference>
          <reference field="9" count="3">
            <x v="3"/>
            <x v="4"/>
            <x v="5"/>
          </reference>
        </references>
      </pivotArea>
    </format>
    <format dxfId="344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8" count="1">
            <x v="2"/>
          </reference>
        </references>
      </pivotArea>
    </format>
    <format dxfId="343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342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8" count="1">
            <x v="3"/>
          </reference>
        </references>
      </pivotArea>
    </format>
    <format dxfId="341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340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8" count="1">
            <x v="4"/>
          </reference>
        </references>
      </pivotArea>
    </format>
    <format dxfId="339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338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8" count="1">
            <x v="5"/>
          </reference>
        </references>
      </pivotArea>
    </format>
    <format dxfId="337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336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8" count="1">
            <x v="6"/>
          </reference>
        </references>
      </pivotArea>
    </format>
    <format dxfId="335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334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8" count="1">
            <x v="7"/>
          </reference>
        </references>
      </pivotArea>
    </format>
    <format dxfId="333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332">
      <pivotArea collapsedLevelsAreSubtotals="1" fieldPosition="0">
        <references count="2">
          <reference field="4294967294" count="1" selected="0">
            <x v="1"/>
          </reference>
          <reference field="0" count="1">
            <x v="4"/>
          </reference>
        </references>
      </pivotArea>
    </format>
    <format dxfId="331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8" count="1">
            <x v="0"/>
          </reference>
        </references>
      </pivotArea>
    </format>
    <format dxfId="330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329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8" count="1">
            <x v="1"/>
          </reference>
        </references>
      </pivotArea>
    </format>
    <format dxfId="328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8" count="1" selected="0">
            <x v="1"/>
          </reference>
          <reference field="9" count="3">
            <x v="3"/>
            <x v="4"/>
            <x v="5"/>
          </reference>
        </references>
      </pivotArea>
    </format>
    <format dxfId="327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8" count="1">
            <x v="2"/>
          </reference>
        </references>
      </pivotArea>
    </format>
    <format dxfId="326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325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8" count="1">
            <x v="3"/>
          </reference>
        </references>
      </pivotArea>
    </format>
    <format dxfId="324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323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8" count="1">
            <x v="4"/>
          </reference>
        </references>
      </pivotArea>
    </format>
    <format dxfId="322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321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8" count="1">
            <x v="5"/>
          </reference>
        </references>
      </pivotArea>
    </format>
    <format dxfId="320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319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8" count="1">
            <x v="6"/>
          </reference>
        </references>
      </pivotArea>
    </format>
    <format dxfId="318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317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8" count="1">
            <x v="7"/>
          </reference>
        </references>
      </pivotArea>
    </format>
    <format dxfId="316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315">
      <pivotArea collapsedLevelsAreSubtotals="1" fieldPosition="0">
        <references count="2">
          <reference field="4294967294" count="1" selected="0">
            <x v="1"/>
          </reference>
          <reference field="0" count="1">
            <x v="5"/>
          </reference>
        </references>
      </pivotArea>
    </format>
    <format dxfId="314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8" count="1">
            <x v="0"/>
          </reference>
        </references>
      </pivotArea>
    </format>
    <format dxfId="313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5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312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8" count="1">
            <x v="1"/>
          </reference>
        </references>
      </pivotArea>
    </format>
    <format dxfId="311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5"/>
          </reference>
          <reference field="8" count="1" selected="0">
            <x v="1"/>
          </reference>
          <reference field="9" count="3">
            <x v="3"/>
            <x v="4"/>
            <x v="5"/>
          </reference>
        </references>
      </pivotArea>
    </format>
    <format dxfId="310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8" count="1">
            <x v="2"/>
          </reference>
        </references>
      </pivotArea>
    </format>
    <format dxfId="309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5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308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8" count="1">
            <x v="3"/>
          </reference>
        </references>
      </pivotArea>
    </format>
    <format dxfId="307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5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306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8" count="1">
            <x v="4"/>
          </reference>
        </references>
      </pivotArea>
    </format>
    <format dxfId="305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5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304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8" count="1">
            <x v="5"/>
          </reference>
        </references>
      </pivotArea>
    </format>
    <format dxfId="303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5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302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8" count="1">
            <x v="6"/>
          </reference>
        </references>
      </pivotArea>
    </format>
    <format dxfId="301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5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300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8" count="1">
            <x v="7"/>
          </reference>
        </references>
      </pivotArea>
    </format>
    <format dxfId="299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5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298">
      <pivotArea collapsedLevelsAreSubtotals="1" fieldPosition="0">
        <references count="2">
          <reference field="4294967294" count="1" selected="0">
            <x v="1"/>
          </reference>
          <reference field="0" count="1">
            <x v="6"/>
          </reference>
        </references>
      </pivotArea>
    </format>
    <format dxfId="297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8" count="1">
            <x v="0"/>
          </reference>
        </references>
      </pivotArea>
    </format>
    <format dxfId="296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6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295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8" count="1">
            <x v="1"/>
          </reference>
        </references>
      </pivotArea>
    </format>
    <format dxfId="294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6"/>
          </reference>
          <reference field="8" count="1" selected="0">
            <x v="1"/>
          </reference>
          <reference field="9" count="3">
            <x v="3"/>
            <x v="4"/>
            <x v="5"/>
          </reference>
        </references>
      </pivotArea>
    </format>
    <format dxfId="293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8" count="1">
            <x v="2"/>
          </reference>
        </references>
      </pivotArea>
    </format>
    <format dxfId="292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6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291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8" count="1">
            <x v="3"/>
          </reference>
        </references>
      </pivotArea>
    </format>
    <format dxfId="290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6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289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8" count="1">
            <x v="4"/>
          </reference>
        </references>
      </pivotArea>
    </format>
    <format dxfId="288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6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287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8" count="1">
            <x v="5"/>
          </reference>
        </references>
      </pivotArea>
    </format>
    <format dxfId="286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6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285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8" count="1">
            <x v="6"/>
          </reference>
        </references>
      </pivotArea>
    </format>
    <format dxfId="284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6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283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8" count="1">
            <x v="7"/>
          </reference>
        </references>
      </pivotArea>
    </format>
    <format dxfId="282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6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281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0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28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8" count="1">
            <x v="1"/>
          </reference>
        </references>
      </pivotArea>
    </format>
    <format dxfId="279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0"/>
          </reference>
          <reference field="8" count="1" selected="0">
            <x v="1"/>
          </reference>
          <reference field="9" count="3">
            <x v="3"/>
            <x v="4"/>
            <x v="5"/>
          </reference>
        </references>
      </pivotArea>
    </format>
    <format dxfId="27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8" count="1">
            <x v="2"/>
          </reference>
        </references>
      </pivotArea>
    </format>
    <format dxfId="277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0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27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8" count="1">
            <x v="3"/>
          </reference>
        </references>
      </pivotArea>
    </format>
    <format dxfId="275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0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27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8" count="1">
            <x v="4"/>
          </reference>
        </references>
      </pivotArea>
    </format>
    <format dxfId="273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0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27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8" count="1">
            <x v="5"/>
          </reference>
        </references>
      </pivotArea>
    </format>
    <format dxfId="271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0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27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8" count="1">
            <x v="6"/>
          </reference>
        </references>
      </pivotArea>
    </format>
    <format dxfId="269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0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26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8" count="1">
            <x v="7"/>
          </reference>
        </references>
      </pivotArea>
    </format>
    <format dxfId="267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0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266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6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8" count="1">
            <x v="0"/>
          </reference>
        </references>
      </pivotArea>
    </format>
    <format dxfId="264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1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26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8" count="1">
            <x v="1"/>
          </reference>
        </references>
      </pivotArea>
    </format>
    <format dxfId="262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1"/>
          </reference>
          <reference field="8" count="1" selected="0">
            <x v="1"/>
          </reference>
          <reference field="9" count="3">
            <x v="3"/>
            <x v="4"/>
            <x v="5"/>
          </reference>
        </references>
      </pivotArea>
    </format>
    <format dxfId="26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8" count="1">
            <x v="2"/>
          </reference>
        </references>
      </pivotArea>
    </format>
    <format dxfId="260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1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25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8" count="1">
            <x v="3"/>
          </reference>
        </references>
      </pivotArea>
    </format>
    <format dxfId="258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1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25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8" count="1">
            <x v="4"/>
          </reference>
        </references>
      </pivotArea>
    </format>
    <format dxfId="256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1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25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8" count="1">
            <x v="5"/>
          </reference>
        </references>
      </pivotArea>
    </format>
    <format dxfId="254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1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25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8" count="1">
            <x v="6"/>
          </reference>
        </references>
      </pivotArea>
    </format>
    <format dxfId="252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1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25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8" count="1">
            <x v="7"/>
          </reference>
        </references>
      </pivotArea>
    </format>
    <format dxfId="250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1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249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4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8" count="1">
            <x v="0"/>
          </reference>
        </references>
      </pivotArea>
    </format>
    <format dxfId="247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2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24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8" count="1">
            <x v="1"/>
          </reference>
        </references>
      </pivotArea>
    </format>
    <format dxfId="245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2"/>
          </reference>
          <reference field="8" count="1" selected="0">
            <x v="1"/>
          </reference>
          <reference field="9" count="3">
            <x v="3"/>
            <x v="4"/>
            <x v="5"/>
          </reference>
        </references>
      </pivotArea>
    </format>
    <format dxfId="24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8" count="1">
            <x v="2"/>
          </reference>
        </references>
      </pivotArea>
    </format>
    <format dxfId="243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2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24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8" count="1">
            <x v="3"/>
          </reference>
        </references>
      </pivotArea>
    </format>
    <format dxfId="241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2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24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8" count="1">
            <x v="4"/>
          </reference>
        </references>
      </pivotArea>
    </format>
    <format dxfId="239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2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23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8" count="1">
            <x v="5"/>
          </reference>
        </references>
      </pivotArea>
    </format>
    <format dxfId="237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2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23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8" count="1">
            <x v="6"/>
          </reference>
        </references>
      </pivotArea>
    </format>
    <format dxfId="235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2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23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8" count="1">
            <x v="7"/>
          </reference>
        </references>
      </pivotArea>
    </format>
    <format dxfId="233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2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232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3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8" count="1">
            <x v="0"/>
          </reference>
        </references>
      </pivotArea>
    </format>
    <format dxfId="230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3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22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8" count="1">
            <x v="1"/>
          </reference>
        </references>
      </pivotArea>
    </format>
    <format dxfId="228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3"/>
          </reference>
          <reference field="8" count="1" selected="0">
            <x v="1"/>
          </reference>
          <reference field="9" count="3">
            <x v="3"/>
            <x v="4"/>
            <x v="5"/>
          </reference>
        </references>
      </pivotArea>
    </format>
    <format dxfId="22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8" count="1">
            <x v="2"/>
          </reference>
        </references>
      </pivotArea>
    </format>
    <format dxfId="226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3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22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8" count="1">
            <x v="3"/>
          </reference>
        </references>
      </pivotArea>
    </format>
    <format dxfId="224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3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22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8" count="1">
            <x v="4"/>
          </reference>
        </references>
      </pivotArea>
    </format>
    <format dxfId="222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3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22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8" count="1">
            <x v="5"/>
          </reference>
        </references>
      </pivotArea>
    </format>
    <format dxfId="220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3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21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8" count="1">
            <x v="6"/>
          </reference>
        </references>
      </pivotArea>
    </format>
    <format dxfId="218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3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21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8" count="1">
            <x v="7"/>
          </reference>
        </references>
      </pivotArea>
    </format>
    <format dxfId="216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3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215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1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8" count="1">
            <x v="0"/>
          </reference>
        </references>
      </pivotArea>
    </format>
    <format dxfId="213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4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21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8" count="1">
            <x v="1"/>
          </reference>
        </references>
      </pivotArea>
    </format>
    <format dxfId="211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4"/>
          </reference>
          <reference field="8" count="1" selected="0">
            <x v="1"/>
          </reference>
          <reference field="9" count="3">
            <x v="3"/>
            <x v="4"/>
            <x v="5"/>
          </reference>
        </references>
      </pivotArea>
    </format>
    <format dxfId="21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8" count="1">
            <x v="2"/>
          </reference>
        </references>
      </pivotArea>
    </format>
    <format dxfId="209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4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20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8" count="1">
            <x v="3"/>
          </reference>
        </references>
      </pivotArea>
    </format>
    <format dxfId="207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4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20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8" count="1">
            <x v="4"/>
          </reference>
        </references>
      </pivotArea>
    </format>
    <format dxfId="205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4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20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8" count="1">
            <x v="5"/>
          </reference>
        </references>
      </pivotArea>
    </format>
    <format dxfId="203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4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20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8" count="1">
            <x v="6"/>
          </reference>
        </references>
      </pivotArea>
    </format>
    <format dxfId="201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4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20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8" count="1">
            <x v="7"/>
          </reference>
        </references>
      </pivotArea>
    </format>
    <format dxfId="199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4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198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9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8" count="1">
            <x v="0"/>
          </reference>
        </references>
      </pivotArea>
    </format>
    <format dxfId="196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5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19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8" count="1">
            <x v="1"/>
          </reference>
        </references>
      </pivotArea>
    </format>
    <format dxfId="194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5"/>
          </reference>
          <reference field="8" count="1" selected="0">
            <x v="1"/>
          </reference>
          <reference field="9" count="3">
            <x v="3"/>
            <x v="4"/>
            <x v="5"/>
          </reference>
        </references>
      </pivotArea>
    </format>
    <format dxfId="19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8" count="1">
            <x v="2"/>
          </reference>
        </references>
      </pivotArea>
    </format>
    <format dxfId="192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5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19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8" count="1">
            <x v="3"/>
          </reference>
        </references>
      </pivotArea>
    </format>
    <format dxfId="190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5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18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8" count="1">
            <x v="4"/>
          </reference>
        </references>
      </pivotArea>
    </format>
    <format dxfId="188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5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18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8" count="1">
            <x v="5"/>
          </reference>
        </references>
      </pivotArea>
    </format>
    <format dxfId="186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5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18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8" count="1">
            <x v="6"/>
          </reference>
        </references>
      </pivotArea>
    </format>
    <format dxfId="184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5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18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8" count="1">
            <x v="7"/>
          </reference>
        </references>
      </pivotArea>
    </format>
    <format dxfId="182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5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181">
      <pivotArea collapsedLevelsAreSubtotals="1" fieldPosition="0">
        <references count="2">
          <reference field="4294967294" count="1" selected="0">
            <x v="2"/>
          </reference>
          <reference field="0" count="1">
            <x v="6"/>
          </reference>
        </references>
      </pivotArea>
    </format>
    <format dxfId="18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6"/>
          </reference>
          <reference field="8" count="1">
            <x v="0"/>
          </reference>
        </references>
      </pivotArea>
    </format>
    <format dxfId="179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6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17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6"/>
          </reference>
          <reference field="8" count="1">
            <x v="1"/>
          </reference>
        </references>
      </pivotArea>
    </format>
    <format dxfId="177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6"/>
          </reference>
          <reference field="8" count="1" selected="0">
            <x v="1"/>
          </reference>
          <reference field="9" count="3">
            <x v="3"/>
            <x v="4"/>
            <x v="5"/>
          </reference>
        </references>
      </pivotArea>
    </format>
    <format dxfId="17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6"/>
          </reference>
          <reference field="8" count="1">
            <x v="2"/>
          </reference>
        </references>
      </pivotArea>
    </format>
    <format dxfId="175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6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17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6"/>
          </reference>
          <reference field="8" count="1">
            <x v="3"/>
          </reference>
        </references>
      </pivotArea>
    </format>
    <format dxfId="173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6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17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6"/>
          </reference>
          <reference field="8" count="1">
            <x v="4"/>
          </reference>
        </references>
      </pivotArea>
    </format>
    <format dxfId="171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6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17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6"/>
          </reference>
          <reference field="8" count="1">
            <x v="5"/>
          </reference>
        </references>
      </pivotArea>
    </format>
    <format dxfId="169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6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16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6"/>
          </reference>
          <reference field="8" count="1">
            <x v="6"/>
          </reference>
        </references>
      </pivotArea>
    </format>
    <format dxfId="167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6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16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6"/>
          </reference>
          <reference field="8" count="1">
            <x v="7"/>
          </reference>
        </references>
      </pivotArea>
    </format>
    <format dxfId="165">
      <pivotArea collapsedLevelsAreSubtotals="1" fieldPosition="0">
        <references count="4">
          <reference field="4294967294" count="1" selected="0">
            <x v="2"/>
          </reference>
          <reference field="0" count="1" selected="0">
            <x v="6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164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0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163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0"/>
          </reference>
          <reference field="8" count="1">
            <x v="1"/>
          </reference>
        </references>
      </pivotArea>
    </format>
    <format dxfId="162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0"/>
          </reference>
          <reference field="8" count="1" selected="0">
            <x v="1"/>
          </reference>
          <reference field="9" count="3">
            <x v="3"/>
            <x v="4"/>
            <x v="5"/>
          </reference>
        </references>
      </pivotArea>
    </format>
    <format dxfId="161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0"/>
          </reference>
          <reference field="8" count="1">
            <x v="2"/>
          </reference>
        </references>
      </pivotArea>
    </format>
    <format dxfId="160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0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159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0"/>
          </reference>
          <reference field="8" count="1">
            <x v="3"/>
          </reference>
        </references>
      </pivotArea>
    </format>
    <format dxfId="158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0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157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0"/>
          </reference>
          <reference field="8" count="1">
            <x v="4"/>
          </reference>
        </references>
      </pivotArea>
    </format>
    <format dxfId="156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0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155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0"/>
          </reference>
          <reference field="8" count="1">
            <x v="5"/>
          </reference>
        </references>
      </pivotArea>
    </format>
    <format dxfId="154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0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153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0"/>
          </reference>
          <reference field="8" count="1">
            <x v="6"/>
          </reference>
        </references>
      </pivotArea>
    </format>
    <format dxfId="152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0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151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0"/>
          </reference>
          <reference field="8" count="1">
            <x v="7"/>
          </reference>
        </references>
      </pivotArea>
    </format>
    <format dxfId="150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0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149">
      <pivotArea collapsedLevelsAreSubtotals="1" fieldPosition="0">
        <references count="2">
          <reference field="4294967294" count="4" selected="0">
            <x v="3"/>
            <x v="4"/>
            <x v="5"/>
            <x v="6"/>
          </reference>
          <reference field="0" count="1">
            <x v="1"/>
          </reference>
        </references>
      </pivotArea>
    </format>
    <format dxfId="148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1"/>
          </reference>
          <reference field="8" count="1">
            <x v="0"/>
          </reference>
        </references>
      </pivotArea>
    </format>
    <format dxfId="147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1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146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1"/>
          </reference>
          <reference field="8" count="1">
            <x v="1"/>
          </reference>
        </references>
      </pivotArea>
    </format>
    <format dxfId="145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1"/>
          </reference>
          <reference field="8" count="1" selected="0">
            <x v="1"/>
          </reference>
          <reference field="9" count="3">
            <x v="3"/>
            <x v="4"/>
            <x v="5"/>
          </reference>
        </references>
      </pivotArea>
    </format>
    <format dxfId="144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1"/>
          </reference>
          <reference field="8" count="1">
            <x v="2"/>
          </reference>
        </references>
      </pivotArea>
    </format>
    <format dxfId="143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1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142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1"/>
          </reference>
          <reference field="8" count="1">
            <x v="3"/>
          </reference>
        </references>
      </pivotArea>
    </format>
    <format dxfId="141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1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140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1"/>
          </reference>
          <reference field="8" count="1">
            <x v="4"/>
          </reference>
        </references>
      </pivotArea>
    </format>
    <format dxfId="139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1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138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1"/>
          </reference>
          <reference field="8" count="1">
            <x v="5"/>
          </reference>
        </references>
      </pivotArea>
    </format>
    <format dxfId="137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1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136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1"/>
          </reference>
          <reference field="8" count="1">
            <x v="6"/>
          </reference>
        </references>
      </pivotArea>
    </format>
    <format dxfId="135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1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134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1"/>
          </reference>
          <reference field="8" count="1">
            <x v="7"/>
          </reference>
        </references>
      </pivotArea>
    </format>
    <format dxfId="133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1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132">
      <pivotArea collapsedLevelsAreSubtotals="1" fieldPosition="0">
        <references count="2">
          <reference field="4294967294" count="4" selected="0">
            <x v="3"/>
            <x v="4"/>
            <x v="5"/>
            <x v="6"/>
          </reference>
          <reference field="0" count="1">
            <x v="2"/>
          </reference>
        </references>
      </pivotArea>
    </format>
    <format dxfId="131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2"/>
          </reference>
          <reference field="8" count="1">
            <x v="0"/>
          </reference>
        </references>
      </pivotArea>
    </format>
    <format dxfId="130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2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129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2"/>
          </reference>
          <reference field="8" count="1">
            <x v="1"/>
          </reference>
        </references>
      </pivotArea>
    </format>
    <format dxfId="128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2"/>
          </reference>
          <reference field="8" count="1" selected="0">
            <x v="1"/>
          </reference>
          <reference field="9" count="3">
            <x v="3"/>
            <x v="4"/>
            <x v="5"/>
          </reference>
        </references>
      </pivotArea>
    </format>
    <format dxfId="127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2"/>
          </reference>
          <reference field="8" count="1">
            <x v="2"/>
          </reference>
        </references>
      </pivotArea>
    </format>
    <format dxfId="126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2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125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2"/>
          </reference>
          <reference field="8" count="1">
            <x v="3"/>
          </reference>
        </references>
      </pivotArea>
    </format>
    <format dxfId="124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2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123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2"/>
          </reference>
          <reference field="8" count="1">
            <x v="4"/>
          </reference>
        </references>
      </pivotArea>
    </format>
    <format dxfId="122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2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121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2"/>
          </reference>
          <reference field="8" count="1">
            <x v="5"/>
          </reference>
        </references>
      </pivotArea>
    </format>
    <format dxfId="120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2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119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2"/>
          </reference>
          <reference field="8" count="1">
            <x v="6"/>
          </reference>
        </references>
      </pivotArea>
    </format>
    <format dxfId="118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2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117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2"/>
          </reference>
          <reference field="8" count="1">
            <x v="7"/>
          </reference>
        </references>
      </pivotArea>
    </format>
    <format dxfId="116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2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115">
      <pivotArea collapsedLevelsAreSubtotals="1" fieldPosition="0">
        <references count="2">
          <reference field="4294967294" count="4" selected="0">
            <x v="3"/>
            <x v="4"/>
            <x v="5"/>
            <x v="6"/>
          </reference>
          <reference field="0" count="1">
            <x v="3"/>
          </reference>
        </references>
      </pivotArea>
    </format>
    <format dxfId="114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3"/>
          </reference>
          <reference field="8" count="1">
            <x v="0"/>
          </reference>
        </references>
      </pivotArea>
    </format>
    <format dxfId="113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3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112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3"/>
          </reference>
          <reference field="8" count="1">
            <x v="1"/>
          </reference>
        </references>
      </pivotArea>
    </format>
    <format dxfId="111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3"/>
          </reference>
          <reference field="8" count="1" selected="0">
            <x v="1"/>
          </reference>
          <reference field="9" count="3">
            <x v="3"/>
            <x v="4"/>
            <x v="5"/>
          </reference>
        </references>
      </pivotArea>
    </format>
    <format dxfId="110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3"/>
          </reference>
          <reference field="8" count="1">
            <x v="2"/>
          </reference>
        </references>
      </pivotArea>
    </format>
    <format dxfId="109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3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108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3"/>
          </reference>
          <reference field="8" count="1">
            <x v="3"/>
          </reference>
        </references>
      </pivotArea>
    </format>
    <format dxfId="107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3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106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3"/>
          </reference>
          <reference field="8" count="1">
            <x v="4"/>
          </reference>
        </references>
      </pivotArea>
    </format>
    <format dxfId="105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3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104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3"/>
          </reference>
          <reference field="8" count="1">
            <x v="5"/>
          </reference>
        </references>
      </pivotArea>
    </format>
    <format dxfId="103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3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102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3"/>
          </reference>
          <reference field="8" count="1">
            <x v="6"/>
          </reference>
        </references>
      </pivotArea>
    </format>
    <format dxfId="101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3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100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3"/>
          </reference>
          <reference field="8" count="1">
            <x v="7"/>
          </reference>
        </references>
      </pivotArea>
    </format>
    <format dxfId="99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3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98">
      <pivotArea collapsedLevelsAreSubtotals="1" fieldPosition="0">
        <references count="2">
          <reference field="4294967294" count="4" selected="0">
            <x v="3"/>
            <x v="4"/>
            <x v="5"/>
            <x v="6"/>
          </reference>
          <reference field="0" count="1">
            <x v="4"/>
          </reference>
        </references>
      </pivotArea>
    </format>
    <format dxfId="97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4"/>
          </reference>
          <reference field="8" count="1">
            <x v="0"/>
          </reference>
        </references>
      </pivotArea>
    </format>
    <format dxfId="96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4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95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4"/>
          </reference>
          <reference field="8" count="1">
            <x v="1"/>
          </reference>
        </references>
      </pivotArea>
    </format>
    <format dxfId="94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4"/>
          </reference>
          <reference field="8" count="1" selected="0">
            <x v="1"/>
          </reference>
          <reference field="9" count="3">
            <x v="3"/>
            <x v="4"/>
            <x v="5"/>
          </reference>
        </references>
      </pivotArea>
    </format>
    <format dxfId="93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4"/>
          </reference>
          <reference field="8" count="1">
            <x v="2"/>
          </reference>
        </references>
      </pivotArea>
    </format>
    <format dxfId="92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4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91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4"/>
          </reference>
          <reference field="8" count="1">
            <x v="3"/>
          </reference>
        </references>
      </pivotArea>
    </format>
    <format dxfId="90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4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89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4"/>
          </reference>
          <reference field="8" count="1">
            <x v="4"/>
          </reference>
        </references>
      </pivotArea>
    </format>
    <format dxfId="88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4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87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4"/>
          </reference>
          <reference field="8" count="1">
            <x v="5"/>
          </reference>
        </references>
      </pivotArea>
    </format>
    <format dxfId="86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4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85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4"/>
          </reference>
          <reference field="8" count="1">
            <x v="6"/>
          </reference>
        </references>
      </pivotArea>
    </format>
    <format dxfId="84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4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83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4"/>
          </reference>
          <reference field="8" count="1">
            <x v="7"/>
          </reference>
        </references>
      </pivotArea>
    </format>
    <format dxfId="82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4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81">
      <pivotArea collapsedLevelsAreSubtotals="1" fieldPosition="0">
        <references count="2">
          <reference field="4294967294" count="4" selected="0">
            <x v="3"/>
            <x v="4"/>
            <x v="5"/>
            <x v="6"/>
          </reference>
          <reference field="0" count="1">
            <x v="5"/>
          </reference>
        </references>
      </pivotArea>
    </format>
    <format dxfId="80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5"/>
          </reference>
          <reference field="8" count="1">
            <x v="0"/>
          </reference>
        </references>
      </pivotArea>
    </format>
    <format dxfId="79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5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78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5"/>
          </reference>
          <reference field="8" count="1">
            <x v="1"/>
          </reference>
        </references>
      </pivotArea>
    </format>
    <format dxfId="77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5"/>
          </reference>
          <reference field="8" count="1" selected="0">
            <x v="1"/>
          </reference>
          <reference field="9" count="3">
            <x v="3"/>
            <x v="4"/>
            <x v="5"/>
          </reference>
        </references>
      </pivotArea>
    </format>
    <format dxfId="76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5"/>
          </reference>
          <reference field="8" count="1">
            <x v="2"/>
          </reference>
        </references>
      </pivotArea>
    </format>
    <format dxfId="75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5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74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5"/>
          </reference>
          <reference field="8" count="1">
            <x v="3"/>
          </reference>
        </references>
      </pivotArea>
    </format>
    <format dxfId="73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5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72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5"/>
          </reference>
          <reference field="8" count="1">
            <x v="4"/>
          </reference>
        </references>
      </pivotArea>
    </format>
    <format dxfId="71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5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70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5"/>
          </reference>
          <reference field="8" count="1">
            <x v="5"/>
          </reference>
        </references>
      </pivotArea>
    </format>
    <format dxfId="69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5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68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5"/>
          </reference>
          <reference field="8" count="1">
            <x v="6"/>
          </reference>
        </references>
      </pivotArea>
    </format>
    <format dxfId="67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5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66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5"/>
          </reference>
          <reference field="8" count="1">
            <x v="7"/>
          </reference>
        </references>
      </pivotArea>
    </format>
    <format dxfId="65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5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64">
      <pivotArea collapsedLevelsAreSubtotals="1" fieldPosition="0">
        <references count="2">
          <reference field="4294967294" count="4" selected="0">
            <x v="3"/>
            <x v="4"/>
            <x v="5"/>
            <x v="6"/>
          </reference>
          <reference field="0" count="1">
            <x v="6"/>
          </reference>
        </references>
      </pivotArea>
    </format>
    <format dxfId="63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6"/>
          </reference>
          <reference field="8" count="1">
            <x v="0"/>
          </reference>
        </references>
      </pivotArea>
    </format>
    <format dxfId="62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6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61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6"/>
          </reference>
          <reference field="8" count="1">
            <x v="1"/>
          </reference>
        </references>
      </pivotArea>
    </format>
    <format dxfId="60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6"/>
          </reference>
          <reference field="8" count="1" selected="0">
            <x v="1"/>
          </reference>
          <reference field="9" count="3">
            <x v="3"/>
            <x v="4"/>
            <x v="5"/>
          </reference>
        </references>
      </pivotArea>
    </format>
    <format dxfId="59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6"/>
          </reference>
          <reference field="8" count="1">
            <x v="2"/>
          </reference>
        </references>
      </pivotArea>
    </format>
    <format dxfId="58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6"/>
          </reference>
          <reference field="8" count="1" selected="0">
            <x v="2"/>
          </reference>
          <reference field="9" count="3">
            <x v="6"/>
            <x v="7"/>
            <x v="8"/>
          </reference>
        </references>
      </pivotArea>
    </format>
    <format dxfId="57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6"/>
          </reference>
          <reference field="8" count="1">
            <x v="3"/>
          </reference>
        </references>
      </pivotArea>
    </format>
    <format dxfId="56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6"/>
          </reference>
          <reference field="8" count="1" selected="0">
            <x v="3"/>
          </reference>
          <reference field="9" count="3">
            <x v="9"/>
            <x v="10"/>
            <x v="11"/>
          </reference>
        </references>
      </pivotArea>
    </format>
    <format dxfId="55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6"/>
          </reference>
          <reference field="8" count="1">
            <x v="4"/>
          </reference>
        </references>
      </pivotArea>
    </format>
    <format dxfId="54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6"/>
          </reference>
          <reference field="8" count="1" selected="0">
            <x v="4"/>
          </reference>
          <reference field="9" count="3">
            <x v="12"/>
            <x v="13"/>
            <x v="14"/>
          </reference>
        </references>
      </pivotArea>
    </format>
    <format dxfId="53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6"/>
          </reference>
          <reference field="8" count="1">
            <x v="5"/>
          </reference>
        </references>
      </pivotArea>
    </format>
    <format dxfId="52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6"/>
          </reference>
          <reference field="8" count="1" selected="0">
            <x v="5"/>
          </reference>
          <reference field="9" count="3">
            <x v="15"/>
            <x v="16"/>
            <x v="17"/>
          </reference>
        </references>
      </pivotArea>
    </format>
    <format dxfId="51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6"/>
          </reference>
          <reference field="8" count="1">
            <x v="6"/>
          </reference>
        </references>
      </pivotArea>
    </format>
    <format dxfId="50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6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49">
      <pivotArea collapsedLevelsAreSubtotals="1" fieldPosition="0">
        <references count="3">
          <reference field="4294967294" count="4" selected="0">
            <x v="3"/>
            <x v="4"/>
            <x v="5"/>
            <x v="6"/>
          </reference>
          <reference field="0" count="1" selected="0">
            <x v="6"/>
          </reference>
          <reference field="8" count="1">
            <x v="7"/>
          </reference>
        </references>
      </pivotArea>
    </format>
    <format dxfId="48">
      <pivotArea collapsedLevelsAreSubtotals="1" fieldPosition="0">
        <references count="4">
          <reference field="4294967294" count="4" selected="0">
            <x v="3"/>
            <x v="4"/>
            <x v="5"/>
            <x v="6"/>
          </reference>
          <reference field="0" count="1" selected="0">
            <x v="6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24">
      <pivotArea dataOnly="0" labelOnly="1" fieldPosition="0">
        <references count="3">
          <reference field="0" count="1" selected="0">
            <x v="0"/>
          </reference>
          <reference field="8" count="1" selected="0">
            <x v="0"/>
          </reference>
          <reference field="9" count="1">
            <x v="0"/>
          </reference>
        </references>
      </pivotArea>
    </format>
    <format dxfId="23">
      <pivotArea dataOnly="0" labelOnly="1" fieldPosition="0">
        <references count="3">
          <reference field="0" count="1" selected="0">
            <x v="1"/>
          </reference>
          <reference field="8" count="1" selected="0">
            <x v="2"/>
          </reference>
          <reference field="9" count="1">
            <x v="8"/>
          </reference>
        </references>
      </pivotArea>
    </format>
    <format dxfId="22">
      <pivotArea dataOnly="0" labelOnly="1" fieldPosition="0">
        <references count="3">
          <reference field="0" count="1" selected="0">
            <x v="1"/>
          </reference>
          <reference field="8" count="1" selected="0">
            <x v="3"/>
          </reference>
          <reference field="9" count="1">
            <x v="9"/>
          </reference>
        </references>
      </pivotArea>
    </format>
    <format dxfId="21">
      <pivotArea dataOnly="0" labelOnly="1" fieldPosition="0">
        <references count="3">
          <reference field="0" count="1" selected="0">
            <x v="1"/>
          </reference>
          <reference field="8" count="1" selected="0">
            <x v="6"/>
          </reference>
          <reference field="9" count="2">
            <x v="18"/>
            <x v="19"/>
          </reference>
        </references>
      </pivotArea>
    </format>
    <format dxfId="20">
      <pivotArea dataOnly="0" labelOnly="1" fieldPosition="0">
        <references count="3">
          <reference field="0" count="1" selected="0">
            <x v="2"/>
          </reference>
          <reference field="8" count="1" selected="0">
            <x v="2"/>
          </reference>
          <reference field="9" count="1">
            <x v="8"/>
          </reference>
        </references>
      </pivotArea>
    </format>
    <format dxfId="19">
      <pivotArea dataOnly="0" labelOnly="1" fieldPosition="0">
        <references count="3">
          <reference field="0" count="1" selected="0">
            <x v="2"/>
          </reference>
          <reference field="8" count="1" selected="0">
            <x v="3"/>
          </reference>
          <reference field="9" count="1">
            <x v="9"/>
          </reference>
        </references>
      </pivotArea>
    </format>
    <format dxfId="18">
      <pivotArea dataOnly="0" labelOnly="1" fieldPosition="0">
        <references count="3">
          <reference field="0" count="1" selected="0">
            <x v="2"/>
          </reference>
          <reference field="8" count="1" selected="0">
            <x v="6"/>
          </reference>
          <reference field="9" count="2">
            <x v="18"/>
            <x v="19"/>
          </reference>
        </references>
      </pivotArea>
    </format>
    <format dxfId="17">
      <pivotArea dataOnly="0" labelOnly="1" fieldPosition="0">
        <references count="3">
          <reference field="0" count="1" selected="0">
            <x v="3"/>
          </reference>
          <reference field="8" count="1" selected="0">
            <x v="2"/>
          </reference>
          <reference field="9" count="1">
            <x v="8"/>
          </reference>
        </references>
      </pivotArea>
    </format>
    <format dxfId="16">
      <pivotArea dataOnly="0" labelOnly="1" fieldPosition="0">
        <references count="3">
          <reference field="0" count="1" selected="0">
            <x v="3"/>
          </reference>
          <reference field="8" count="1" selected="0">
            <x v="3"/>
          </reference>
          <reference field="9" count="1">
            <x v="9"/>
          </reference>
        </references>
      </pivotArea>
    </format>
    <format dxfId="15">
      <pivotArea dataOnly="0" labelOnly="1" fieldPosition="0">
        <references count="3">
          <reference field="0" count="1" selected="0">
            <x v="3"/>
          </reference>
          <reference field="8" count="1" selected="0">
            <x v="5"/>
          </reference>
          <reference field="9" count="1">
            <x v="17"/>
          </reference>
        </references>
      </pivotArea>
    </format>
    <format dxfId="14">
      <pivotArea dataOnly="0" labelOnly="1" fieldPosition="0">
        <references count="3">
          <reference field="0" count="1" selected="0">
            <x v="3"/>
          </reference>
          <reference field="8" count="1" selected="0">
            <x v="6"/>
          </reference>
          <reference field="9" count="2">
            <x v="18"/>
            <x v="19"/>
          </reference>
        </references>
      </pivotArea>
    </format>
    <format dxfId="13">
      <pivotArea dataOnly="0" labelOnly="1" fieldPosition="0">
        <references count="3">
          <reference field="0" count="1" selected="0">
            <x v="4"/>
          </reference>
          <reference field="8" count="1" selected="0">
            <x v="3"/>
          </reference>
          <reference field="9" count="1">
            <x v="9"/>
          </reference>
        </references>
      </pivotArea>
    </format>
    <format dxfId="12">
      <pivotArea dataOnly="0" labelOnly="1" fieldPosition="0">
        <references count="3">
          <reference field="0" count="1" selected="0">
            <x v="4"/>
          </reference>
          <reference field="8" count="1" selected="0">
            <x v="5"/>
          </reference>
          <reference field="9" count="1">
            <x v="17"/>
          </reference>
        </references>
      </pivotArea>
    </format>
    <format dxfId="11">
      <pivotArea dataOnly="0" labelOnly="1" fieldPosition="0">
        <references count="3">
          <reference field="0" count="1" selected="0">
            <x v="4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10">
      <pivotArea dataOnly="0" labelOnly="1" fieldPosition="0">
        <references count="3">
          <reference field="0" count="1" selected="0">
            <x v="4"/>
          </reference>
          <reference field="8" count="1" selected="0">
            <x v="7"/>
          </reference>
          <reference field="9" count="1">
            <x v="21"/>
          </reference>
        </references>
      </pivotArea>
    </format>
    <format dxfId="9">
      <pivotArea dataOnly="0" labelOnly="1" fieldPosition="0">
        <references count="3">
          <reference field="0" count="1" selected="0">
            <x v="4"/>
          </reference>
          <reference field="8" count="1" selected="0">
            <x v="7"/>
          </reference>
          <reference field="9" count="1">
            <x v="23"/>
          </reference>
        </references>
      </pivotArea>
    </format>
    <format dxfId="8">
      <pivotArea dataOnly="0" labelOnly="1" fieldPosition="0">
        <references count="3">
          <reference field="0" count="1" selected="0">
            <x v="5"/>
          </reference>
          <reference field="8" count="1" selected="0">
            <x v="2"/>
          </reference>
          <reference field="9" count="1">
            <x v="8"/>
          </reference>
        </references>
      </pivotArea>
    </format>
    <format dxfId="7">
      <pivotArea dataOnly="0" labelOnly="1" fieldPosition="0">
        <references count="3">
          <reference field="0" count="1" selected="0">
            <x v="5"/>
          </reference>
          <reference field="8" count="1" selected="0">
            <x v="3"/>
          </reference>
          <reference field="9" count="1">
            <x v="9"/>
          </reference>
        </references>
      </pivotArea>
    </format>
    <format dxfId="6">
      <pivotArea dataOnly="0" labelOnly="1" fieldPosition="0">
        <references count="3">
          <reference field="0" count="1" selected="0">
            <x v="5"/>
          </reference>
          <reference field="8" count="1" selected="0">
            <x v="5"/>
          </reference>
          <reference field="9" count="1">
            <x v="17"/>
          </reference>
        </references>
      </pivotArea>
    </format>
    <format dxfId="5">
      <pivotArea dataOnly="0" labelOnly="1" fieldPosition="0">
        <references count="3">
          <reference field="0" count="1" selected="0">
            <x v="5"/>
          </reference>
          <reference field="8" count="1" selected="0">
            <x v="6"/>
          </reference>
          <reference field="9" count="3">
            <x v="18"/>
            <x v="19"/>
            <x v="20"/>
          </reference>
        </references>
      </pivotArea>
    </format>
    <format dxfId="4">
      <pivotArea dataOnly="0" labelOnly="1" fieldPosition="0">
        <references count="3">
          <reference field="0" count="1" selected="0">
            <x v="5"/>
          </reference>
          <reference field="8" count="1" selected="0">
            <x v="7"/>
          </reference>
          <reference field="9" count="3">
            <x v="21"/>
            <x v="22"/>
            <x v="23"/>
          </reference>
        </references>
      </pivotArea>
    </format>
    <format dxfId="3">
      <pivotArea dataOnly="0" labelOnly="1" fieldPosition="0">
        <references count="3">
          <reference field="0" count="1" selected="0">
            <x v="6"/>
          </reference>
          <reference field="8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2">
      <pivotArea dataOnly="0" labelOnly="1" fieldPosition="0">
        <references count="3">
          <reference field="0" count="1" selected="0">
            <x v="6"/>
          </reference>
          <reference field="8" count="1" selected="0">
            <x v="1"/>
          </reference>
          <reference field="9" count="1">
            <x v="3"/>
          </reference>
        </references>
      </pivotArea>
    </format>
    <format dxfId="1">
      <pivotArea dataOnly="0" labelOnly="1" fieldPosition="0">
        <references count="3">
          <reference field="0" count="1" selected="0">
            <x v="6"/>
          </reference>
          <reference field="8" count="1" selected="0">
            <x v="6"/>
          </reference>
          <reference field="9" count="2">
            <x v="19"/>
            <x v="20"/>
          </reference>
        </references>
      </pivotArea>
    </format>
  </formats>
  <conditionalFormats count="1">
    <conditionalFormat type="all" priority="1">
      <pivotAreas count="117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8" count="1" selected="0">
              <x v="0"/>
            </reference>
            <reference field="9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8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8" count="1" selected="0">
              <x v="1"/>
            </reference>
            <reference field="9" count="3"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8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8" count="1" selected="0">
              <x v="2"/>
            </reference>
            <reference field="9" count="3">
              <x v="6"/>
              <x v="7"/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8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8" count="1" selected="0">
              <x v="3"/>
            </reference>
            <reference field="9" count="3">
              <x v="9"/>
              <x v="10"/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8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8" count="1" selected="0">
              <x v="4"/>
            </reference>
            <reference field="9" count="3">
              <x v="12"/>
              <x v="13"/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8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8" count="1" selected="0">
              <x v="5"/>
            </reference>
            <reference field="9" count="3">
              <x v="15"/>
              <x v="16"/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8" count="1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8" count="1" selected="0">
              <x v="6"/>
            </reference>
            <reference field="9" count="3">
              <x v="18"/>
              <x v="19"/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8" count="1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8" count="1" selected="0">
              <x v="7"/>
            </reference>
            <reference field="9" count="3">
              <x v="21"/>
              <x v="22"/>
              <x v="2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8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8" count="1" selected="0">
              <x v="0"/>
            </reference>
            <reference field="9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8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8" count="1" selected="0">
              <x v="1"/>
            </reference>
            <reference field="9" count="3"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8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8" count="1" selected="0">
              <x v="2"/>
            </reference>
            <reference field="9" count="3">
              <x v="6"/>
              <x v="7"/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8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8" count="1" selected="0">
              <x v="3"/>
            </reference>
            <reference field="9" count="3">
              <x v="9"/>
              <x v="10"/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8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8" count="1" selected="0">
              <x v="4"/>
            </reference>
            <reference field="9" count="3">
              <x v="12"/>
              <x v="13"/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8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8" count="1" selected="0">
              <x v="5"/>
            </reference>
            <reference field="9" count="3">
              <x v="15"/>
              <x v="16"/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8" count="1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8" count="1" selected="0">
              <x v="6"/>
            </reference>
            <reference field="9" count="3">
              <x v="18"/>
              <x v="19"/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8" count="1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8" count="1" selected="0">
              <x v="7"/>
            </reference>
            <reference field="9" count="3">
              <x v="21"/>
              <x v="22"/>
              <x v="2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8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8" count="1" selected="0">
              <x v="0"/>
            </reference>
            <reference field="9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8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8" count="1" selected="0">
              <x v="1"/>
            </reference>
            <reference field="9" count="3"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8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8" count="1" selected="0">
              <x v="2"/>
            </reference>
            <reference field="9" count="3">
              <x v="6"/>
              <x v="7"/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8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8" count="1" selected="0">
              <x v="3"/>
            </reference>
            <reference field="9" count="3">
              <x v="9"/>
              <x v="10"/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8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8" count="1" selected="0">
              <x v="4"/>
            </reference>
            <reference field="9" count="3">
              <x v="12"/>
              <x v="13"/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8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8" count="1" selected="0">
              <x v="5"/>
            </reference>
            <reference field="9" count="3">
              <x v="15"/>
              <x v="16"/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8" count="1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8" count="1" selected="0">
              <x v="6"/>
            </reference>
            <reference field="9" count="3">
              <x v="18"/>
              <x v="19"/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8" count="1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8" count="1" selected="0">
              <x v="7"/>
            </reference>
            <reference field="9" count="3">
              <x v="21"/>
              <x v="22"/>
              <x v="2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8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3"/>
            </reference>
            <reference field="8" count="1" selected="0">
              <x v="0"/>
            </reference>
            <reference field="9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8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3"/>
            </reference>
            <reference field="8" count="1" selected="0">
              <x v="1"/>
            </reference>
            <reference field="9" count="3"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8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3"/>
            </reference>
            <reference field="8" count="1" selected="0">
              <x v="2"/>
            </reference>
            <reference field="9" count="3">
              <x v="6"/>
              <x v="7"/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8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3"/>
            </reference>
            <reference field="8" count="1" selected="0">
              <x v="3"/>
            </reference>
            <reference field="9" count="3">
              <x v="9"/>
              <x v="10"/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8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3"/>
            </reference>
            <reference field="8" count="1" selected="0">
              <x v="4"/>
            </reference>
            <reference field="9" count="3">
              <x v="12"/>
              <x v="13"/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8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3"/>
            </reference>
            <reference field="8" count="1" selected="0">
              <x v="5"/>
            </reference>
            <reference field="9" count="3">
              <x v="15"/>
              <x v="16"/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8" count="1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3"/>
            </reference>
            <reference field="8" count="1" selected="0">
              <x v="6"/>
            </reference>
            <reference field="9" count="3">
              <x v="18"/>
              <x v="19"/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8" count="1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3"/>
            </reference>
            <reference field="8" count="1" selected="0">
              <x v="7"/>
            </reference>
            <reference field="9" count="3">
              <x v="21"/>
              <x v="22"/>
              <x v="2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8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4"/>
            </reference>
            <reference field="8" count="1" selected="0">
              <x v="0"/>
            </reference>
            <reference field="9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8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4"/>
            </reference>
            <reference field="8" count="1" selected="0">
              <x v="1"/>
            </reference>
            <reference field="9" count="3"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8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4"/>
            </reference>
            <reference field="8" count="1" selected="0">
              <x v="2"/>
            </reference>
            <reference field="9" count="3">
              <x v="6"/>
              <x v="7"/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8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4"/>
            </reference>
            <reference field="8" count="1" selected="0">
              <x v="3"/>
            </reference>
            <reference field="9" count="3">
              <x v="9"/>
              <x v="10"/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8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4"/>
            </reference>
            <reference field="8" count="1" selected="0">
              <x v="4"/>
            </reference>
            <reference field="9" count="3">
              <x v="12"/>
              <x v="13"/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8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4"/>
            </reference>
            <reference field="8" count="1" selected="0">
              <x v="5"/>
            </reference>
            <reference field="9" count="3">
              <x v="15"/>
              <x v="16"/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8" count="1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4"/>
            </reference>
            <reference field="8" count="1" selected="0">
              <x v="6"/>
            </reference>
            <reference field="9" count="3">
              <x v="18"/>
              <x v="19"/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8" count="1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4"/>
            </reference>
            <reference field="8" count="1" selected="0">
              <x v="7"/>
            </reference>
            <reference field="9" count="3">
              <x v="21"/>
              <x v="22"/>
              <x v="2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8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5"/>
            </reference>
            <reference field="8" count="1" selected="0">
              <x v="0"/>
            </reference>
            <reference field="9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8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5"/>
            </reference>
            <reference field="8" count="1" selected="0">
              <x v="1"/>
            </reference>
            <reference field="9" count="3"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8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5"/>
            </reference>
            <reference field="8" count="1" selected="0">
              <x v="2"/>
            </reference>
            <reference field="9" count="3">
              <x v="6"/>
              <x v="7"/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8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5"/>
            </reference>
            <reference field="8" count="1" selected="0">
              <x v="3"/>
            </reference>
            <reference field="9" count="3">
              <x v="9"/>
              <x v="10"/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8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5"/>
            </reference>
            <reference field="8" count="1" selected="0">
              <x v="4"/>
            </reference>
            <reference field="9" count="3">
              <x v="12"/>
              <x v="13"/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8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5"/>
            </reference>
            <reference field="8" count="1" selected="0">
              <x v="5"/>
            </reference>
            <reference field="9" count="3">
              <x v="15"/>
              <x v="16"/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8" count="1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5"/>
            </reference>
            <reference field="8" count="1" selected="0">
              <x v="6"/>
            </reference>
            <reference field="9" count="3">
              <x v="18"/>
              <x v="19"/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8" count="1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5"/>
            </reference>
            <reference field="8" count="1" selected="0">
              <x v="7"/>
            </reference>
            <reference field="9" count="3">
              <x v="21"/>
              <x v="22"/>
              <x v="2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8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6"/>
            </reference>
            <reference field="8" count="1" selected="0">
              <x v="0"/>
            </reference>
            <reference field="9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8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6"/>
            </reference>
            <reference field="8" count="1" selected="0">
              <x v="1"/>
            </reference>
            <reference field="9" count="3"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8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6"/>
            </reference>
            <reference field="8" count="1" selected="0">
              <x v="2"/>
            </reference>
            <reference field="9" count="3">
              <x v="6"/>
              <x v="7"/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8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6"/>
            </reference>
            <reference field="8" count="1" selected="0">
              <x v="3"/>
            </reference>
            <reference field="9" count="3">
              <x v="9"/>
              <x v="10"/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8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6"/>
            </reference>
            <reference field="8" count="1" selected="0">
              <x v="4"/>
            </reference>
            <reference field="9" count="3">
              <x v="12"/>
              <x v="13"/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8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6"/>
            </reference>
            <reference field="8" count="1" selected="0">
              <x v="5"/>
            </reference>
            <reference field="9" count="3">
              <x v="15"/>
              <x v="16"/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8" count="1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6"/>
            </reference>
            <reference field="8" count="1" selected="0">
              <x v="6"/>
            </reference>
            <reference field="9" count="3">
              <x v="18"/>
              <x v="19"/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8" count="1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6"/>
            </reference>
            <reference field="8" count="1" selected="0">
              <x v="7"/>
            </reference>
            <reference field="9" count="3">
              <x v="21"/>
              <x v="22"/>
              <x v="23"/>
            </reference>
          </references>
        </pivotArea>
      </pivotAreas>
    </conditionalFormat>
  </conditional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Total Demand"/>
    <pivotHierarchy dragToData="1"/>
    <pivotHierarchy dragToData="1" caption="Average of People saw +1 cars (unique)"/>
    <pivotHierarchy dragToData="1"/>
    <pivotHierarchy dragToData="1"/>
    <pivotHierarchy dragToData="1"/>
    <pivotHierarchy dragToData="1" caption="Average of Rides per online hour"/>
    <pivotHierarchy dragToData="1"/>
    <pivotHierarchy dragToData="1" caption="Average of Online (h)"/>
    <pivotHierarchy dragToData="1"/>
    <pivotHierarchy dragToData="1" caption="Average of Finished Rides"/>
    <pivotHierarchy dragToData="1" caption="StdDev of Total Demand"/>
    <pivotHierarchy dragToData="1" caption="StdDevp of Total Demand"/>
    <pivotHierarchy dragToData="1" caption="StdDevp of People saw +1 cars (unique)"/>
    <pivotHierarchy dragToData="1"/>
    <pivotHierarchy dragToData="1" caption="Average of Earnings per hour (Euro)"/>
    <pivotHierarchy dragToData="1"/>
    <pivotHierarchy dragToData="1" caption="Average of Extra online hour"/>
    <pivotHierarchy dragToData="1"/>
    <pivotHierarchy dragToData="1" caption="Average of Extra finished rides"/>
    <pivotHierarchy dragToData="1" caption="StdDevp of Extra finished rides"/>
    <pivotHierarchy dragToData="1"/>
    <pivotHierarchy dragToData="1" caption="StdDevp of Earnings per hour (Euro)"/>
    <pivotHierarchy dragToData="1"/>
    <pivotHierarchy dragToData="1" caption="Average of Total Demand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5"/>
    <rowHierarchyUsage hierarchyUsage="11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]"/>
        <x15:activeTabTopLevelEntity name="[Demand_info]"/>
        <x15:activeTabTopLevelEntity name="[Supply_info]"/>
        <x15:activeTabTopLevelEntity name="[Merg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30A6D6-87DB-4DE6-8C37-026859614096}" name="PivotTable3" cacheId="4" applyNumberFormats="0" applyBorderFormats="0" applyFontFormats="0" applyPatternFormats="0" applyAlignmentFormats="0" applyWidthHeightFormats="1" dataCaption="Values" tag="ccc745e3-dff7-4171-96a5-fe72537b9d5e" updatedVersion="6" minRefreshableVersion="3" useAutoFormatting="1" subtotalHiddenItems="1" itemPrintTitles="1" createdVersion="5" indent="0" outline="1" outlineData="1" multipleFieldFilters="0" rowHeaderCaption="Time" colHeaderCaption="Weeks">
  <location ref="A1:DE29" firstHeaderRow="1" firstDataRow="4" firstDataCol="1"/>
  <pivotFields count="6">
    <pivotField axis="axisCol" allDrilled="1" subtotalTop="0" showAll="0" defaultSubtotal="0" defaultAttributeDrillState="1">
      <items count="7">
        <item x="3"/>
        <item x="5"/>
        <item x="6"/>
        <item x="0"/>
        <item x="1"/>
        <item x="2"/>
        <item x="4"/>
      </items>
    </pivotField>
    <pivotField axis="axisCol" allDrilled="1" subtotalTop="0" showAll="0" defaultSubtotal="0" defaultAttributeDrillState="1">
      <items count="35">
        <item x="2"/>
        <item x="0"/>
        <item x="1"/>
        <item x="6"/>
        <item x="4"/>
        <item x="8"/>
        <item x="9"/>
        <item x="7"/>
        <item x="3"/>
        <item x="5"/>
        <item x="13"/>
        <item x="11"/>
        <item x="15"/>
        <item x="16"/>
        <item x="14"/>
        <item x="10"/>
        <item x="12"/>
        <item x="18"/>
        <item x="21"/>
        <item x="22"/>
        <item x="20"/>
        <item x="17"/>
        <item x="19"/>
        <item x="23"/>
        <item x="27"/>
        <item x="25"/>
        <item x="29"/>
        <item x="30"/>
        <item x="28"/>
        <item x="24"/>
        <item x="26"/>
        <item x="32"/>
        <item x="31"/>
        <item x="33"/>
        <item x="34"/>
      </items>
    </pivotField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3">
    <field x="0"/>
    <field x="1"/>
    <field x="-2"/>
  </colFields>
  <colItems count="108">
    <i>
      <x/>
      <x v="17"/>
      <x/>
    </i>
    <i r="2" i="1">
      <x v="1"/>
    </i>
    <i r="2" i="2">
      <x v="2"/>
    </i>
    <i r="1">
      <x v="18"/>
      <x/>
    </i>
    <i r="2" i="1">
      <x v="1"/>
    </i>
    <i r="2" i="2">
      <x v="2"/>
    </i>
    <i r="1">
      <x v="19"/>
      <x/>
    </i>
    <i r="2" i="1">
      <x v="1"/>
    </i>
    <i r="2" i="2">
      <x v="2"/>
    </i>
    <i r="1">
      <x v="20"/>
      <x/>
    </i>
    <i r="2" i="1">
      <x v="1"/>
    </i>
    <i r="2" i="2">
      <x v="2"/>
    </i>
    <i r="1">
      <x v="21"/>
      <x/>
    </i>
    <i r="2" i="1">
      <x v="1"/>
    </i>
    <i r="2" i="2">
      <x v="2"/>
    </i>
    <i r="1">
      <x v="22"/>
      <x/>
    </i>
    <i r="2" i="1">
      <x v="1"/>
    </i>
    <i r="2" i="2">
      <x v="2"/>
    </i>
    <i>
      <x v="1"/>
      <x v="24"/>
      <x/>
    </i>
    <i r="2" i="1">
      <x v="1"/>
    </i>
    <i r="2" i="2">
      <x v="2"/>
    </i>
    <i r="1">
      <x v="25"/>
      <x/>
    </i>
    <i r="2" i="1">
      <x v="1"/>
    </i>
    <i r="2" i="2">
      <x v="2"/>
    </i>
    <i r="1">
      <x v="26"/>
      <x/>
    </i>
    <i r="2" i="1">
      <x v="1"/>
    </i>
    <i r="2" i="2">
      <x v="2"/>
    </i>
    <i r="1">
      <x v="27"/>
      <x/>
    </i>
    <i r="2" i="1">
      <x v="1"/>
    </i>
    <i r="2" i="2">
      <x v="2"/>
    </i>
    <i r="1">
      <x v="28"/>
      <x/>
    </i>
    <i r="2" i="1">
      <x v="1"/>
    </i>
    <i r="2" i="2">
      <x v="2"/>
    </i>
    <i r="1">
      <x v="29"/>
      <x/>
    </i>
    <i r="2" i="1">
      <x v="1"/>
    </i>
    <i r="2" i="2">
      <x v="2"/>
    </i>
    <i r="1">
      <x v="30"/>
      <x/>
    </i>
    <i r="2" i="1">
      <x v="1"/>
    </i>
    <i r="2" i="2">
      <x v="2"/>
    </i>
    <i>
      <x v="2"/>
      <x v="31"/>
      <x/>
    </i>
    <i r="2" i="1">
      <x v="1"/>
    </i>
    <i r="2" i="2">
      <x v="2"/>
    </i>
    <i r="1">
      <x v="32"/>
      <x/>
    </i>
    <i r="2" i="1">
      <x v="1"/>
    </i>
    <i r="2" i="2">
      <x v="2"/>
    </i>
    <i r="1">
      <x v="33"/>
      <x/>
    </i>
    <i r="2" i="1">
      <x v="1"/>
    </i>
    <i r="2" i="2">
      <x v="2"/>
    </i>
    <i r="1">
      <x v="34"/>
      <x/>
    </i>
    <i r="2" i="1">
      <x v="1"/>
    </i>
    <i r="2" i="2">
      <x v="2"/>
    </i>
    <i>
      <x v="3"/>
      <x/>
      <x/>
    </i>
    <i r="2" i="1">
      <x v="1"/>
    </i>
    <i r="2" i="2">
      <x v="2"/>
    </i>
    <i r="1">
      <x v="1"/>
      <x/>
    </i>
    <i r="2" i="1">
      <x v="1"/>
    </i>
    <i r="2" i="2">
      <x v="2"/>
    </i>
    <i r="1">
      <x v="2"/>
      <x/>
    </i>
    <i r="2" i="1">
      <x v="1"/>
    </i>
    <i r="2" i="2">
      <x v="2"/>
    </i>
    <i>
      <x v="4"/>
      <x v="3"/>
      <x/>
    </i>
    <i r="2" i="1">
      <x v="1"/>
    </i>
    <i r="2" i="2">
      <x v="2"/>
    </i>
    <i r="1">
      <x v="4"/>
      <x/>
    </i>
    <i r="2" i="1">
      <x v="1"/>
    </i>
    <i r="2" i="2">
      <x v="2"/>
    </i>
    <i r="1">
      <x v="5"/>
      <x/>
    </i>
    <i r="2" i="1">
      <x v="1"/>
    </i>
    <i r="2" i="2">
      <x v="2"/>
    </i>
    <i r="1">
      <x v="6"/>
      <x/>
    </i>
    <i r="2" i="1">
      <x v="1"/>
    </i>
    <i r="2" i="2">
      <x v="2"/>
    </i>
    <i r="1">
      <x v="7"/>
      <x/>
    </i>
    <i r="2" i="1">
      <x v="1"/>
    </i>
    <i r="2" i="2">
      <x v="2"/>
    </i>
    <i r="1">
      <x v="8"/>
      <x/>
    </i>
    <i r="2" i="1">
      <x v="1"/>
    </i>
    <i r="2" i="2">
      <x v="2"/>
    </i>
    <i r="1">
      <x v="9"/>
      <x/>
    </i>
    <i r="2" i="1">
      <x v="1"/>
    </i>
    <i r="2" i="2">
      <x v="2"/>
    </i>
    <i>
      <x v="5"/>
      <x v="10"/>
      <x/>
    </i>
    <i r="2" i="1">
      <x v="1"/>
    </i>
    <i r="2" i="2">
      <x v="2"/>
    </i>
    <i r="1">
      <x v="11"/>
      <x/>
    </i>
    <i r="2" i="1">
      <x v="1"/>
    </i>
    <i r="2" i="2">
      <x v="2"/>
    </i>
    <i r="1">
      <x v="12"/>
      <x/>
    </i>
    <i r="2" i="1">
      <x v="1"/>
    </i>
    <i r="2" i="2">
      <x v="2"/>
    </i>
    <i r="1">
      <x v="13"/>
      <x/>
    </i>
    <i r="2" i="1">
      <x v="1"/>
    </i>
    <i r="2" i="2">
      <x v="2"/>
    </i>
    <i r="1">
      <x v="14"/>
      <x/>
    </i>
    <i r="2" i="1">
      <x v="1"/>
    </i>
    <i r="2" i="2">
      <x v="2"/>
    </i>
    <i r="1">
      <x v="15"/>
      <x/>
    </i>
    <i r="2" i="1">
      <x v="1"/>
    </i>
    <i r="2" i="2">
      <x v="2"/>
    </i>
    <i r="1">
      <x v="16"/>
      <x/>
    </i>
    <i r="2" i="1">
      <x v="1"/>
    </i>
    <i r="2" i="2">
      <x v="2"/>
    </i>
    <i>
      <x v="6"/>
      <x v="23"/>
      <x/>
    </i>
    <i r="2" i="1">
      <x v="1"/>
    </i>
    <i r="2" i="2">
      <x v="2"/>
    </i>
    <i t="grand">
      <x/>
    </i>
    <i t="grand" i="1">
      <x/>
    </i>
    <i t="grand" i="2">
      <x/>
    </i>
  </colItems>
  <dataFields count="3">
    <dataField name="Average of Total Demand" fld="3" subtotal="average" baseField="2" baseItem="4"/>
    <dataField name="Average of People saw +1 cars (unique)" fld="4" subtotal="average" baseField="2" baseItem="4"/>
    <dataField name="Average of Online (h)" fld="5" subtotal="average" baseField="2" baseItem="4"/>
  </dataFields>
  <formats count="12">
    <format dxfId="656">
      <pivotArea outline="0" collapsedLevelsAreSubtotals="1" fieldPosition="0">
        <references count="2">
          <reference field="0" count="1" selected="0">
            <x v="0"/>
          </reference>
          <reference field="1" count="6" selected="0">
            <x v="17"/>
            <x v="18"/>
            <x v="19"/>
            <x v="20"/>
            <x v="21"/>
            <x v="22"/>
          </reference>
        </references>
      </pivotArea>
    </format>
    <format dxfId="655">
      <pivotArea field="0" type="button" dataOnly="0" labelOnly="1" outline="0" axis="axisCol" fieldPosition="0"/>
    </format>
    <format dxfId="654">
      <pivotArea field="1" type="button" dataOnly="0" labelOnly="1" outline="0" axis="axisCol" fieldPosition="1"/>
    </format>
    <format dxfId="653">
      <pivotArea type="topRight" dataOnly="0" labelOnly="1" outline="0" offset="A1:D1" fieldPosition="0"/>
    </format>
    <format dxfId="652">
      <pivotArea dataOnly="0" labelOnly="1" fieldPosition="0">
        <references count="1">
          <reference field="0" count="1">
            <x v="0"/>
          </reference>
        </references>
      </pivotArea>
    </format>
    <format dxfId="651">
      <pivotArea dataOnly="0" labelOnly="1" fieldPosition="0">
        <references count="2">
          <reference field="0" count="1" selected="0">
            <x v="0"/>
          </reference>
          <reference field="1" count="6">
            <x v="17"/>
            <x v="18"/>
            <x v="19"/>
            <x v="20"/>
            <x v="21"/>
            <x v="22"/>
          </reference>
        </references>
      </pivotArea>
    </format>
    <format dxfId="650">
      <pivotArea type="origin" dataOnly="0" labelOnly="1" outline="0" fieldPosition="0"/>
    </format>
    <format dxfId="649">
      <pivotArea dataOnly="0" labelOnly="1" grandRow="1" outline="0" fieldPosition="0"/>
    </format>
    <format dxfId="648">
      <pivotArea type="all" dataOnly="0" outline="0" fieldPosition="0"/>
    </format>
    <format dxfId="647">
      <pivotArea grandRow="1" outline="0" collapsedLevelsAreSubtotals="1" fieldPosition="0"/>
    </format>
    <format dxfId="646">
      <pivotArea dataOnly="0" labelOnly="1" grandRow="1" outline="0" fieldPosition="0"/>
    </format>
    <format dxfId="645">
      <pivotArea field="2" grandCol="1" collapsedLevelsAreSubtotals="1" axis="axisRow" fieldPosition="0">
        <references count="2">
          <reference field="4294967294" count="3" selected="0">
            <x v="0"/>
            <x v="1"/>
            <x v="2"/>
          </reference>
          <reference field="2" count="0"/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 Coverage Ratio (unique)"/>
    <pivotHierarchy dragToData="1"/>
    <pivotHierarchy dragToData="1" caption="Min of Coverage Ratio (unique)"/>
    <pivotHierarchy dragToData="1"/>
    <pivotHierarchy dragToData="1" caption="Average of Total Demand"/>
    <pivotHierarchy dragToData="1"/>
    <pivotHierarchy dragToData="1" caption="Average of People saw +1 cars (unique)"/>
    <pivotHierarchy dragToData="1"/>
    <pivotHierarchy dragToData="1"/>
    <pivotHierarchy dragToData="1"/>
    <pivotHierarchy dragToData="1"/>
    <pivotHierarchy dragToData="1"/>
    <pivotHierarchy dragToData="1" caption="Average of Online (h)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0" showRowHeaders="1" showColHeaders="1" showRowStripes="0" showColStripes="0" showLastColumn="1"/>
  <rowHierarchiesUsage count="1">
    <rowHierarchyUsage hierarchyUsage="10"/>
  </rowHierarchiesUsage>
  <colHierarchiesUsage count="3">
    <colHierarchyUsage hierarchyUsage="8"/>
    <colHierarchyUsage hierarchyUsage="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]"/>
        <x15:activeTabTopLevelEntity name="[Demand_info]"/>
        <x15:activeTabTopLevelEntity name="[Supply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CFAA4D-EEDA-4A7A-84ED-102406A07798}" name="PivotTable3" cacheId="2" applyNumberFormats="0" applyBorderFormats="0" applyFontFormats="0" applyPatternFormats="0" applyAlignmentFormats="0" applyWidthHeightFormats="1" dataCaption="Values" tag="374e116a-6f26-4e5f-8330-2ae6cf58858f" updatedVersion="6" minRefreshableVersion="3" useAutoFormatting="1" subtotalHiddenItems="1" itemPrintTitles="1" createdVersion="5" indent="0" outline="1" outlineData="1" multipleFieldFilters="0" chartFormat="23" rowHeaderCaption="Time" colHeaderCaption="Weeks">
  <location ref="A1:I27" firstHeaderRow="1" firstDataRow="2" firstDataCol="1"/>
  <pivotFields count="3">
    <pivotField dataField="1" subtotalTop="0" showAll="0" defaultSubtotal="0"/>
    <pivotField axis="axisCol" allDrilled="1" subtotalTop="0" showAll="0" defaultSubtotal="0" defaultAttributeDrillState="1">
      <items count="7">
        <item x="3"/>
        <item x="1"/>
        <item x="5"/>
        <item x="6"/>
        <item x="4"/>
        <item x="0"/>
        <item x="2"/>
      </items>
    </pivotField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People saw 0 cars (unique)" fld="0" subtotal="average" baseField="0" baseItem="0"/>
  </dataFields>
  <formats count="12">
    <format dxfId="608">
      <pivotArea type="all" dataOnly="0" outline="0" fieldPosition="0"/>
    </format>
    <format dxfId="607">
      <pivotArea outline="0" collapsedLevelsAreSubtotals="1" fieldPosition="0"/>
    </format>
    <format dxfId="606">
      <pivotArea type="origin" dataOnly="0" labelOnly="1" outline="0" fieldPosition="0"/>
    </format>
    <format dxfId="605">
      <pivotArea type="topRight" dataOnly="0" labelOnly="1" outline="0" fieldPosition="0"/>
    </format>
    <format dxfId="604">
      <pivotArea dataOnly="0" labelOnly="1" grandRow="1" outline="0" fieldPosition="0"/>
    </format>
    <format dxfId="603">
      <pivotArea field="-2" type="button" dataOnly="0" labelOnly="1" outline="0" axis="axisValues" fieldPosition="0"/>
    </format>
    <format dxfId="602">
      <pivotArea type="topRight" dataOnly="0" labelOnly="1" outline="0" offset="A1:I1" fieldPosition="0"/>
    </format>
    <format dxfId="601">
      <pivotArea type="all" dataOnly="0" outline="0" fieldPosition="0"/>
    </format>
    <format dxfId="600">
      <pivotArea grandRow="1" grandCol="1" outline="0" collapsedLevelsAreSubtotals="1" fieldPosition="0"/>
    </format>
    <format dxfId="599">
      <pivotArea grandRow="1" outline="0" collapsedLevelsAreSubtotals="1" fieldPosition="0"/>
    </format>
    <format dxfId="598">
      <pivotArea collapsedLevelsAreSubtotals="1" fieldPosition="0">
        <references count="2">
          <reference field="1" count="0" selected="0"/>
          <reference field="2" count="0"/>
        </references>
      </pivotArea>
    </format>
    <format dxfId="597">
      <pivotArea field="2" grandCol="1" collapsedLevelsAreSubtotals="1" axis="axisRow" fieldPosition="0">
        <references count="1">
          <reference field="2" count="0"/>
        </references>
      </pivotArea>
    </format>
  </formats>
  <chartFormats count="7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 Coverage Ratio (unique)"/>
    <pivotHierarchy dragToData="1"/>
    <pivotHierarchy dragToData="1" caption="Min of Coverage Ratio (unique)"/>
    <pivotHierarchy dragToData="1"/>
    <pivotHierarchy dragToData="1" caption="Average of Total Demand"/>
    <pivotHierarchy dragToData="1"/>
    <pivotHierarchy dragToData="1" caption="Average of People saw +1 cars (unique)"/>
    <pivotHierarchy dragToData="1"/>
    <pivotHierarchy dragToData="1" caption="Average of People saw 0 cars (unique)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0" showRowHeaders="1" showColHeaders="1" showRowStripes="0" showColStripes="0" showLastColumn="1"/>
  <rowHierarchiesUsage count="1">
    <rowHierarchyUsage hierarchyUsage="10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]"/>
        <x15:activeTabTopLevelEntity name="[Demand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44576-A1A9-4DA0-A070-863C466BBAB0}" name="PivotTable3" cacheId="23" applyNumberFormats="0" applyBorderFormats="0" applyFontFormats="0" applyPatternFormats="0" applyAlignmentFormats="0" applyWidthHeightFormats="1" dataCaption="Values" tag="03bb1dea-5dbe-4c16-885c-283a66daed52" updatedVersion="6" minRefreshableVersion="3" useAutoFormatting="1" subtotalHiddenItems="1" itemPrintTitles="1" createdVersion="5" indent="0" outline="1" outlineData="1" multipleFieldFilters="0" rowHeaderCaption="Time" colHeaderCaption="Weeks">
  <location ref="A1:AK28" firstHeaderRow="1" firstDataRow="3" firstDataCol="1"/>
  <pivotFields count="4">
    <pivotField axis="axisCol" allDrilled="1" subtotalTop="0" showAll="0" defaultSubtotal="0" defaultAttributeDrillState="1">
      <items count="7">
        <item x="3"/>
        <item x="5"/>
        <item x="6"/>
        <item x="0"/>
        <item x="1"/>
        <item x="2"/>
        <item x="4"/>
      </items>
    </pivotField>
    <pivotField axis="axisCol" allDrilled="1" subtotalTop="0" showAll="0" defaultSubtotal="0" defaultAttributeDrillState="1">
      <items count="35">
        <item x="2"/>
        <item x="0"/>
        <item x="1"/>
        <item x="6"/>
        <item x="4"/>
        <item x="8"/>
        <item x="9"/>
        <item x="7"/>
        <item x="3"/>
        <item x="5"/>
        <item x="13"/>
        <item x="11"/>
        <item x="15"/>
        <item x="16"/>
        <item x="14"/>
        <item x="10"/>
        <item x="12"/>
        <item x="18"/>
        <item x="21"/>
        <item x="22"/>
        <item x="20"/>
        <item x="17"/>
        <item x="19"/>
        <item x="23"/>
        <item x="27"/>
        <item x="25"/>
        <item x="29"/>
        <item x="30"/>
        <item x="28"/>
        <item x="24"/>
        <item x="26"/>
        <item x="32"/>
        <item x="31"/>
        <item x="33"/>
        <item x="34"/>
      </items>
    </pivotField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subtotalTop="0" showAll="0" defaultSubtota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0"/>
    <field x="1"/>
  </colFields>
  <colItems count="36">
    <i>
      <x/>
      <x v="17"/>
    </i>
    <i r="1">
      <x v="18"/>
    </i>
    <i r="1">
      <x v="19"/>
    </i>
    <i r="1">
      <x v="20"/>
    </i>
    <i r="1">
      <x v="21"/>
    </i>
    <i r="1">
      <x v="22"/>
    </i>
    <i>
      <x v="1"/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2"/>
      <x v="31"/>
    </i>
    <i r="1">
      <x v="32"/>
    </i>
    <i r="1">
      <x v="33"/>
    </i>
    <i r="1">
      <x v="34"/>
    </i>
    <i>
      <x v="3"/>
      <x/>
    </i>
    <i r="1">
      <x v="1"/>
    </i>
    <i r="1">
      <x v="2"/>
    </i>
    <i>
      <x v="4"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6"/>
      <x v="23"/>
    </i>
    <i t="grand">
      <x/>
    </i>
  </colItems>
  <dataFields count="1">
    <dataField name="Average of People saw 0 cars (unique)" fld="3" subtotal="average" baseField="2" baseItem="0"/>
  </dataFields>
  <formats count="11">
    <format dxfId="619">
      <pivotArea outline="0" collapsedLevelsAreSubtotals="1" fieldPosition="0">
        <references count="2">
          <reference field="0" count="1" selected="0">
            <x v="0"/>
          </reference>
          <reference field="1" count="6" selected="0">
            <x v="17"/>
            <x v="18"/>
            <x v="19"/>
            <x v="20"/>
            <x v="21"/>
            <x v="22"/>
          </reference>
        </references>
      </pivotArea>
    </format>
    <format dxfId="618">
      <pivotArea field="0" type="button" dataOnly="0" labelOnly="1" outline="0" axis="axisCol" fieldPosition="0"/>
    </format>
    <format dxfId="617">
      <pivotArea field="1" type="button" dataOnly="0" labelOnly="1" outline="0" axis="axisCol" fieldPosition="1"/>
    </format>
    <format dxfId="616">
      <pivotArea type="topRight" dataOnly="0" labelOnly="1" outline="0" offset="A1:D1" fieldPosition="0"/>
    </format>
    <format dxfId="615">
      <pivotArea dataOnly="0" labelOnly="1" fieldPosition="0">
        <references count="1">
          <reference field="0" count="1">
            <x v="0"/>
          </reference>
        </references>
      </pivotArea>
    </format>
    <format dxfId="614">
      <pivotArea dataOnly="0" labelOnly="1" fieldPosition="0">
        <references count="2">
          <reference field="0" count="1" selected="0">
            <x v="0"/>
          </reference>
          <reference field="1" count="6">
            <x v="17"/>
            <x v="18"/>
            <x v="19"/>
            <x v="20"/>
            <x v="21"/>
            <x v="22"/>
          </reference>
        </references>
      </pivotArea>
    </format>
    <format dxfId="613">
      <pivotArea type="origin" dataOnly="0" labelOnly="1" outline="0" fieldPosition="0"/>
    </format>
    <format dxfId="612">
      <pivotArea dataOnly="0" labelOnly="1" grandRow="1" outline="0" fieldPosition="0"/>
    </format>
    <format dxfId="611">
      <pivotArea type="all" dataOnly="0" outline="0" fieldPosition="0"/>
    </format>
    <format dxfId="610">
      <pivotArea grandRow="1" outline="0" collapsedLevelsAreSubtotals="1" fieldPosition="0"/>
    </format>
    <format dxfId="609">
      <pivotArea dataOnly="0" labelOnly="1" grandRow="1" outline="0" fieldPosition="0"/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 Coverage Ratio (unique)"/>
    <pivotHierarchy dragToData="1"/>
    <pivotHierarchy dragToData="1" caption="Min of Coverage Ratio (unique)"/>
    <pivotHierarchy dragToData="1"/>
    <pivotHierarchy dragToData="1"/>
    <pivotHierarchy dragToData="1"/>
    <pivotHierarchy dragToData="1" caption="Average of People saw +1 cars (unique)"/>
    <pivotHierarchy dragToData="1"/>
    <pivotHierarchy dragToData="1" caption="Average of People saw 0 cars (unique)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0" showRowHeaders="1" showColHeaders="1" showRowStripes="0" showColStripes="0" showLastColumn="1"/>
  <rowHierarchiesUsage count="1">
    <rowHierarchyUsage hierarchyUsage="10"/>
  </rowHierarchiesUsage>
  <colHierarchiesUsage count="2">
    <colHierarchyUsage hierarchyUsage="8"/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]"/>
        <x15:activeTabTopLevelEntity name="[Demand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2F8E38-A440-43E7-8D32-D5E8BF73C124}" name="PivotTable3" cacheId="1" applyNumberFormats="0" applyBorderFormats="0" applyFontFormats="0" applyPatternFormats="0" applyAlignmentFormats="0" applyWidthHeightFormats="1" dataCaption="Values" tag="5f02ed62-6c49-4209-a88d-c31c6bcce1c8" updatedVersion="6" minRefreshableVersion="3" useAutoFormatting="1" subtotalHiddenItems="1" itemPrintTitles="1" createdVersion="5" indent="0" outline="1" outlineData="1" multipleFieldFilters="0" chartFormat="3" rowHeaderCaption="Hours" colHeaderCaption="Weeks">
  <location ref="A1:BU29" firstHeaderRow="1" firstDataRow="4" firstDataCol="1"/>
  <pivotFields count="5">
    <pivotField axis="axisCol" allDrilled="1" subtotalTop="0" showAll="0" defaultSubtotal="0" defaultAttributeDrillState="1">
      <items count="7">
        <item x="3"/>
        <item x="5"/>
        <item x="6"/>
        <item x="0"/>
        <item x="1"/>
        <item x="2"/>
        <item x="4"/>
      </items>
    </pivotField>
    <pivotField axis="axisCol" allDrilled="1" subtotalTop="0" showAll="0" defaultSubtotal="0" defaultAttributeDrillState="1">
      <items count="35">
        <item x="2"/>
        <item x="0"/>
        <item x="1"/>
        <item x="6"/>
        <item x="4"/>
        <item x="8"/>
        <item x="9"/>
        <item x="7"/>
        <item x="3"/>
        <item x="5"/>
        <item x="13"/>
        <item x="11"/>
        <item x="15"/>
        <item x="16"/>
        <item x="14"/>
        <item x="10"/>
        <item x="12"/>
        <item x="18"/>
        <item x="21"/>
        <item x="22"/>
        <item x="20"/>
        <item x="17"/>
        <item x="19"/>
        <item x="23"/>
        <item x="27"/>
        <item x="25"/>
        <item x="29"/>
        <item x="30"/>
        <item x="28"/>
        <item x="24"/>
        <item x="26"/>
        <item x="32"/>
        <item x="31"/>
        <item x="33"/>
        <item x="34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3">
    <field x="0"/>
    <field x="1"/>
    <field x="-2"/>
  </colFields>
  <colItems count="72">
    <i>
      <x/>
      <x v="17"/>
      <x/>
    </i>
    <i r="2" i="1">
      <x v="1"/>
    </i>
    <i r="1">
      <x v="18"/>
      <x/>
    </i>
    <i r="2" i="1">
      <x v="1"/>
    </i>
    <i r="1">
      <x v="19"/>
      <x/>
    </i>
    <i r="2" i="1">
      <x v="1"/>
    </i>
    <i r="1">
      <x v="20"/>
      <x/>
    </i>
    <i r="2" i="1">
      <x v="1"/>
    </i>
    <i r="1">
      <x v="21"/>
      <x/>
    </i>
    <i r="2" i="1">
      <x v="1"/>
    </i>
    <i r="1">
      <x v="22"/>
      <x/>
    </i>
    <i r="2" i="1">
      <x v="1"/>
    </i>
    <i>
      <x v="1"/>
      <x v="24"/>
      <x/>
    </i>
    <i r="2" i="1">
      <x v="1"/>
    </i>
    <i r="1">
      <x v="25"/>
      <x/>
    </i>
    <i r="2" i="1">
      <x v="1"/>
    </i>
    <i r="1">
      <x v="26"/>
      <x/>
    </i>
    <i r="2" i="1">
      <x v="1"/>
    </i>
    <i r="1">
      <x v="27"/>
      <x/>
    </i>
    <i r="2" i="1">
      <x v="1"/>
    </i>
    <i r="1">
      <x v="28"/>
      <x/>
    </i>
    <i r="2" i="1">
      <x v="1"/>
    </i>
    <i r="1">
      <x v="29"/>
      <x/>
    </i>
    <i r="2" i="1">
      <x v="1"/>
    </i>
    <i r="1">
      <x v="30"/>
      <x/>
    </i>
    <i r="2" i="1">
      <x v="1"/>
    </i>
    <i>
      <x v="2"/>
      <x v="31"/>
      <x/>
    </i>
    <i r="2" i="1">
      <x v="1"/>
    </i>
    <i r="1">
      <x v="32"/>
      <x/>
    </i>
    <i r="2" i="1">
      <x v="1"/>
    </i>
    <i r="1">
      <x v="33"/>
      <x/>
    </i>
    <i r="2" i="1">
      <x v="1"/>
    </i>
    <i r="1">
      <x v="34"/>
      <x/>
    </i>
    <i r="2" i="1">
      <x v="1"/>
    </i>
    <i>
      <x v="3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>
      <x v="4"/>
      <x v="3"/>
      <x/>
    </i>
    <i r="2" i="1">
      <x v="1"/>
    </i>
    <i r="1">
      <x v="4"/>
      <x/>
    </i>
    <i r="2" i="1">
      <x v="1"/>
    </i>
    <i r="1">
      <x v="5"/>
      <x/>
    </i>
    <i r="2" i="1">
      <x v="1"/>
    </i>
    <i r="1">
      <x v="6"/>
      <x/>
    </i>
    <i r="2" i="1">
      <x v="1"/>
    </i>
    <i r="1">
      <x v="7"/>
      <x/>
    </i>
    <i r="2" i="1">
      <x v="1"/>
    </i>
    <i r="1">
      <x v="8"/>
      <x/>
    </i>
    <i r="2" i="1">
      <x v="1"/>
    </i>
    <i r="1">
      <x v="9"/>
      <x/>
    </i>
    <i r="2" i="1">
      <x v="1"/>
    </i>
    <i>
      <x v="5"/>
      <x v="10"/>
      <x/>
    </i>
    <i r="2" i="1">
      <x v="1"/>
    </i>
    <i r="1">
      <x v="11"/>
      <x/>
    </i>
    <i r="2" i="1">
      <x v="1"/>
    </i>
    <i r="1">
      <x v="12"/>
      <x/>
    </i>
    <i r="2" i="1">
      <x v="1"/>
    </i>
    <i r="1">
      <x v="13"/>
      <x/>
    </i>
    <i r="2" i="1">
      <x v="1"/>
    </i>
    <i r="1">
      <x v="14"/>
      <x/>
    </i>
    <i r="2" i="1">
      <x v="1"/>
    </i>
    <i r="1">
      <x v="15"/>
      <x/>
    </i>
    <i r="2" i="1">
      <x v="1"/>
    </i>
    <i r="1">
      <x v="16"/>
      <x/>
    </i>
    <i r="2" i="1">
      <x v="1"/>
    </i>
    <i>
      <x v="6"/>
      <x v="23"/>
      <x/>
    </i>
    <i r="2" i="1">
      <x v="1"/>
    </i>
    <i t="grand">
      <x/>
    </i>
    <i t="grand" i="1">
      <x/>
    </i>
  </colItems>
  <dataFields count="2">
    <dataField name="Average of Total Demand" fld="2" subtotal="average" baseField="0" baseItem="0"/>
    <dataField name="Average of People saw +1 cars (unique)" fld="3" subtotal="average" baseField="0" baseItem="0"/>
  </dataFields>
  <formats count="60">
    <format dxfId="596">
      <pivotArea type="all" dataOnly="0" outline="0" fieldPosition="0"/>
    </format>
    <format dxfId="595">
      <pivotArea outline="0" collapsedLevelsAreSubtotals="1" fieldPosition="0"/>
    </format>
    <format dxfId="594">
      <pivotArea type="origin" dataOnly="0" labelOnly="1" outline="0" fieldPosition="0"/>
    </format>
    <format dxfId="593">
      <pivotArea type="topRight" dataOnly="0" labelOnly="1" outline="0" fieldPosition="0"/>
    </format>
    <format dxfId="592">
      <pivotArea dataOnly="0" labelOnly="1" grandRow="1" outline="0" fieldPosition="0"/>
    </format>
    <format dxfId="591">
      <pivotArea dataOnly="0" labelOnly="1" fieldPosition="0">
        <references count="1">
          <reference field="0" count="0"/>
        </references>
      </pivotArea>
    </format>
    <format dxfId="590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89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88">
      <pivotArea dataOnly="0" labelOnly="1" fieldPosition="0">
        <references count="2">
          <reference field="0" count="1" selected="0">
            <x v="1"/>
          </reference>
          <reference field="1" count="7">
            <x v="24"/>
            <x v="25"/>
            <x v="26"/>
            <x v="27"/>
            <x v="28"/>
            <x v="29"/>
            <x v="30"/>
          </reference>
        </references>
      </pivotArea>
    </format>
    <format dxfId="587">
      <pivotArea dataOnly="0" labelOnly="1" fieldPosition="0">
        <references count="2">
          <reference field="0" count="1" selected="0">
            <x v="2"/>
          </reference>
          <reference field="1" count="4">
            <x v="31"/>
            <x v="32"/>
            <x v="33"/>
            <x v="34"/>
          </reference>
        </references>
      </pivotArea>
    </format>
    <format dxfId="586">
      <pivotArea dataOnly="0" labelOnly="1" fieldPosition="0">
        <references count="2">
          <reference field="0" count="1" selected="0">
            <x v="3"/>
          </reference>
          <reference field="1" count="3">
            <x v="0"/>
            <x v="1"/>
            <x v="2"/>
          </reference>
        </references>
      </pivotArea>
    </format>
    <format dxfId="585">
      <pivotArea dataOnly="0" labelOnly="1" fieldPosition="0">
        <references count="2">
          <reference field="0" count="1" selected="0">
            <x v="4"/>
          </reference>
          <reference field="1" count="7">
            <x v="3"/>
            <x v="4"/>
            <x v="5"/>
            <x v="6"/>
            <x v="7"/>
            <x v="8"/>
            <x v="9"/>
          </reference>
        </references>
      </pivotArea>
    </format>
    <format dxfId="584">
      <pivotArea dataOnly="0" labelOnly="1" fieldPosition="0">
        <references count="2">
          <reference field="0" count="1" selected="0">
            <x v="5"/>
          </reference>
          <reference field="1" count="7">
            <x v="10"/>
            <x v="11"/>
            <x v="12"/>
            <x v="13"/>
            <x v="14"/>
            <x v="15"/>
            <x v="16"/>
          </reference>
        </references>
      </pivotArea>
    </format>
    <format dxfId="583">
      <pivotArea dataOnly="0" labelOnly="1" fieldPosition="0">
        <references count="2">
          <reference field="0" count="1" selected="0">
            <x v="6"/>
          </reference>
          <reference field="1" count="1">
            <x v="23"/>
          </reference>
        </references>
      </pivotArea>
    </format>
    <format dxfId="582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1"/>
          </reference>
          <reference field="1" count="1" selected="0">
            <x v="24"/>
          </reference>
        </references>
      </pivotArea>
    </format>
    <format dxfId="581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1"/>
          </reference>
          <reference field="1" count="1" selected="0">
            <x v="25"/>
          </reference>
        </references>
      </pivotArea>
    </format>
    <format dxfId="580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1"/>
          </reference>
          <reference field="1" count="1" selected="0">
            <x v="26"/>
          </reference>
        </references>
      </pivotArea>
    </format>
    <format dxfId="579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1"/>
          </reference>
          <reference field="1" count="1" selected="0">
            <x v="27"/>
          </reference>
        </references>
      </pivotArea>
    </format>
    <format dxfId="578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1"/>
          </reference>
          <reference field="1" count="1" selected="0">
            <x v="28"/>
          </reference>
        </references>
      </pivotArea>
    </format>
    <format dxfId="577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1"/>
          </reference>
          <reference field="1" count="1" selected="0">
            <x v="29"/>
          </reference>
        </references>
      </pivotArea>
    </format>
    <format dxfId="576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1"/>
          </reference>
          <reference field="1" count="1" selected="0">
            <x v="30"/>
          </reference>
        </references>
      </pivotArea>
    </format>
    <format dxfId="575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2"/>
          </reference>
          <reference field="1" count="1" selected="0">
            <x v="31"/>
          </reference>
        </references>
      </pivotArea>
    </format>
    <format dxfId="574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2"/>
          </reference>
          <reference field="1" count="1" selected="0">
            <x v="32"/>
          </reference>
        </references>
      </pivotArea>
    </format>
    <format dxfId="573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2"/>
          </reference>
          <reference field="1" count="1" selected="0">
            <x v="33"/>
          </reference>
        </references>
      </pivotArea>
    </format>
    <format dxfId="572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2"/>
          </reference>
          <reference field="1" count="1" selected="0">
            <x v="34"/>
          </reference>
        </references>
      </pivotArea>
    </format>
    <format dxfId="571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format>
    <format dxfId="570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3"/>
          </reference>
          <reference field="1" count="1" selected="0">
            <x v="1"/>
          </reference>
        </references>
      </pivotArea>
    </format>
    <format dxfId="569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3"/>
          </reference>
          <reference field="1" count="1" selected="0">
            <x v="2"/>
          </reference>
        </references>
      </pivotArea>
    </format>
    <format dxfId="568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4"/>
          </reference>
          <reference field="1" count="1" selected="0">
            <x v="3"/>
          </reference>
        </references>
      </pivotArea>
    </format>
    <format dxfId="567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4"/>
          </reference>
          <reference field="1" count="1" selected="0">
            <x v="4"/>
          </reference>
        </references>
      </pivotArea>
    </format>
    <format dxfId="566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4"/>
          </reference>
          <reference field="1" count="1" selected="0">
            <x v="5"/>
          </reference>
        </references>
      </pivotArea>
    </format>
    <format dxfId="565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4"/>
          </reference>
          <reference field="1" count="1" selected="0">
            <x v="6"/>
          </reference>
        </references>
      </pivotArea>
    </format>
    <format dxfId="564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4"/>
          </reference>
          <reference field="1" count="1" selected="0">
            <x v="7"/>
          </reference>
        </references>
      </pivotArea>
    </format>
    <format dxfId="563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4"/>
          </reference>
          <reference field="1" count="1" selected="0">
            <x v="8"/>
          </reference>
        </references>
      </pivotArea>
    </format>
    <format dxfId="562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4"/>
          </reference>
          <reference field="1" count="1" selected="0">
            <x v="9"/>
          </reference>
        </references>
      </pivotArea>
    </format>
    <format dxfId="561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5"/>
          </reference>
          <reference field="1" count="1" selected="0">
            <x v="10"/>
          </reference>
        </references>
      </pivotArea>
    </format>
    <format dxfId="560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5"/>
          </reference>
          <reference field="1" count="1" selected="0">
            <x v="11"/>
          </reference>
        </references>
      </pivotArea>
    </format>
    <format dxfId="559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5"/>
          </reference>
          <reference field="1" count="1" selected="0">
            <x v="12"/>
          </reference>
        </references>
      </pivotArea>
    </format>
    <format dxfId="558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5"/>
          </reference>
          <reference field="1" count="1" selected="0">
            <x v="13"/>
          </reference>
        </references>
      </pivotArea>
    </format>
    <format dxfId="557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5"/>
          </reference>
          <reference field="1" count="1" selected="0">
            <x v="14"/>
          </reference>
        </references>
      </pivotArea>
    </format>
    <format dxfId="556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5"/>
          </reference>
          <reference field="1" count="1" selected="0">
            <x v="15"/>
          </reference>
        </references>
      </pivotArea>
    </format>
    <format dxfId="555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5"/>
          </reference>
          <reference field="1" count="1" selected="0">
            <x v="16"/>
          </reference>
        </references>
      </pivotArea>
    </format>
    <format dxfId="554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6"/>
          </reference>
          <reference field="1" count="1" selected="0">
            <x v="23"/>
          </reference>
        </references>
      </pivotArea>
    </format>
    <format dxfId="553">
      <pivotArea outline="0"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" count="6" selected="0">
            <x v="17"/>
            <x v="18"/>
            <x v="19"/>
            <x v="20"/>
            <x v="21"/>
            <x v="22"/>
          </reference>
        </references>
      </pivotArea>
    </format>
    <format dxfId="552">
      <pivotArea field="0" type="button" dataOnly="0" labelOnly="1" outline="0" axis="axisCol" fieldPosition="0"/>
    </format>
    <format dxfId="551">
      <pivotArea field="1" type="button" dataOnly="0" labelOnly="1" outline="0" axis="axisCol" fieldPosition="1"/>
    </format>
    <format dxfId="550">
      <pivotArea field="-2" type="button" dataOnly="0" labelOnly="1" outline="0" axis="axisCol" fieldPosition="2"/>
    </format>
    <format dxfId="549">
      <pivotArea type="topRight" dataOnly="0" labelOnly="1" outline="0" offset="A1:I1" fieldPosition="0"/>
    </format>
    <format dxfId="548">
      <pivotArea dataOnly="0" labelOnly="1" fieldPosition="0">
        <references count="1">
          <reference field="0" count="1">
            <x v="0"/>
          </reference>
        </references>
      </pivotArea>
    </format>
    <format dxfId="547">
      <pivotArea dataOnly="0" labelOnly="1" fieldPosition="0">
        <references count="2">
          <reference field="0" count="1" selected="0">
            <x v="0"/>
          </reference>
          <reference field="1" count="6">
            <x v="17"/>
            <x v="18"/>
            <x v="19"/>
            <x v="20"/>
            <x v="21"/>
            <x v="22"/>
          </reference>
        </references>
      </pivotArea>
    </format>
    <format dxfId="546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17"/>
          </reference>
        </references>
      </pivotArea>
    </format>
    <format dxfId="545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18"/>
          </reference>
        </references>
      </pivotArea>
    </format>
    <format dxfId="544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19"/>
          </reference>
        </references>
      </pivotArea>
    </format>
    <format dxfId="543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20"/>
          </reference>
        </references>
      </pivotArea>
    </format>
    <format dxfId="542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21"/>
          </reference>
        </references>
      </pivotArea>
    </format>
    <format dxfId="541">
      <pivotArea dataOnly="0" labelOnly="1" outline="0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22"/>
          </reference>
        </references>
      </pivotArea>
    </format>
    <format dxfId="540">
      <pivotArea type="all" dataOnly="0" outline="0" fieldPosition="0"/>
    </format>
    <format dxfId="539">
      <pivotArea grandRow="1" grandCol="1"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8">
      <pivotArea grandRow="1" grandCol="1"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37">
      <pivotArea field="4" grandCol="1" collapsedLevelsAreSubtotals="1" axis="axisRow" fieldPosition="0">
        <references count="2">
          <reference field="4294967294" count="2" selected="0">
            <x v="0"/>
            <x v="1"/>
          </reference>
          <reference field="4" count="0"/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 Coverage Ratio (unique)"/>
    <pivotHierarchy dragToData="1"/>
    <pivotHierarchy dragToData="1" caption="Min of Coverage Ratio (unique)"/>
    <pivotHierarchy dragToData="1"/>
    <pivotHierarchy dragToData="1" caption="Average of Total Demand"/>
    <pivotHierarchy dragToData="1"/>
    <pivotHierarchy dragToData="1" caption="Average of People saw +1 cars (unique)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0" showRowHeaders="1" showColHeaders="1" showRowStripes="0" showColStripes="0" showLastColumn="1"/>
  <rowHierarchiesUsage count="1">
    <rowHierarchyUsage hierarchyUsage="10"/>
  </rowHierarchiesUsage>
  <colHierarchiesUsage count="3">
    <colHierarchyUsage hierarchyUsage="8"/>
    <colHierarchyUsage hierarchyUsage="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]"/>
        <x15:activeTabTopLevelEntity name="[Demand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9ABDD-6048-4A25-8F0E-AA4EF014D165}" name="PivotTable3" cacheId="0" applyNumberFormats="0" applyBorderFormats="0" applyFontFormats="0" applyPatternFormats="0" applyAlignmentFormats="0" applyWidthHeightFormats="1" dataCaption="Values" tag="137073f4-49d8-49bb-b77a-4141007c9d47" updatedVersion="6" minRefreshableVersion="3" useAutoFormatting="1" subtotalHiddenItems="1" itemPrintTitles="1" createdVersion="5" indent="0" outline="1" outlineData="1" multipleFieldFilters="0" rowHeaderCaption="Hours" colHeaderCaption="Weeks">
  <location ref="A1:AK28" firstHeaderRow="1" firstDataRow="3" firstDataCol="1"/>
  <pivotFields count="4">
    <pivotField axis="axisCol" allDrilled="1" subtotalTop="0" showAll="0" defaultSubtotal="0" defaultAttributeDrillState="1">
      <items count="7">
        <item x="3"/>
        <item x="5"/>
        <item x="6"/>
        <item x="0"/>
        <item x="1"/>
        <item x="2"/>
        <item x="4"/>
      </items>
    </pivotField>
    <pivotField axis="axisCol" allDrilled="1" subtotalTop="0" showAll="0" defaultSubtotal="0" defaultAttributeDrillState="1">
      <items count="35">
        <item x="2"/>
        <item x="0"/>
        <item x="1"/>
        <item x="6"/>
        <item x="4"/>
        <item x="8"/>
        <item x="9"/>
        <item x="7"/>
        <item x="3"/>
        <item x="5"/>
        <item x="13"/>
        <item x="11"/>
        <item x="15"/>
        <item x="16"/>
        <item x="14"/>
        <item x="10"/>
        <item x="12"/>
        <item x="18"/>
        <item x="21"/>
        <item x="22"/>
        <item x="20"/>
        <item x="17"/>
        <item x="19"/>
        <item x="23"/>
        <item x="27"/>
        <item x="25"/>
        <item x="29"/>
        <item x="30"/>
        <item x="28"/>
        <item x="24"/>
        <item x="26"/>
        <item x="32"/>
        <item x="31"/>
        <item x="33"/>
        <item x="3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0"/>
    <field x="1"/>
  </colFields>
  <colItems count="36">
    <i>
      <x/>
      <x v="17"/>
    </i>
    <i r="1">
      <x v="18"/>
    </i>
    <i r="1">
      <x v="19"/>
    </i>
    <i r="1">
      <x v="20"/>
    </i>
    <i r="1">
      <x v="21"/>
    </i>
    <i r="1">
      <x v="22"/>
    </i>
    <i>
      <x v="1"/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2"/>
      <x v="31"/>
    </i>
    <i r="1">
      <x v="32"/>
    </i>
    <i r="1">
      <x v="33"/>
    </i>
    <i r="1">
      <x v="34"/>
    </i>
    <i>
      <x v="3"/>
      <x/>
    </i>
    <i r="1">
      <x v="1"/>
    </i>
    <i r="1">
      <x v="2"/>
    </i>
    <i>
      <x v="4"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6"/>
      <x v="23"/>
    </i>
    <i t="grand">
      <x/>
    </i>
  </colItems>
  <dataFields count="1">
    <dataField name=" Coverage Ratio (unique)" fld="2" baseField="0" baseItem="0"/>
  </dataFields>
  <formats count="11">
    <format dxfId="536">
      <pivotArea outline="0" collapsedLevelsAreSubtotals="1" fieldPosition="0">
        <references count="2">
          <reference field="0" count="1" selected="0">
            <x v="0"/>
          </reference>
          <reference field="1" count="6" selected="0">
            <x v="17"/>
            <x v="18"/>
            <x v="19"/>
            <x v="20"/>
            <x v="21"/>
            <x v="22"/>
          </reference>
        </references>
      </pivotArea>
    </format>
    <format dxfId="535">
      <pivotArea field="0" type="button" dataOnly="0" labelOnly="1" outline="0" axis="axisCol" fieldPosition="0"/>
    </format>
    <format dxfId="534">
      <pivotArea field="1" type="button" dataOnly="0" labelOnly="1" outline="0" axis="axisCol" fieldPosition="1"/>
    </format>
    <format dxfId="533">
      <pivotArea type="topRight" dataOnly="0" labelOnly="1" outline="0" offset="A1:D1" fieldPosition="0"/>
    </format>
    <format dxfId="532">
      <pivotArea dataOnly="0" labelOnly="1" fieldPosition="0">
        <references count="1">
          <reference field="0" count="1">
            <x v="0"/>
          </reference>
        </references>
      </pivotArea>
    </format>
    <format dxfId="531">
      <pivotArea dataOnly="0" labelOnly="1" fieldPosition="0">
        <references count="2">
          <reference field="0" count="1" selected="0">
            <x v="0"/>
          </reference>
          <reference field="1" count="6">
            <x v="17"/>
            <x v="18"/>
            <x v="19"/>
            <x v="20"/>
            <x v="21"/>
            <x v="22"/>
          </reference>
        </references>
      </pivotArea>
    </format>
    <format dxfId="530">
      <pivotArea type="origin" dataOnly="0" labelOnly="1" outline="0" fieldPosition="0"/>
    </format>
    <format dxfId="529">
      <pivotArea dataOnly="0" labelOnly="1" grandRow="1" outline="0" fieldPosition="0"/>
    </format>
    <format dxfId="528">
      <pivotArea type="all" dataOnly="0" outline="0" fieldPosition="0"/>
    </format>
    <format dxfId="527">
      <pivotArea grandRow="1" outline="0" collapsedLevelsAreSubtotals="1" fieldPosition="0"/>
    </format>
    <format dxfId="526">
      <pivotArea dataOnly="0" labelOnly="1" grandRow="1" outline="0" fieldPosition="0"/>
    </format>
  </formats>
  <conditionalFormats count="7">
    <conditionalFormat type="all"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6"/>
            </reference>
            <reference field="1" count="1" selected="0">
              <x v="23"/>
            </reference>
            <reference field="3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5"/>
            </reference>
            <reference field="1" count="7" selected="0">
              <x v="10"/>
              <x v="11"/>
              <x v="12"/>
              <x v="13"/>
              <x v="14"/>
              <x v="15"/>
              <x v="16"/>
            </reference>
            <reference field="3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4"/>
            </reference>
            <reference field="1" count="7" selected="0">
              <x v="3"/>
              <x v="4"/>
              <x v="5"/>
              <x v="6"/>
              <x v="7"/>
              <x v="8"/>
              <x v="9"/>
            </reference>
            <reference field="3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3"/>
            </reference>
            <reference field="1" count="3" selected="0">
              <x v="0"/>
              <x v="1"/>
              <x v="2"/>
            </reference>
            <reference field="3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1" count="4" selected="0">
              <x v="31"/>
              <x v="32"/>
              <x v="33"/>
              <x v="34"/>
            </reference>
            <reference field="3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7" selected="0">
              <x v="24"/>
              <x v="25"/>
              <x v="26"/>
              <x v="27"/>
              <x v="28"/>
              <x v="29"/>
              <x v="30"/>
            </reference>
            <reference field="3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6" selected="0">
              <x v="17"/>
              <x v="18"/>
              <x v="19"/>
              <x v="20"/>
              <x v="21"/>
              <x v="22"/>
            </reference>
            <reference field="3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</conditional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 Coverage Ratio (unique)"/>
    <pivotHierarchy dragToData="1"/>
    <pivotHierarchy dragToData="1" caption="Min of Coverage Ratio (unique)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0" showRowHeaders="1" showColHeaders="1" showRowStripes="0" showColStripes="0" showLastColumn="1"/>
  <rowHierarchiesUsage count="1">
    <rowHierarchyUsage hierarchyUsage="10"/>
  </rowHierarchiesUsage>
  <colHierarchiesUsage count="2">
    <colHierarchyUsage hierarchyUsage="8"/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]"/>
        <x15:activeTabTopLevelEntity name="[Demand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A27E0C-FF88-49A4-99FC-22743468FC09}" name="Table4" displayName="Table4" ref="E32:G37" totalsRowShown="0" headerRowDxfId="644" dataDxfId="642" headerRowBorderDxfId="643" tableBorderDxfId="641" totalsRowBorderDxfId="640">
  <autoFilter ref="E32:G37" xr:uid="{944041AC-3C9C-477B-88A7-CB26E48120AB}"/>
  <tableColumns count="3">
    <tableColumn id="1" xr3:uid="{D197361A-B9C0-4B1F-B717-1E5DB21C76D9}" name="Quartiles" dataDxfId="639"/>
    <tableColumn id="2" xr3:uid="{0B425E84-FE23-4724-AEA3-E68CBB12D1F2}" name="Results for avg total demands" dataDxfId="638">
      <calculatedColumnFormula>QUARTILE(B42:B65,Table4[[#This Row],[Quartiles]])</calculatedColumnFormula>
    </tableColumn>
    <tableColumn id="3" xr3:uid="{97C0A934-A1F4-4EE8-9630-09F73EC3B96C}" name="Notes" dataDxfId="637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98AFCA-9E48-4D78-AB24-302068A265E7}" name="Table5" displayName="Table5" ref="A32:C37" totalsRowShown="0" headerRowDxfId="636" dataDxfId="634" headerRowBorderDxfId="635" tableBorderDxfId="633" totalsRowBorderDxfId="632">
  <autoFilter ref="A32:C37" xr:uid="{967E3BF8-E0BE-46C5-9025-2DBC5C145B3D}"/>
  <tableColumns count="3">
    <tableColumn id="1" xr3:uid="{6A4AB93F-6AA2-4EC8-A8A0-EB9E095F74BB}" name="Quartiles" dataDxfId="631"/>
    <tableColumn id="2" xr3:uid="{789512DC-7564-40B9-B987-4C0D07757FF7}" name="Results for avg coverage ratio" dataDxfId="630">
      <calculatedColumnFormula>QUARTILE(E42:E65,Table5[[#This Row],[Quartiles]])</calculatedColumnFormula>
    </tableColumn>
    <tableColumn id="3" xr3:uid="{6CA17837-C619-407F-A226-676A1FE999AF}" name="Notes" dataDxfId="629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8E5C08-E708-4248-957E-E9DE9C288D9E}" name="Table6" displayName="Table6" ref="A41:G65" totalsRowShown="0" headerRowDxfId="628" dataDxfId="627">
  <autoFilter ref="A41:G65" xr:uid="{F3B83558-2259-496F-BFC4-A48B113896FB}"/>
  <tableColumns count="7">
    <tableColumn id="1" xr3:uid="{6471BCFB-2A31-4C4C-A228-02A4BADA47C2}" name="Hours" dataDxfId="626"/>
    <tableColumn id="2" xr3:uid="{68F3C894-C4D2-4716-8826-E34F3AE85CC1}" name=" Average of Total Demand" dataDxfId="625"/>
    <tableColumn id="3" xr3:uid="{D9EE4B2C-70D4-4C6B-97ED-0E5316BFFDE8}" name="Total Average of People saw +1 cars (unique)" dataDxfId="624"/>
    <tableColumn id="4" xr3:uid="{A95799D5-7D09-4022-A2DC-BD2B0ADC8B61}" name="Total Average of Online (h)" dataDxfId="623"/>
    <tableColumn id="5" xr3:uid="{23EECDE7-65D3-46F3-9C2E-81EE50CB4940}" name="Average coverage ratio" dataDxfId="622">
      <calculatedColumnFormula>100*C42/B42</calculatedColumnFormula>
    </tableColumn>
    <tableColumn id="6" xr3:uid="{5C619F68-C541-42B0-8F83-C8774B141903}" name="needed hour for having %78 coverage ratio" dataDxfId="621">
      <calculatedColumnFormula>78*D42/E42</calculatedColumnFormula>
    </tableColumn>
    <tableColumn id="7" xr3:uid="{5A977904-DA4E-4F13-8998-5364FD6FAF64}" name="Extra hours needed(h)" dataDxfId="620">
      <calculatedColumnFormula>F42-D42</calculatedColumnFormula>
    </tableColumn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ED5039-68D6-4C24-9EA6-2B277D534A8F}" name="Table1" displayName="Table1" ref="A1:D840" totalsRowShown="0">
  <autoFilter ref="A1:D840" xr:uid="{CF14EAE7-677D-4AEE-B630-DF0F6DF246A8}"/>
  <tableColumns count="4">
    <tableColumn id="1" xr3:uid="{35A79C9C-5018-403B-BF16-2499E825967E}" name="Date"/>
    <tableColumn id="2" xr3:uid="{BB4C5557-7BA0-4F3B-A599-D95D74C03356}" name="People saw 0 cars (unique)"/>
    <tableColumn id="3" xr3:uid="{972CA9EB-B6A1-4C45-AC71-A4CC863135E4}" name="People saw +1 cars (unique)"/>
    <tableColumn id="4" xr3:uid="{CAF31068-4A99-4AE0-B810-7EBB9A7B3F1D}" name="Coverage Ratio (unique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9EF743-3603-429A-850A-8BF0860754D8}" name="Table2" displayName="Table2" ref="A1:I841" totalsRowShown="0">
  <autoFilter ref="A1:I841" xr:uid="{6C456468-DB79-49FB-B1AB-998F327A2FFF}"/>
  <tableColumns count="9">
    <tableColumn id="1" xr3:uid="{B9084488-51E4-460C-B6B9-5CF67FE81C4A}" name="Date"/>
    <tableColumn id="2" xr3:uid="{58211464-72A1-486B-A00A-8E6BE6332F70}" name="Active drivers"/>
    <tableColumn id="3" xr3:uid="{5579E5FE-7F58-4ACF-B5CC-95CF2E3F106A}" name="Online (h)"/>
    <tableColumn id="4" xr3:uid="{29B6809E-EF2A-4F3E-818B-18124AA92A59}" name="Has booking (h)"/>
    <tableColumn id="5" xr3:uid="{3DE6AC75-5E81-493E-A340-88DA7E216233}" name="Waiting for booking (h)"/>
    <tableColumn id="6" xr3:uid="{B6941A9E-ED04-430C-BE30-4100931EC719}" name="Busy (h)"/>
    <tableColumn id="7" xr3:uid="{C60637E0-F2DF-449A-891B-9723401B87A8}" name="Hours per active driver"/>
    <tableColumn id="8" xr3:uid="{EF8ADB08-797F-4D19-BEB7-968DF5A40670}" name="Rides per online hour"/>
    <tableColumn id="9" xr3:uid="{8E030876-976E-41E7-991C-FBEE6F688EE9}" name="Finished Rid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BFC19E-8002-43A8-A707-11DB0DD6CC4A}" name="Table3" displayName="Table3" ref="A1:A841" totalsRowShown="0" headerRowDxfId="47" dataDxfId="45" headerRowBorderDxfId="46" tableBorderDxfId="44" totalsRowBorderDxfId="43">
  <autoFilter ref="A1:A841" xr:uid="{72FEAB8A-8940-4FF3-9D96-8A9DF92CFC29}"/>
  <tableColumns count="1">
    <tableColumn id="1" xr3:uid="{40FB4B55-A7DB-4326-91C2-4F32A9FC2FF2}" name="Date" dataDxfId="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2FAC-AACF-40B1-8B14-5FB123A11BD1}">
  <dimension ref="A1:AI233"/>
  <sheetViews>
    <sheetView tabSelected="1" topLeftCell="W1" workbookViewId="0">
      <pane ySplit="2" topLeftCell="A3" activePane="bottomLeft" state="frozen"/>
      <selection activeCell="G1" sqref="G1"/>
      <selection pane="bottomLeft" activeCell="AH1" sqref="AH1:AI13"/>
    </sheetView>
  </sheetViews>
  <sheetFormatPr defaultRowHeight="14.4" x14ac:dyDescent="0.3"/>
  <cols>
    <col min="1" max="1" width="17.77734375" customWidth="1"/>
    <col min="2" max="2" width="22.6640625" bestFit="1" customWidth="1"/>
    <col min="3" max="3" width="31.5546875" bestFit="1" customWidth="1"/>
    <col min="4" max="4" width="21.44140625" bestFit="1" customWidth="1"/>
    <col min="5" max="5" width="25.21875" bestFit="1" customWidth="1"/>
    <col min="6" max="6" width="20.88671875" bestFit="1" customWidth="1"/>
    <col min="7" max="7" width="26.77734375" bestFit="1" customWidth="1"/>
    <col min="8" max="8" width="22.44140625" bestFit="1" customWidth="1"/>
    <col min="10" max="11" width="16.21875" customWidth="1"/>
    <col min="12" max="18" width="15.77734375" customWidth="1"/>
    <col min="19" max="19" width="21.6640625" customWidth="1"/>
    <col min="20" max="28" width="15.77734375" customWidth="1"/>
    <col min="29" max="31" width="13.77734375" customWidth="1"/>
    <col min="34" max="35" width="22.33203125" customWidth="1"/>
  </cols>
  <sheetData>
    <row r="1" spans="1:35" ht="33.6" customHeight="1" thickBot="1" x14ac:dyDescent="0.35">
      <c r="A1" s="65" t="s">
        <v>944</v>
      </c>
      <c r="B1" s="65" t="s">
        <v>899</v>
      </c>
      <c r="C1" s="65" t="s">
        <v>961</v>
      </c>
      <c r="D1" s="103" t="s">
        <v>966</v>
      </c>
      <c r="E1" s="65" t="s">
        <v>962</v>
      </c>
      <c r="F1" s="103" t="s">
        <v>967</v>
      </c>
      <c r="G1" s="65" t="s">
        <v>963</v>
      </c>
      <c r="H1" s="103" t="s">
        <v>968</v>
      </c>
      <c r="J1" s="109" t="s">
        <v>944</v>
      </c>
      <c r="K1" s="110" t="s">
        <v>899</v>
      </c>
      <c r="L1" s="117" t="s">
        <v>969</v>
      </c>
      <c r="M1" s="117"/>
      <c r="N1" s="117" t="s">
        <v>978</v>
      </c>
      <c r="O1" s="117"/>
      <c r="P1" s="117" t="s">
        <v>971</v>
      </c>
      <c r="Q1" s="117"/>
      <c r="R1" s="117" t="s">
        <v>977</v>
      </c>
      <c r="S1" s="117"/>
      <c r="T1" s="117" t="s">
        <v>970</v>
      </c>
      <c r="U1" s="117"/>
      <c r="V1" s="117" t="s">
        <v>976</v>
      </c>
      <c r="W1" s="117"/>
      <c r="X1" s="117" t="s">
        <v>972</v>
      </c>
      <c r="Y1" s="117"/>
      <c r="Z1" s="117" t="s">
        <v>979</v>
      </c>
      <c r="AA1" s="117"/>
      <c r="AB1" s="117" t="s">
        <v>973</v>
      </c>
      <c r="AC1" s="117"/>
      <c r="AD1" s="117" t="s">
        <v>980</v>
      </c>
      <c r="AE1" s="117"/>
      <c r="AH1" s="93" t="s">
        <v>965</v>
      </c>
      <c r="AI1" s="93" t="s">
        <v>964</v>
      </c>
    </row>
    <row r="2" spans="1:35" ht="15.6" thickTop="1" thickBot="1" x14ac:dyDescent="0.35">
      <c r="A2" s="68" t="s">
        <v>910</v>
      </c>
      <c r="B2" s="69"/>
      <c r="C2" s="69"/>
      <c r="D2" s="104"/>
      <c r="E2" s="69"/>
      <c r="F2" s="104"/>
      <c r="G2" s="69"/>
      <c r="H2" s="104"/>
      <c r="J2" s="109"/>
      <c r="K2" s="110"/>
      <c r="L2" s="118" t="s">
        <v>974</v>
      </c>
      <c r="M2" s="118" t="s">
        <v>975</v>
      </c>
      <c r="N2" s="118" t="s">
        <v>974</v>
      </c>
      <c r="O2" s="118" t="s">
        <v>975</v>
      </c>
      <c r="P2" s="118" t="s">
        <v>974</v>
      </c>
      <c r="Q2" s="118" t="s">
        <v>975</v>
      </c>
      <c r="R2" s="118" t="s">
        <v>974</v>
      </c>
      <c r="S2" s="118" t="s">
        <v>975</v>
      </c>
      <c r="T2" s="118" t="s">
        <v>974</v>
      </c>
      <c r="U2" s="118" t="s">
        <v>975</v>
      </c>
      <c r="V2" s="118" t="s">
        <v>974</v>
      </c>
      <c r="W2" s="118" t="s">
        <v>975</v>
      </c>
      <c r="X2" s="118" t="s">
        <v>974</v>
      </c>
      <c r="Y2" s="118" t="s">
        <v>975</v>
      </c>
      <c r="Z2" s="118" t="s">
        <v>974</v>
      </c>
      <c r="AA2" s="118" t="s">
        <v>975</v>
      </c>
      <c r="AB2" s="118" t="s">
        <v>974</v>
      </c>
      <c r="AC2" s="118" t="s">
        <v>975</v>
      </c>
      <c r="AD2" s="118" t="s">
        <v>974</v>
      </c>
      <c r="AE2" s="118" t="s">
        <v>975</v>
      </c>
      <c r="AH2" s="94">
        <v>0.7</v>
      </c>
      <c r="AI2" s="95">
        <v>1.036</v>
      </c>
    </row>
    <row r="3" spans="1:35" ht="18.600000000000001" thickBot="1" x14ac:dyDescent="0.4">
      <c r="A3" s="105" t="s">
        <v>936</v>
      </c>
      <c r="B3" s="106"/>
      <c r="C3" s="106"/>
      <c r="D3" s="107"/>
      <c r="E3" s="106"/>
      <c r="F3" s="107"/>
      <c r="G3" s="106"/>
      <c r="H3" s="107"/>
      <c r="J3" s="133" t="s">
        <v>910</v>
      </c>
      <c r="K3" s="111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H3" s="96">
        <v>0.75</v>
      </c>
      <c r="AI3" s="97">
        <v>1.1499999999999999</v>
      </c>
    </row>
    <row r="4" spans="1:35" ht="15" thickBot="1" x14ac:dyDescent="0.35">
      <c r="A4" s="92" t="s">
        <v>911</v>
      </c>
      <c r="B4" s="66">
        <v>70.599999999999994</v>
      </c>
      <c r="C4" s="66">
        <v>17.600000000000001</v>
      </c>
      <c r="D4" s="102">
        <v>13.763720427268201</v>
      </c>
      <c r="E4" s="66">
        <v>2.4</v>
      </c>
      <c r="F4" s="102">
        <v>1.6248076809271923</v>
      </c>
      <c r="G4" s="66">
        <v>2.2000000000000002</v>
      </c>
      <c r="H4" s="102">
        <v>1.7204650534085251</v>
      </c>
      <c r="J4" s="119" t="s">
        <v>936</v>
      </c>
      <c r="K4" s="111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H4" s="94">
        <v>0.8</v>
      </c>
      <c r="AI4" s="95">
        <v>1.282</v>
      </c>
    </row>
    <row r="5" spans="1:35" ht="15" thickBot="1" x14ac:dyDescent="0.35">
      <c r="A5" s="92" t="s">
        <v>912</v>
      </c>
      <c r="B5" s="66">
        <v>65.2</v>
      </c>
      <c r="C5" s="66">
        <v>22.4</v>
      </c>
      <c r="D5" s="102">
        <v>26.484712571594958</v>
      </c>
      <c r="E5" s="66">
        <v>3.8</v>
      </c>
      <c r="F5" s="102">
        <v>3.4871191548325391</v>
      </c>
      <c r="G5" s="66">
        <v>2.8</v>
      </c>
      <c r="H5" s="102">
        <v>3.3105890714493698</v>
      </c>
      <c r="J5" s="113" t="s">
        <v>911</v>
      </c>
      <c r="K5" s="114">
        <v>70.599999999999994</v>
      </c>
      <c r="L5" s="114">
        <f>C4-$AI$3*D4</f>
        <v>1.7717215086415727</v>
      </c>
      <c r="M5" s="114">
        <f>C4+$AI$3*D4</f>
        <v>33.428278491358427</v>
      </c>
      <c r="N5" s="114">
        <f>E4-$AI$3*F4</f>
        <v>0.53147116693372887</v>
      </c>
      <c r="O5" s="114">
        <f>E4+$AI$3*F4</f>
        <v>4.268528833066271</v>
      </c>
      <c r="P5" s="114">
        <f>C4-$AI$4*D4</f>
        <v>-4.5089587757832561E-2</v>
      </c>
      <c r="Q5" s="114">
        <f>C4+$AI$4*D4</f>
        <v>35.245089587757832</v>
      </c>
      <c r="R5" s="114">
        <f>E4-$AI$4*F4</f>
        <v>0.31699655305133945</v>
      </c>
      <c r="S5" s="114">
        <f>E4+$AI$4*F4</f>
        <v>4.4830034469486604</v>
      </c>
      <c r="T5" s="114">
        <f>C4-$AI$5*D4</f>
        <v>-2.219757415266205</v>
      </c>
      <c r="U5" s="114">
        <f>C4+$AI$5*D4</f>
        <v>37.419757415266204</v>
      </c>
      <c r="V5" s="114">
        <f>E4-$AI$5*F4</f>
        <v>6.0276939464843249E-2</v>
      </c>
      <c r="W5" s="114">
        <f>E4+$AI$5*F4</f>
        <v>4.739723060535157</v>
      </c>
      <c r="X5" s="114">
        <f>C4-$AI$7*D4</f>
        <v>-9.3768920374456712</v>
      </c>
      <c r="Y5" s="114">
        <f>C4+$AI$7*D4</f>
        <v>44.576892037445674</v>
      </c>
      <c r="Z5" s="114">
        <f>E4-$AI$7*F4</f>
        <v>-0.78462305461729676</v>
      </c>
      <c r="AA5" s="114">
        <f>E4+$AI$7*F4</f>
        <v>5.5846230546172961</v>
      </c>
      <c r="AB5" s="114">
        <f>C4-$AI$13*D4</f>
        <v>-43.194353127243637</v>
      </c>
      <c r="AC5" s="114">
        <f>C4+$AI$13*D4</f>
        <v>78.394353127243647</v>
      </c>
      <c r="AD5" s="114">
        <f>E4-$AI$13*F4</f>
        <v>-4.7767755266554079</v>
      </c>
      <c r="AE5" s="114">
        <f>E4+$AI$13*F4</f>
        <v>9.5767755266554087</v>
      </c>
      <c r="AH5" s="96">
        <v>0.85</v>
      </c>
      <c r="AI5" s="97">
        <v>1.44</v>
      </c>
    </row>
    <row r="6" spans="1:35" ht="15" thickBot="1" x14ac:dyDescent="0.35">
      <c r="A6" s="92" t="s">
        <v>913</v>
      </c>
      <c r="B6" s="66">
        <v>48.6</v>
      </c>
      <c r="C6" s="66">
        <v>20.8</v>
      </c>
      <c r="D6" s="102">
        <v>26.581196361337838</v>
      </c>
      <c r="E6" s="66">
        <v>3</v>
      </c>
      <c r="F6" s="102">
        <v>2.7568097504180447</v>
      </c>
      <c r="G6" s="66">
        <v>2.6</v>
      </c>
      <c r="H6" s="102">
        <v>3.3226495451672298</v>
      </c>
      <c r="J6" s="120" t="s">
        <v>912</v>
      </c>
      <c r="K6" s="115">
        <v>65.2</v>
      </c>
      <c r="L6" s="115">
        <f>C5-$AI$3*D5</f>
        <v>-8.057419457334202</v>
      </c>
      <c r="M6" s="115">
        <f>C5+$AI$3*D5</f>
        <v>52.857419457334203</v>
      </c>
      <c r="N6" s="116">
        <f>E5-$AI$3*F5</f>
        <v>-0.21018702805741984</v>
      </c>
      <c r="O6" s="116">
        <f>E5+$AI$3*F5</f>
        <v>7.8101870280574195</v>
      </c>
      <c r="P6" s="115">
        <f>C5-$AI$4*D5</f>
        <v>-11.553401516784739</v>
      </c>
      <c r="Q6" s="115">
        <f>C5+$AI$4*D5</f>
        <v>56.353401516784736</v>
      </c>
      <c r="R6" s="116">
        <f>E5-$AI$4*F5</f>
        <v>-0.67048675649531564</v>
      </c>
      <c r="S6" s="116">
        <f>E5+$AI$4*F5</f>
        <v>8.2704867564953162</v>
      </c>
      <c r="T6" s="115">
        <f>C5-$AI$5*D5</f>
        <v>-15.737986103096738</v>
      </c>
      <c r="U6" s="115">
        <f>C5+$AI$5*D5</f>
        <v>60.537986103096735</v>
      </c>
      <c r="V6" s="116">
        <f>E5-$AI$5*F5</f>
        <v>-1.2214515829588564</v>
      </c>
      <c r="W6" s="116">
        <f>E5+$AI$5*F5</f>
        <v>8.821451582958856</v>
      </c>
      <c r="X6" s="115">
        <f>C5-$AI$7*D5</f>
        <v>-29.510036640326121</v>
      </c>
      <c r="Y6" s="115">
        <f>C5+$AI$7*D5</f>
        <v>74.310036640326118</v>
      </c>
      <c r="Z6" s="116">
        <f>E5-$AI$7*F5</f>
        <v>-3.0347535434717763</v>
      </c>
      <c r="AA6" s="116">
        <f>E5+$AI$7*F5</f>
        <v>10.634753543471776</v>
      </c>
      <c r="AB6" s="115">
        <f>C5-$AI$13*D5</f>
        <v>-94.582975428734926</v>
      </c>
      <c r="AC6" s="115">
        <f>C5+$AI$13*D5</f>
        <v>139.38297542873494</v>
      </c>
      <c r="AD6" s="116">
        <f>E5-$AI$13*F5</f>
        <v>-11.602605306895324</v>
      </c>
      <c r="AE6" s="116">
        <f>E5+$AI$13*F5</f>
        <v>19.202605306895325</v>
      </c>
      <c r="AH6" s="94">
        <v>0.9</v>
      </c>
      <c r="AI6" s="95">
        <v>1.645</v>
      </c>
    </row>
    <row r="7" spans="1:35" ht="15" thickBot="1" x14ac:dyDescent="0.35">
      <c r="A7" s="105" t="s">
        <v>937</v>
      </c>
      <c r="B7" s="106"/>
      <c r="C7" s="106"/>
      <c r="D7" s="107"/>
      <c r="E7" s="106"/>
      <c r="F7" s="107"/>
      <c r="G7" s="106"/>
      <c r="H7" s="107"/>
      <c r="J7" s="120" t="s">
        <v>913</v>
      </c>
      <c r="K7" s="115">
        <v>48.6</v>
      </c>
      <c r="L7" s="115">
        <f>C6-$AI$3*D6</f>
        <v>-9.7683758155385121</v>
      </c>
      <c r="M7" s="115">
        <f>C6+$AI$3*D6</f>
        <v>51.368375815538514</v>
      </c>
      <c r="N7" s="116">
        <f>E6-$AI$3*F6</f>
        <v>-0.17033121298075127</v>
      </c>
      <c r="O7" s="116">
        <f>E6+$AI$3*F6</f>
        <v>6.1703312129807513</v>
      </c>
      <c r="P7" s="115">
        <f>C6-$AI$4*D6</f>
        <v>-13.277093735235109</v>
      </c>
      <c r="Q7" s="115">
        <f>C6+$AI$4*D6</f>
        <v>54.877093735235107</v>
      </c>
      <c r="R7" s="116">
        <f>E6-$AI$4*F6</f>
        <v>-0.5342301000359333</v>
      </c>
      <c r="S7" s="116">
        <f>E6+$AI$4*F6</f>
        <v>6.5342301000359333</v>
      </c>
      <c r="T7" s="115">
        <f>C6-$AI$5*D6</f>
        <v>-17.476922760326485</v>
      </c>
      <c r="U7" s="115">
        <f>C6+$AI$5*D6</f>
        <v>59.076922760326482</v>
      </c>
      <c r="V7" s="116">
        <f>E6-$AI$5*F6</f>
        <v>-0.96980604060198417</v>
      </c>
      <c r="W7" s="116">
        <f>E6+$AI$5*F6</f>
        <v>6.9698060406019842</v>
      </c>
      <c r="X7" s="115">
        <f>C6-$AI$7*D6</f>
        <v>-31.299144868222161</v>
      </c>
      <c r="Y7" s="115">
        <f>C6+$AI$7*D6</f>
        <v>72.899144868222166</v>
      </c>
      <c r="Z7" s="116">
        <f>E6-$AI$7*F6</f>
        <v>-2.4033471108193671</v>
      </c>
      <c r="AA7" s="116">
        <f>E6+$AI$7*F6</f>
        <v>8.403347110819368</v>
      </c>
      <c r="AB7" s="115">
        <f>C6-$AI$13*D6</f>
        <v>-96.609144328029231</v>
      </c>
      <c r="AC7" s="115">
        <f>C6+$AI$13*D6</f>
        <v>138.20914432802923</v>
      </c>
      <c r="AD7" s="116">
        <f>E6-$AI$13*F6</f>
        <v>-9.176828667596503</v>
      </c>
      <c r="AE7" s="116">
        <f>E6+$AI$13*F6</f>
        <v>15.176828667596503</v>
      </c>
      <c r="AH7" s="96">
        <v>0.95</v>
      </c>
      <c r="AI7" s="97">
        <v>1.96</v>
      </c>
    </row>
    <row r="8" spans="1:35" ht="15" thickBot="1" x14ac:dyDescent="0.35">
      <c r="A8" s="92" t="s">
        <v>914</v>
      </c>
      <c r="B8" s="66">
        <v>49</v>
      </c>
      <c r="C8" s="66">
        <v>28.8</v>
      </c>
      <c r="D8" s="102">
        <v>27.058455240460418</v>
      </c>
      <c r="E8" s="66">
        <v>3.4</v>
      </c>
      <c r="F8" s="102">
        <v>2.4166091947189146</v>
      </c>
      <c r="G8" s="66">
        <v>3.6</v>
      </c>
      <c r="H8" s="102">
        <v>3.3823069050575523</v>
      </c>
      <c r="J8" s="119" t="s">
        <v>937</v>
      </c>
      <c r="K8" s="111"/>
      <c r="L8" s="115"/>
      <c r="M8" s="115"/>
      <c r="N8" s="116"/>
      <c r="O8" s="116"/>
      <c r="P8" s="115"/>
      <c r="Q8" s="115"/>
      <c r="R8" s="116"/>
      <c r="S8" s="116"/>
      <c r="T8" s="115"/>
      <c r="U8" s="115"/>
      <c r="V8" s="116"/>
      <c r="W8" s="116"/>
      <c r="X8" s="115"/>
      <c r="Y8" s="115"/>
      <c r="Z8" s="116"/>
      <c r="AA8" s="116"/>
      <c r="AB8" s="115"/>
      <c r="AC8" s="115"/>
      <c r="AD8" s="116"/>
      <c r="AE8" s="116"/>
      <c r="AH8" s="94">
        <v>0.98</v>
      </c>
      <c r="AI8" s="95">
        <v>2.3260000000000001</v>
      </c>
    </row>
    <row r="9" spans="1:35" ht="15" thickBot="1" x14ac:dyDescent="0.35">
      <c r="A9" s="92" t="s">
        <v>915</v>
      </c>
      <c r="B9" s="66">
        <v>49</v>
      </c>
      <c r="C9" s="66">
        <v>75.2</v>
      </c>
      <c r="D9" s="102">
        <v>73.947008053064593</v>
      </c>
      <c r="E9" s="66">
        <v>8</v>
      </c>
      <c r="F9" s="102">
        <v>5.7619441163551732</v>
      </c>
      <c r="G9" s="66">
        <v>9.4</v>
      </c>
      <c r="H9" s="102">
        <v>9.2433760066330741</v>
      </c>
      <c r="J9" s="120" t="s">
        <v>914</v>
      </c>
      <c r="K9" s="115">
        <v>49</v>
      </c>
      <c r="L9" s="115">
        <f>C8-$AI$3*D8</f>
        <v>-2.3172235265294781</v>
      </c>
      <c r="M9" s="115">
        <f>C8+$AI$3*D8</f>
        <v>59.917223526529483</v>
      </c>
      <c r="N9" s="116">
        <f>E8-$AI$3*F8</f>
        <v>0.62089942607324833</v>
      </c>
      <c r="O9" s="116">
        <f>E8+$AI$3*F8</f>
        <v>6.1791005739267515</v>
      </c>
      <c r="P9" s="115">
        <f>C8-$AI$4*D8</f>
        <v>-5.8889396182702534</v>
      </c>
      <c r="Q9" s="115">
        <f>C8+$AI$4*D8</f>
        <v>63.488939618270251</v>
      </c>
      <c r="R9" s="116">
        <f>E8-$AI$4*F8</f>
        <v>0.30190701237035134</v>
      </c>
      <c r="S9" s="116">
        <f>E8+$AI$4*F8</f>
        <v>6.4980929876296489</v>
      </c>
      <c r="T9" s="115">
        <f>C8-$AI$5*D8</f>
        <v>-10.164175546262999</v>
      </c>
      <c r="U9" s="115">
        <f>C8+$AI$5*D8</f>
        <v>67.764175546263004</v>
      </c>
      <c r="V9" s="116">
        <f>E8-$AI$5*F8</f>
        <v>-7.9917240395237066E-2</v>
      </c>
      <c r="W9" s="116">
        <f>E8+$AI$5*F8</f>
        <v>6.8799172403952369</v>
      </c>
      <c r="X9" s="115">
        <f>C8-$AI$7*D8</f>
        <v>-24.234572271302415</v>
      </c>
      <c r="Y9" s="115">
        <f>C8+$AI$7*D8</f>
        <v>81.83457227130242</v>
      </c>
      <c r="Z9" s="116">
        <f>E8-$AI$7*F8</f>
        <v>-1.3365540216490728</v>
      </c>
      <c r="AA9" s="116">
        <f>E8+$AI$7*F8</f>
        <v>8.1365540216490722</v>
      </c>
      <c r="AB9" s="115">
        <f>C8-$AI$13*D8</f>
        <v>-90.717196797113658</v>
      </c>
      <c r="AC9" s="115">
        <f>C8+$AI$13*D8</f>
        <v>148.31719679711367</v>
      </c>
      <c r="AD9" s="116">
        <f>E8-$AI$13*F8</f>
        <v>-7.2741628130734455</v>
      </c>
      <c r="AE9" s="116">
        <f>E8+$AI$13*F8</f>
        <v>14.074162813073446</v>
      </c>
      <c r="AH9" s="96">
        <v>0.99</v>
      </c>
      <c r="AI9" s="97">
        <v>2.5760000000000001</v>
      </c>
    </row>
    <row r="10" spans="1:35" ht="15" thickBot="1" x14ac:dyDescent="0.35">
      <c r="A10" s="92" t="s">
        <v>916</v>
      </c>
      <c r="B10" s="66">
        <v>26.4</v>
      </c>
      <c r="C10" s="66">
        <v>24</v>
      </c>
      <c r="D10" s="102">
        <v>26.773120849090418</v>
      </c>
      <c r="E10" s="66">
        <v>4.4000000000000004</v>
      </c>
      <c r="F10" s="102">
        <v>3.1368774282716236</v>
      </c>
      <c r="G10" s="66">
        <v>3</v>
      </c>
      <c r="H10" s="102">
        <v>3.3466401061363023</v>
      </c>
      <c r="J10" s="120" t="s">
        <v>915</v>
      </c>
      <c r="K10" s="115">
        <v>49</v>
      </c>
      <c r="L10" s="115">
        <f>C9-$AI$3*D9</f>
        <v>-9.8390592610242749</v>
      </c>
      <c r="M10" s="115">
        <f>C9+$AI$3*D9</f>
        <v>160.23905926102429</v>
      </c>
      <c r="N10" s="116">
        <f>E9-$AI$3*F9</f>
        <v>1.373764266191551</v>
      </c>
      <c r="O10" s="116">
        <f>E9+$AI$3*F9</f>
        <v>14.62623573380845</v>
      </c>
      <c r="P10" s="115">
        <f>C9-$AI$4*D9</f>
        <v>-19.600064324028807</v>
      </c>
      <c r="Q10" s="115">
        <f>C9+$AI$4*D9</f>
        <v>170.00006432402881</v>
      </c>
      <c r="R10" s="116">
        <f>E9-$AI$4*F9</f>
        <v>0.61318764283266791</v>
      </c>
      <c r="S10" s="116">
        <f>E9+$AI$4*F9</f>
        <v>15.386812357167333</v>
      </c>
      <c r="T10" s="115">
        <f>C9-$AI$5*D9</f>
        <v>-31.283691596413007</v>
      </c>
      <c r="U10" s="115">
        <f>C9+$AI$5*D9</f>
        <v>181.68369159641301</v>
      </c>
      <c r="V10" s="116">
        <f>E9-$AI$5*F9</f>
        <v>-0.29719952755144874</v>
      </c>
      <c r="W10" s="116">
        <f>E9+$AI$5*F9</f>
        <v>16.297199527551449</v>
      </c>
      <c r="X10" s="115">
        <f>C9-$AI$7*D9</f>
        <v>-69.736135784006606</v>
      </c>
      <c r="Y10" s="115">
        <f>C9+$AI$7*D9</f>
        <v>220.13613578400663</v>
      </c>
      <c r="Z10" s="116">
        <f>E9-$AI$7*F9</f>
        <v>-3.2934104680561394</v>
      </c>
      <c r="AA10" s="116">
        <f>E9+$AI$7*F9</f>
        <v>19.293410468056138</v>
      </c>
      <c r="AB10" s="115">
        <f>C9-$AI$13*D9</f>
        <v>-251.42393457038628</v>
      </c>
      <c r="AC10" s="115">
        <f>C9+$AI$13*D9</f>
        <v>401.82393457038626</v>
      </c>
      <c r="AD10" s="116">
        <f>E9-$AI$13*F9</f>
        <v>-17.450507161940799</v>
      </c>
      <c r="AE10" s="116">
        <f>E9+$AI$13*F9</f>
        <v>33.450507161940799</v>
      </c>
      <c r="AH10" s="98">
        <v>0.995</v>
      </c>
      <c r="AI10" s="95">
        <v>2.8069999999999999</v>
      </c>
    </row>
    <row r="11" spans="1:35" ht="15" thickBot="1" x14ac:dyDescent="0.35">
      <c r="A11" s="105" t="s">
        <v>938</v>
      </c>
      <c r="B11" s="106"/>
      <c r="C11" s="106"/>
      <c r="D11" s="107"/>
      <c r="E11" s="106"/>
      <c r="F11" s="107"/>
      <c r="G11" s="106"/>
      <c r="H11" s="107"/>
      <c r="J11" s="120" t="s">
        <v>916</v>
      </c>
      <c r="K11" s="115">
        <v>26.4</v>
      </c>
      <c r="L11" s="115">
        <f>C10-$AI$3*D10</f>
        <v>-6.7890889764539786</v>
      </c>
      <c r="M11" s="115">
        <f>C10+$AI$3*D10</f>
        <v>54.789088976453982</v>
      </c>
      <c r="N11" s="116">
        <f>E10-$AI$3*F10</f>
        <v>0.79259095748763331</v>
      </c>
      <c r="O11" s="116">
        <f>E10+$AI$3*F10</f>
        <v>8.0074090425123678</v>
      </c>
      <c r="P11" s="115">
        <f>C10-$AI$4*D10</f>
        <v>-10.323140928533917</v>
      </c>
      <c r="Q11" s="115">
        <f>C10+$AI$4*D10</f>
        <v>58.323140928533917</v>
      </c>
      <c r="R11" s="116">
        <f>E10-$AI$4*F10</f>
        <v>0.37852313695577866</v>
      </c>
      <c r="S11" s="116">
        <f>E10+$AI$4*F10</f>
        <v>8.4214768630442229</v>
      </c>
      <c r="T11" s="115">
        <f>C10-$AI$5*D10</f>
        <v>-14.553294022690203</v>
      </c>
      <c r="U11" s="115">
        <f>C10+$AI$5*D10</f>
        <v>62.553294022690203</v>
      </c>
      <c r="V11" s="116">
        <f>E10-$AI$5*F10</f>
        <v>-0.11710349671113729</v>
      </c>
      <c r="W11" s="116">
        <f>E10+$AI$5*F10</f>
        <v>8.9171034967111389</v>
      </c>
      <c r="X11" s="115">
        <f>C10-$AI$7*D10</f>
        <v>-28.47531686421722</v>
      </c>
      <c r="Y11" s="115">
        <f>C10+$AI$7*D10</f>
        <v>76.47531686421722</v>
      </c>
      <c r="Z11" s="116">
        <f>E10-$AI$7*F10</f>
        <v>-1.748279759412382</v>
      </c>
      <c r="AA11" s="116">
        <f>E10+$AI$7*F10</f>
        <v>10.548279759412383</v>
      </c>
      <c r="AB11" s="115">
        <f>C10-$AI$13*D10</f>
        <v>-94.256874790432377</v>
      </c>
      <c r="AC11" s="115">
        <f>C10+$AI$13*D10</f>
        <v>142.25687479043239</v>
      </c>
      <c r="AD11" s="116">
        <f>E10-$AI$13*F10</f>
        <v>-9.4555876006757611</v>
      </c>
      <c r="AE11" s="116">
        <f>E10+$AI$13*F10</f>
        <v>18.25558760067576</v>
      </c>
      <c r="AH11" s="99">
        <v>0.999</v>
      </c>
      <c r="AI11" s="97">
        <v>3.2909999999999999</v>
      </c>
    </row>
    <row r="12" spans="1:35" ht="15" thickBot="1" x14ac:dyDescent="0.35">
      <c r="A12" s="92" t="s">
        <v>917</v>
      </c>
      <c r="B12" s="66">
        <v>11.8</v>
      </c>
      <c r="C12" s="66">
        <v>11.2</v>
      </c>
      <c r="D12" s="102">
        <v>14.837789592793127</v>
      </c>
      <c r="E12" s="66">
        <v>3</v>
      </c>
      <c r="F12" s="102">
        <v>2</v>
      </c>
      <c r="G12" s="66">
        <v>1.4</v>
      </c>
      <c r="H12" s="102">
        <v>1.8547236990991409</v>
      </c>
      <c r="J12" s="119" t="s">
        <v>938</v>
      </c>
      <c r="K12" s="111"/>
      <c r="L12" s="115"/>
      <c r="M12" s="115"/>
      <c r="N12" s="116"/>
      <c r="O12" s="116"/>
      <c r="P12" s="115"/>
      <c r="Q12" s="115"/>
      <c r="R12" s="116"/>
      <c r="S12" s="116"/>
      <c r="T12" s="115"/>
      <c r="U12" s="115"/>
      <c r="V12" s="116"/>
      <c r="W12" s="116"/>
      <c r="X12" s="115"/>
      <c r="Y12" s="115"/>
      <c r="Z12" s="116"/>
      <c r="AA12" s="116"/>
      <c r="AB12" s="115"/>
      <c r="AC12" s="115"/>
      <c r="AD12" s="116"/>
      <c r="AE12" s="116"/>
      <c r="AH12" s="98">
        <v>0.99990000000000001</v>
      </c>
      <c r="AI12" s="95">
        <v>3.891</v>
      </c>
    </row>
    <row r="13" spans="1:35" ht="15" thickBot="1" x14ac:dyDescent="0.35">
      <c r="A13" s="92" t="s">
        <v>918</v>
      </c>
      <c r="B13" s="66">
        <v>7.4</v>
      </c>
      <c r="C13" s="66">
        <v>16</v>
      </c>
      <c r="D13" s="102">
        <v>17.281975195754292</v>
      </c>
      <c r="E13" s="66">
        <v>6</v>
      </c>
      <c r="F13" s="102">
        <v>5.8309518948453007</v>
      </c>
      <c r="G13" s="66">
        <v>2</v>
      </c>
      <c r="H13" s="102">
        <v>2.1602468994692865</v>
      </c>
      <c r="J13" s="120" t="s">
        <v>917</v>
      </c>
      <c r="K13" s="115">
        <v>11.8</v>
      </c>
      <c r="L13" s="115">
        <f>C12-$AI$3*D12</f>
        <v>-5.8634580317120957</v>
      </c>
      <c r="M13" s="115">
        <f>C12+$AI$3*D12</f>
        <v>28.263458031712094</v>
      </c>
      <c r="N13" s="116">
        <f>E12-$AI$3*F12</f>
        <v>0.70000000000000018</v>
      </c>
      <c r="O13" s="116">
        <f>E12+$AI$3*F12</f>
        <v>5.3</v>
      </c>
      <c r="P13" s="115">
        <f>C12-$AI$4*D12</f>
        <v>-7.822046257960789</v>
      </c>
      <c r="Q13" s="115">
        <f>C12+$AI$4*D12</f>
        <v>30.222046257960788</v>
      </c>
      <c r="R13" s="116">
        <f>E12-$AI$4*F12</f>
        <v>0.43599999999999994</v>
      </c>
      <c r="S13" s="116">
        <f>E12+$AI$4*F12</f>
        <v>5.5640000000000001</v>
      </c>
      <c r="T13" s="115">
        <f>C12-$AI$5*D12</f>
        <v>-10.166417013622102</v>
      </c>
      <c r="U13" s="115">
        <f>C12+$AI$5*D12</f>
        <v>32.5664170136221</v>
      </c>
      <c r="V13" s="116">
        <f>E12-$AI$5*F12</f>
        <v>0.12000000000000011</v>
      </c>
      <c r="W13" s="116">
        <f>E12+$AI$5*F12</f>
        <v>5.88</v>
      </c>
      <c r="X13" s="115">
        <f>C12-$AI$7*D12</f>
        <v>-17.882067601874528</v>
      </c>
      <c r="Y13" s="115">
        <f>C12+$AI$7*D12</f>
        <v>40.28206760187453</v>
      </c>
      <c r="Z13" s="116">
        <f>E12-$AI$7*F12</f>
        <v>-0.91999999999999993</v>
      </c>
      <c r="AA13" s="116">
        <f>E12+$AI$7*F12</f>
        <v>6.92</v>
      </c>
      <c r="AB13" s="115">
        <f>C12-$AI$13*D12</f>
        <v>-54.338516631367241</v>
      </c>
      <c r="AC13" s="115">
        <f>C12+$AI$13*D12</f>
        <v>76.738516631367247</v>
      </c>
      <c r="AD13" s="116">
        <f>E12-$AI$13*F12</f>
        <v>-5.8339999999999996</v>
      </c>
      <c r="AE13" s="116">
        <f>E12+$AI$13*F12</f>
        <v>11.834</v>
      </c>
      <c r="AH13" s="99">
        <v>0.99999000000000005</v>
      </c>
      <c r="AI13" s="97">
        <v>4.4169999999999998</v>
      </c>
    </row>
    <row r="14" spans="1:35" x14ac:dyDescent="0.3">
      <c r="A14" s="92" t="s">
        <v>919</v>
      </c>
      <c r="B14" s="66">
        <v>16.600000000000001</v>
      </c>
      <c r="C14" s="66">
        <v>14.4</v>
      </c>
      <c r="D14" s="102">
        <v>13.763720427268202</v>
      </c>
      <c r="E14" s="66">
        <v>6.2</v>
      </c>
      <c r="F14" s="102">
        <v>4.2614551505325027</v>
      </c>
      <c r="G14" s="66">
        <v>1.8</v>
      </c>
      <c r="H14" s="102">
        <v>1.7204650534085253</v>
      </c>
      <c r="J14" s="120" t="s">
        <v>918</v>
      </c>
      <c r="K14" s="115">
        <v>7.4</v>
      </c>
      <c r="L14" s="115">
        <f>C13-$AI$3*D13</f>
        <v>-3.8742714751174354</v>
      </c>
      <c r="M14" s="115">
        <f>C13+$AI$3*D13</f>
        <v>35.874271475117439</v>
      </c>
      <c r="N14" s="116">
        <f>E13-$AI$3*F13</f>
        <v>-0.70559467907209505</v>
      </c>
      <c r="O14" s="116">
        <f>E13+$AI$3*F13</f>
        <v>12.705594679072096</v>
      </c>
      <c r="P14" s="115">
        <f>C13-$AI$4*D13</f>
        <v>-6.1554922009570028</v>
      </c>
      <c r="Q14" s="115">
        <f>C13+$AI$4*D13</f>
        <v>38.155492200956999</v>
      </c>
      <c r="R14" s="116">
        <f>E13-$AI$4*F13</f>
        <v>-1.4752803291916754</v>
      </c>
      <c r="S14" s="116">
        <f>E13+$AI$4*F13</f>
        <v>13.475280329191676</v>
      </c>
      <c r="T14" s="115">
        <f>C13-$AI$5*D13</f>
        <v>-8.8860442818861785</v>
      </c>
      <c r="U14" s="115">
        <f>C13+$AI$5*D13</f>
        <v>40.886044281886178</v>
      </c>
      <c r="V14" s="116">
        <f>E13-$AI$5*F13</f>
        <v>-2.3965707285772329</v>
      </c>
      <c r="W14" s="116">
        <f>E13+$AI$5*F13</f>
        <v>14.396570728577233</v>
      </c>
      <c r="X14" s="115">
        <f>C13-$AI$7*D13</f>
        <v>-17.872671383678409</v>
      </c>
      <c r="Y14" s="115">
        <f>C13+$AI$7*D13</f>
        <v>49.872671383678409</v>
      </c>
      <c r="Z14" s="116">
        <f>E13-$AI$7*F13</f>
        <v>-5.4286657138967893</v>
      </c>
      <c r="AA14" s="116">
        <f>E13+$AI$7*F13</f>
        <v>17.428665713896791</v>
      </c>
      <c r="AB14" s="115">
        <f>C13-$AI$13*D13</f>
        <v>-60.334484439646701</v>
      </c>
      <c r="AC14" s="115">
        <f>C13+$AI$13*D13</f>
        <v>92.334484439646701</v>
      </c>
      <c r="AD14" s="116">
        <f>E13-$AI$13*F13</f>
        <v>-19.755314519531691</v>
      </c>
      <c r="AE14" s="116">
        <f>E13+$AI$13*F13</f>
        <v>31.755314519531691</v>
      </c>
    </row>
    <row r="15" spans="1:35" x14ac:dyDescent="0.3">
      <c r="A15" s="105" t="s">
        <v>939</v>
      </c>
      <c r="B15" s="106"/>
      <c r="C15" s="106"/>
      <c r="D15" s="107"/>
      <c r="E15" s="106"/>
      <c r="F15" s="107"/>
      <c r="G15" s="106"/>
      <c r="H15" s="107"/>
      <c r="J15" s="120" t="s">
        <v>919</v>
      </c>
      <c r="K15" s="115">
        <v>16.600000000000001</v>
      </c>
      <c r="L15" s="115">
        <f>C14-$AI$3*D14</f>
        <v>-1.4282784913584319</v>
      </c>
      <c r="M15" s="115">
        <f>C14+$AI$3*D14</f>
        <v>30.228278491358431</v>
      </c>
      <c r="N15" s="116">
        <f>E14-$AI$3*F14</f>
        <v>1.2993265768876228</v>
      </c>
      <c r="O15" s="116">
        <f>E14+$AI$3*F14</f>
        <v>11.100673423112378</v>
      </c>
      <c r="P15" s="115">
        <f>C14-$AI$4*D14</f>
        <v>-3.2450895877578372</v>
      </c>
      <c r="Q15" s="115">
        <f>C14+$AI$4*D14</f>
        <v>32.045089587757836</v>
      </c>
      <c r="R15" s="116">
        <f>E14-$AI$4*F14</f>
        <v>0.73681449701733204</v>
      </c>
      <c r="S15" s="116">
        <f>E14+$AI$4*F14</f>
        <v>11.663185502982667</v>
      </c>
      <c r="T15" s="115">
        <f>C14-$AI$5*D14</f>
        <v>-5.4197574152662096</v>
      </c>
      <c r="U15" s="115">
        <f>C14+$AI$5*D14</f>
        <v>34.219757415266209</v>
      </c>
      <c r="V15" s="116">
        <f>E14-$AI$5*F14</f>
        <v>6.3504583233196854E-2</v>
      </c>
      <c r="W15" s="116">
        <f>E14+$AI$5*F14</f>
        <v>12.336495416766804</v>
      </c>
      <c r="X15" s="115">
        <f>C14-$AI$7*D14</f>
        <v>-12.576892037445676</v>
      </c>
      <c r="Y15" s="115">
        <f>C14+$AI$7*D14</f>
        <v>41.376892037445678</v>
      </c>
      <c r="Z15" s="116">
        <f>E14-$AI$7*F14</f>
        <v>-2.1524520950437056</v>
      </c>
      <c r="AA15" s="116">
        <f>E14+$AI$7*F14</f>
        <v>14.552452095043705</v>
      </c>
      <c r="AB15" s="115">
        <f>C14-$AI$13*D14</f>
        <v>-46.394353127243647</v>
      </c>
      <c r="AC15" s="115">
        <f>C14+$AI$13*D14</f>
        <v>75.194353127243645</v>
      </c>
      <c r="AD15" s="116">
        <f>E14-$AI$13*F14</f>
        <v>-12.622847399902064</v>
      </c>
      <c r="AE15" s="116">
        <f>E14+$AI$13*F14</f>
        <v>25.022847399902062</v>
      </c>
    </row>
    <row r="16" spans="1:35" x14ac:dyDescent="0.3">
      <c r="A16" s="92" t="s">
        <v>920</v>
      </c>
      <c r="B16" s="66">
        <v>20</v>
      </c>
      <c r="C16" s="66">
        <v>8</v>
      </c>
      <c r="D16" s="102">
        <v>0</v>
      </c>
      <c r="E16" s="66">
        <v>5.2</v>
      </c>
      <c r="F16" s="102">
        <v>2.4819347291981715</v>
      </c>
      <c r="G16" s="66">
        <v>1</v>
      </c>
      <c r="H16" s="102">
        <v>0</v>
      </c>
      <c r="J16" s="119" t="s">
        <v>939</v>
      </c>
      <c r="K16" s="111"/>
      <c r="L16" s="115"/>
      <c r="M16" s="115"/>
      <c r="N16" s="116"/>
      <c r="O16" s="116"/>
      <c r="P16" s="115"/>
      <c r="Q16" s="115"/>
      <c r="R16" s="116"/>
      <c r="S16" s="116"/>
      <c r="T16" s="115"/>
      <c r="U16" s="115"/>
      <c r="V16" s="116"/>
      <c r="W16" s="116"/>
      <c r="X16" s="115"/>
      <c r="Y16" s="115"/>
      <c r="Z16" s="116"/>
      <c r="AA16" s="116"/>
      <c r="AB16" s="115"/>
      <c r="AC16" s="115"/>
      <c r="AD16" s="116"/>
      <c r="AE16" s="116"/>
    </row>
    <row r="17" spans="1:31" x14ac:dyDescent="0.3">
      <c r="A17" s="92" t="s">
        <v>921</v>
      </c>
      <c r="B17" s="66">
        <v>22.8</v>
      </c>
      <c r="C17" s="66">
        <v>12.8</v>
      </c>
      <c r="D17" s="102">
        <v>10.851727973000429</v>
      </c>
      <c r="E17" s="66">
        <v>4.2</v>
      </c>
      <c r="F17" s="102">
        <v>1.1661903789690597</v>
      </c>
      <c r="G17" s="66">
        <v>1.6</v>
      </c>
      <c r="H17" s="102">
        <v>1.3564659966250536</v>
      </c>
      <c r="J17" s="120" t="s">
        <v>920</v>
      </c>
      <c r="K17" s="115">
        <v>20</v>
      </c>
      <c r="L17" s="115">
        <f>C16-$AI$3*D16</f>
        <v>8</v>
      </c>
      <c r="M17" s="115">
        <f>C16+$AI$3*D16</f>
        <v>8</v>
      </c>
      <c r="N17" s="116">
        <f>E16-$AI$3*F16</f>
        <v>2.3457750614221031</v>
      </c>
      <c r="O17" s="116">
        <f>E16+$AI$3*F16</f>
        <v>8.0542249385778977</v>
      </c>
      <c r="P17" s="115">
        <f>C16-$AI$4*D16</f>
        <v>8</v>
      </c>
      <c r="Q17" s="115">
        <f>C16+$AI$4*D16</f>
        <v>8</v>
      </c>
      <c r="R17" s="116">
        <f>E16-$AI$4*F16</f>
        <v>2.0181596771679442</v>
      </c>
      <c r="S17" s="116">
        <f>E16+$AI$4*F16</f>
        <v>8.3818403228320566</v>
      </c>
      <c r="T17" s="115">
        <f>C16-$AI$5*D16</f>
        <v>8</v>
      </c>
      <c r="U17" s="115">
        <f>C16+$AI$5*D16</f>
        <v>8</v>
      </c>
      <c r="V17" s="116">
        <f>E16-$AI$5*F16</f>
        <v>1.6260139899546333</v>
      </c>
      <c r="W17" s="116">
        <f>E16+$AI$5*F16</f>
        <v>8.7739860100453662</v>
      </c>
      <c r="X17" s="115">
        <f>C16-$AI$7*D16</f>
        <v>8</v>
      </c>
      <c r="Y17" s="115">
        <f>C16+$AI$7*D16</f>
        <v>8</v>
      </c>
      <c r="Z17" s="116">
        <f>E16-$AI$7*F16</f>
        <v>0.33540793077158426</v>
      </c>
      <c r="AA17" s="116">
        <f>E16+$AI$7*F16</f>
        <v>10.064592069228416</v>
      </c>
      <c r="AB17" s="115">
        <f>C16-$AI$13*D16</f>
        <v>8</v>
      </c>
      <c r="AC17" s="115">
        <f>C16+$AI$13*D16</f>
        <v>8</v>
      </c>
      <c r="AD17" s="116">
        <f>E16-$AI$13*F16</f>
        <v>-5.7627056988683227</v>
      </c>
      <c r="AE17" s="116">
        <f>E16+$AI$13*F16</f>
        <v>16.162705698868322</v>
      </c>
    </row>
    <row r="18" spans="1:31" x14ac:dyDescent="0.3">
      <c r="A18" s="92" t="s">
        <v>922</v>
      </c>
      <c r="B18" s="66">
        <v>33.6</v>
      </c>
      <c r="C18" s="66">
        <v>27.2</v>
      </c>
      <c r="D18" s="102">
        <v>19.332873557751316</v>
      </c>
      <c r="E18" s="66">
        <v>6.4</v>
      </c>
      <c r="F18" s="102">
        <v>2.799999999999998</v>
      </c>
      <c r="G18" s="66">
        <v>3.4</v>
      </c>
      <c r="H18" s="102">
        <v>2.4166091947189146</v>
      </c>
      <c r="J18" s="120" t="s">
        <v>921</v>
      </c>
      <c r="K18" s="115">
        <v>22.8</v>
      </c>
      <c r="L18" s="115">
        <f>C17-$AI$3*D17</f>
        <v>0.32051283104950912</v>
      </c>
      <c r="M18" s="115">
        <f>C17+$AI$3*D17</f>
        <v>25.279487168950492</v>
      </c>
      <c r="N18" s="116">
        <f>E17-$AI$3*F17</f>
        <v>2.8588810641855815</v>
      </c>
      <c r="O18" s="116">
        <f>E17+$AI$3*F17</f>
        <v>5.5411189358144188</v>
      </c>
      <c r="P18" s="115">
        <f>C17-$AI$4*D17</f>
        <v>-1.1119152613865495</v>
      </c>
      <c r="Q18" s="115">
        <f>C17+$AI$4*D17</f>
        <v>26.711915261386551</v>
      </c>
      <c r="R18" s="116">
        <f>E17-$AI$4*F17</f>
        <v>2.7049439341616655</v>
      </c>
      <c r="S18" s="116">
        <f>E17+$AI$4*F17</f>
        <v>5.6950560658383349</v>
      </c>
      <c r="T18" s="115">
        <f>C17-$AI$5*D17</f>
        <v>-2.826488281120616</v>
      </c>
      <c r="U18" s="115">
        <f>C17+$AI$5*D17</f>
        <v>28.426488281120619</v>
      </c>
      <c r="V18" s="116">
        <f>E17-$AI$5*F17</f>
        <v>2.5206858542845545</v>
      </c>
      <c r="W18" s="116">
        <f>E17+$AI$5*F17</f>
        <v>5.8793141457154459</v>
      </c>
      <c r="X18" s="115">
        <f>C17-$AI$7*D17</f>
        <v>-8.4693868270808395</v>
      </c>
      <c r="Y18" s="115">
        <f>C17+$AI$7*D17</f>
        <v>34.069386827080841</v>
      </c>
      <c r="Z18" s="116">
        <f>E17-$AI$7*F17</f>
        <v>1.9142668572206429</v>
      </c>
      <c r="AA18" s="116">
        <f>E17+$AI$7*F17</f>
        <v>6.4857331427793579</v>
      </c>
      <c r="AB18" s="115">
        <f>C17-$AI$13*D17</f>
        <v>-35.132082456742893</v>
      </c>
      <c r="AC18" s="115">
        <f>C17+$AI$13*D17</f>
        <v>60.732082456742887</v>
      </c>
      <c r="AD18" s="116">
        <f>E17-$AI$13*F17</f>
        <v>-0.95106290390633674</v>
      </c>
      <c r="AE18" s="116">
        <f>E17+$AI$13*F17</f>
        <v>9.3510629039063371</v>
      </c>
    </row>
    <row r="19" spans="1:31" x14ac:dyDescent="0.3">
      <c r="A19" s="105" t="s">
        <v>940</v>
      </c>
      <c r="B19" s="106"/>
      <c r="C19" s="106"/>
      <c r="D19" s="107"/>
      <c r="E19" s="106"/>
      <c r="F19" s="107"/>
      <c r="G19" s="106"/>
      <c r="H19" s="107"/>
      <c r="J19" s="120" t="s">
        <v>922</v>
      </c>
      <c r="K19" s="115">
        <v>33.6</v>
      </c>
      <c r="L19" s="115">
        <f>C18-$AI$3*D18</f>
        <v>4.9671954085859866</v>
      </c>
      <c r="M19" s="115">
        <f>C18+$AI$3*D18</f>
        <v>49.432804591414012</v>
      </c>
      <c r="N19" s="116">
        <f>E18-$AI$3*F18</f>
        <v>3.1800000000000028</v>
      </c>
      <c r="O19" s="116">
        <f>E18+$AI$3*F18</f>
        <v>9.6199999999999974</v>
      </c>
      <c r="P19" s="115">
        <f>C18-$AI$4*D18</f>
        <v>2.4152560989628107</v>
      </c>
      <c r="Q19" s="115">
        <f>C18+$AI$4*D18</f>
        <v>51.984743901037191</v>
      </c>
      <c r="R19" s="116">
        <f>E18-$AI$4*F18</f>
        <v>2.8104000000000027</v>
      </c>
      <c r="S19" s="116">
        <f>E18+$AI$4*F18</f>
        <v>9.9895999999999976</v>
      </c>
      <c r="T19" s="115">
        <f>C18-$AI$5*D18</f>
        <v>-0.63933792316189653</v>
      </c>
      <c r="U19" s="115">
        <f>C18+$AI$5*D18</f>
        <v>55.039337923161895</v>
      </c>
      <c r="V19" s="116">
        <f>E18-$AI$5*F18</f>
        <v>2.368000000000003</v>
      </c>
      <c r="W19" s="116">
        <f>E18+$AI$5*F18</f>
        <v>10.431999999999999</v>
      </c>
      <c r="X19" s="115">
        <f>C18-$AI$7*D18</f>
        <v>-10.692432173192582</v>
      </c>
      <c r="Y19" s="115">
        <f>C18+$AI$7*D18</f>
        <v>65.092432173192577</v>
      </c>
      <c r="Z19" s="116">
        <f>E18-$AI$7*F18</f>
        <v>0.91200000000000436</v>
      </c>
      <c r="AA19" s="116">
        <f>E18+$AI$7*F18</f>
        <v>11.887999999999996</v>
      </c>
      <c r="AB19" s="115">
        <f>C18-$AI$13*D18</f>
        <v>-58.193302504587564</v>
      </c>
      <c r="AC19" s="115">
        <f>C18+$AI$13*D18</f>
        <v>112.59330250458757</v>
      </c>
      <c r="AD19" s="116">
        <f>E18-$AI$13*F18</f>
        <v>-5.9675999999999902</v>
      </c>
      <c r="AE19" s="116">
        <f>E18+$AI$13*F18</f>
        <v>18.767599999999991</v>
      </c>
    </row>
    <row r="20" spans="1:31" x14ac:dyDescent="0.3">
      <c r="A20" s="92" t="s">
        <v>923</v>
      </c>
      <c r="B20" s="66">
        <v>44</v>
      </c>
      <c r="C20" s="66">
        <v>30.4</v>
      </c>
      <c r="D20" s="102">
        <v>33.332266649599454</v>
      </c>
      <c r="E20" s="66">
        <v>5.8</v>
      </c>
      <c r="F20" s="102">
        <v>3.4292856398964489</v>
      </c>
      <c r="G20" s="66">
        <v>3.8</v>
      </c>
      <c r="H20" s="102">
        <v>4.1665333311999317</v>
      </c>
      <c r="J20" s="119" t="s">
        <v>940</v>
      </c>
      <c r="K20" s="111"/>
      <c r="L20" s="115"/>
      <c r="M20" s="115"/>
      <c r="N20" s="116"/>
      <c r="O20" s="116"/>
      <c r="P20" s="115"/>
      <c r="Q20" s="115"/>
      <c r="R20" s="116"/>
      <c r="S20" s="116"/>
      <c r="T20" s="115"/>
      <c r="U20" s="115"/>
      <c r="V20" s="116"/>
      <c r="W20" s="116"/>
      <c r="X20" s="115"/>
      <c r="Y20" s="115"/>
      <c r="Z20" s="116"/>
      <c r="AA20" s="116"/>
      <c r="AB20" s="115"/>
      <c r="AC20" s="115"/>
      <c r="AD20" s="116"/>
      <c r="AE20" s="116"/>
    </row>
    <row r="21" spans="1:31" x14ac:dyDescent="0.3">
      <c r="A21" s="92" t="s">
        <v>924</v>
      </c>
      <c r="B21" s="66">
        <v>45.2</v>
      </c>
      <c r="C21" s="66">
        <v>30.4</v>
      </c>
      <c r="D21" s="102">
        <v>25.499803920814767</v>
      </c>
      <c r="E21" s="66">
        <v>5</v>
      </c>
      <c r="F21" s="102">
        <v>1.897366596101028</v>
      </c>
      <c r="G21" s="66">
        <v>3.8</v>
      </c>
      <c r="H21" s="102">
        <v>3.1874754901018458</v>
      </c>
      <c r="J21" s="120" t="s">
        <v>923</v>
      </c>
      <c r="K21" s="115">
        <v>44</v>
      </c>
      <c r="L21" s="115">
        <f>C20-$AI$3*D20</f>
        <v>-7.9321066470393689</v>
      </c>
      <c r="M21" s="115">
        <f>C20+$AI$3*D20</f>
        <v>68.732106647039359</v>
      </c>
      <c r="N21" s="116">
        <f>E20-$AI$3*F20</f>
        <v>1.8563215141190841</v>
      </c>
      <c r="O21" s="116">
        <f>E20+$AI$3*F20</f>
        <v>9.7436784858809151</v>
      </c>
      <c r="P21" s="115">
        <f>C20-$AI$4*D20</f>
        <v>-12.331965844786502</v>
      </c>
      <c r="Q21" s="115">
        <f>C20+$AI$4*D20</f>
        <v>73.131965844786492</v>
      </c>
      <c r="R21" s="116">
        <f>E20-$AI$4*F20</f>
        <v>1.4036558096527525</v>
      </c>
      <c r="S21" s="116">
        <f>E20+$AI$4*F20</f>
        <v>10.196344190347247</v>
      </c>
      <c r="T21" s="115">
        <f>C20-$AI$5*D20</f>
        <v>-17.598463975423215</v>
      </c>
      <c r="U21" s="115">
        <f>C20+$AI$5*D20</f>
        <v>78.398463975423212</v>
      </c>
      <c r="V21" s="116">
        <f>E20-$AI$5*F20</f>
        <v>0.86182867854911382</v>
      </c>
      <c r="W21" s="116">
        <f>E20+$AI$5*F20</f>
        <v>10.738171321450885</v>
      </c>
      <c r="X21" s="115">
        <f>C20-$AI$7*D20</f>
        <v>-34.931242633214929</v>
      </c>
      <c r="Y21" s="115">
        <f>C20+$AI$7*D20</f>
        <v>95.731242633214919</v>
      </c>
      <c r="Z21" s="116">
        <f>E20-$AI$7*F20</f>
        <v>-0.9213998541970394</v>
      </c>
      <c r="AA21" s="116">
        <f>E20+$AI$7*F20</f>
        <v>12.521399854197039</v>
      </c>
      <c r="AB21" s="115">
        <f>C20-$AI$13*D20</f>
        <v>-116.82862179128077</v>
      </c>
      <c r="AC21" s="115">
        <f>C20+$AI$13*D20</f>
        <v>177.62862179128078</v>
      </c>
      <c r="AD21" s="116">
        <f>E20-$AI$13*F20</f>
        <v>-9.347154671422615</v>
      </c>
      <c r="AE21" s="116">
        <f>E20+$AI$13*F20</f>
        <v>20.947154671422613</v>
      </c>
    </row>
    <row r="22" spans="1:31" x14ac:dyDescent="0.3">
      <c r="A22" s="92" t="s">
        <v>925</v>
      </c>
      <c r="B22" s="66">
        <v>39.799999999999997</v>
      </c>
      <c r="C22" s="66">
        <v>30.4</v>
      </c>
      <c r="D22" s="102">
        <v>39.646437418764378</v>
      </c>
      <c r="E22" s="66">
        <v>5.2</v>
      </c>
      <c r="F22" s="102">
        <v>3.8678159211627428</v>
      </c>
      <c r="G22" s="66">
        <v>3.8</v>
      </c>
      <c r="H22" s="102">
        <v>4.9558046773455473</v>
      </c>
      <c r="J22" s="120" t="s">
        <v>924</v>
      </c>
      <c r="K22" s="115">
        <v>45.2</v>
      </c>
      <c r="L22" s="115">
        <f>C21-$AI$3*D21</f>
        <v>1.0752254910630192</v>
      </c>
      <c r="M22" s="115">
        <f>C21+$AI$3*D21</f>
        <v>59.724774508936974</v>
      </c>
      <c r="N22" s="116">
        <f>E21-$AI$3*F21</f>
        <v>2.8180284144838179</v>
      </c>
      <c r="O22" s="116">
        <f>E21+$AI$3*F21</f>
        <v>7.1819715855161821</v>
      </c>
      <c r="P22" s="115">
        <f>C21-$AI$4*D21</f>
        <v>-2.290748626484536</v>
      </c>
      <c r="Q22" s="115">
        <f>C21+$AI$4*D21</f>
        <v>63.090748626484533</v>
      </c>
      <c r="R22" s="116">
        <f>E21-$AI$4*F21</f>
        <v>2.5675760237984822</v>
      </c>
      <c r="S22" s="116">
        <f>E21+$AI$4*F21</f>
        <v>7.4324239762015178</v>
      </c>
      <c r="T22" s="115">
        <f>C21-$AI$5*D21</f>
        <v>-6.3197176459732631</v>
      </c>
      <c r="U22" s="115">
        <f>C21+$AI$5*D21</f>
        <v>67.119717645973253</v>
      </c>
      <c r="V22" s="116">
        <f>E21-$AI$5*F21</f>
        <v>2.2677921016145199</v>
      </c>
      <c r="W22" s="116">
        <f>E21+$AI$5*F21</f>
        <v>7.7322078983854805</v>
      </c>
      <c r="X22" s="115">
        <f>C21-$AI$7*D21</f>
        <v>-19.579615684796941</v>
      </c>
      <c r="Y22" s="115">
        <f>C21+$AI$7*D21</f>
        <v>80.379615684796931</v>
      </c>
      <c r="Z22" s="116">
        <f>E21-$AI$7*F21</f>
        <v>1.281161471641985</v>
      </c>
      <c r="AA22" s="116">
        <f>E21+$AI$7*F21</f>
        <v>8.718838528358015</v>
      </c>
      <c r="AB22" s="115">
        <f>C21-$AI$13*D21</f>
        <v>-82.232633918238832</v>
      </c>
      <c r="AC22" s="115">
        <f>C21+$AI$13*D21</f>
        <v>143.03263391823882</v>
      </c>
      <c r="AD22" s="116">
        <f>E21-$AI$13*F21</f>
        <v>-3.3806682549782394</v>
      </c>
      <c r="AE22" s="116">
        <f>E21+$AI$13*F21</f>
        <v>13.380668254978239</v>
      </c>
    </row>
    <row r="23" spans="1:31" x14ac:dyDescent="0.3">
      <c r="A23" s="105" t="s">
        <v>941</v>
      </c>
      <c r="B23" s="106"/>
      <c r="C23" s="106"/>
      <c r="D23" s="107"/>
      <c r="E23" s="106"/>
      <c r="F23" s="107"/>
      <c r="G23" s="106"/>
      <c r="H23" s="107"/>
      <c r="J23" s="120" t="s">
        <v>925</v>
      </c>
      <c r="K23" s="115">
        <v>39.799999999999997</v>
      </c>
      <c r="L23" s="115">
        <f>C22-$AI$3*D22</f>
        <v>-15.193403031579031</v>
      </c>
      <c r="M23" s="115">
        <f>C22+$AI$3*D22</f>
        <v>75.993403031579021</v>
      </c>
      <c r="N23" s="116">
        <f>E22-$AI$3*F22</f>
        <v>0.75201169066284645</v>
      </c>
      <c r="O23" s="116">
        <f>E22+$AI$3*F22</f>
        <v>9.6479883093371548</v>
      </c>
      <c r="P23" s="115">
        <f>C22-$AI$4*D22</f>
        <v>-20.426732770855935</v>
      </c>
      <c r="Q23" s="115">
        <f>C22+$AI$4*D22</f>
        <v>81.226732770855932</v>
      </c>
      <c r="R23" s="116">
        <f>E22-$AI$4*F22</f>
        <v>0.24145998906936406</v>
      </c>
      <c r="S23" s="116">
        <f>E22+$AI$4*F22</f>
        <v>10.158540010930636</v>
      </c>
      <c r="T23" s="115">
        <f>C22-$AI$5*D22</f>
        <v>-26.690869883020703</v>
      </c>
      <c r="U23" s="115">
        <f>C22+$AI$5*D22</f>
        <v>87.490869883020707</v>
      </c>
      <c r="V23" s="116">
        <f>E22-$AI$5*F22</f>
        <v>-0.36965492647434939</v>
      </c>
      <c r="W23" s="116">
        <f>E22+$AI$5*F22</f>
        <v>10.769654926474349</v>
      </c>
      <c r="X23" s="115">
        <f>C22-$AI$7*D22</f>
        <v>-47.307017340778181</v>
      </c>
      <c r="Y23" s="115">
        <f>C22+$AI$7*D22</f>
        <v>108.10701734077819</v>
      </c>
      <c r="Z23" s="116">
        <f>E22-$AI$7*F22</f>
        <v>-2.3809192054789756</v>
      </c>
      <c r="AA23" s="116">
        <f>E22+$AI$7*F22</f>
        <v>12.780919205478977</v>
      </c>
      <c r="AB23" s="115">
        <f>C22-$AI$13*D22</f>
        <v>-144.71831407868225</v>
      </c>
      <c r="AC23" s="115">
        <f>C22+$AI$13*D22</f>
        <v>205.51831407868227</v>
      </c>
      <c r="AD23" s="116">
        <f>E22-$AI$13*F22</f>
        <v>-11.884142923775833</v>
      </c>
      <c r="AE23" s="116">
        <f>E22+$AI$13*F22</f>
        <v>22.284142923775832</v>
      </c>
    </row>
    <row r="24" spans="1:31" x14ac:dyDescent="0.3">
      <c r="A24" s="92" t="s">
        <v>926</v>
      </c>
      <c r="B24" s="66">
        <v>38</v>
      </c>
      <c r="C24" s="66">
        <v>11.2</v>
      </c>
      <c r="D24" s="102">
        <v>8.1584312217484563</v>
      </c>
      <c r="E24" s="66">
        <v>3</v>
      </c>
      <c r="F24" s="102">
        <v>1.6733200530681513</v>
      </c>
      <c r="G24" s="66">
        <v>1.4</v>
      </c>
      <c r="H24" s="102">
        <v>1.019803902718557</v>
      </c>
      <c r="J24" s="119" t="s">
        <v>941</v>
      </c>
      <c r="K24" s="111"/>
      <c r="L24" s="115"/>
      <c r="M24" s="115"/>
      <c r="N24" s="116"/>
      <c r="O24" s="116"/>
      <c r="P24" s="115"/>
      <c r="Q24" s="115"/>
      <c r="R24" s="116"/>
      <c r="S24" s="116"/>
      <c r="T24" s="115"/>
      <c r="U24" s="115"/>
      <c r="V24" s="116"/>
      <c r="W24" s="116"/>
      <c r="X24" s="115"/>
      <c r="Y24" s="115"/>
      <c r="Z24" s="116"/>
      <c r="AA24" s="116"/>
      <c r="AB24" s="115"/>
      <c r="AC24" s="115"/>
      <c r="AD24" s="116"/>
      <c r="AE24" s="116"/>
    </row>
    <row r="25" spans="1:31" x14ac:dyDescent="0.3">
      <c r="A25" s="92" t="s">
        <v>927</v>
      </c>
      <c r="B25" s="66">
        <v>49.2</v>
      </c>
      <c r="C25" s="66">
        <v>33.6</v>
      </c>
      <c r="D25" s="102">
        <v>19.199999999999996</v>
      </c>
      <c r="E25" s="66">
        <v>5.6</v>
      </c>
      <c r="F25" s="102">
        <v>2.5768197453450261</v>
      </c>
      <c r="G25" s="66">
        <v>4.2</v>
      </c>
      <c r="H25" s="102">
        <v>2.3999999999999995</v>
      </c>
      <c r="J25" s="120" t="s">
        <v>926</v>
      </c>
      <c r="K25" s="115">
        <v>38</v>
      </c>
      <c r="L25" s="115">
        <f>C24-$AI$3*D24</f>
        <v>1.8178040949892758</v>
      </c>
      <c r="M25" s="115">
        <f>C24+$AI$3*D24</f>
        <v>20.582195905010721</v>
      </c>
      <c r="N25" s="116">
        <f>E24-$AI$3*F24</f>
        <v>1.0756819389716261</v>
      </c>
      <c r="O25" s="116">
        <f>E24+$AI$3*F24</f>
        <v>4.9243180610283739</v>
      </c>
      <c r="P25" s="115">
        <f>C24-$AI$4*D24</f>
        <v>0.74089117371847735</v>
      </c>
      <c r="Q25" s="115">
        <f>C24+$AI$4*D24</f>
        <v>21.659108826281521</v>
      </c>
      <c r="R25" s="116">
        <f>E24-$AI$4*F24</f>
        <v>0.85480369196662975</v>
      </c>
      <c r="S25" s="116">
        <f>E24+$AI$4*F24</f>
        <v>5.1451963080333698</v>
      </c>
      <c r="T25" s="115">
        <f>C24-$AI$5*D24</f>
        <v>-0.54814095931777729</v>
      </c>
      <c r="U25" s="115">
        <f>C24+$AI$5*D24</f>
        <v>22.948140959317776</v>
      </c>
      <c r="V25" s="116">
        <f>E24-$AI$5*F24</f>
        <v>0.59041912358186233</v>
      </c>
      <c r="W25" s="116">
        <f>E24+$AI$5*F24</f>
        <v>5.4095808764181381</v>
      </c>
      <c r="X25" s="115">
        <f>C24-$AI$7*D24</f>
        <v>-4.7905251946269747</v>
      </c>
      <c r="Y25" s="115">
        <f>C24+$AI$7*D24</f>
        <v>27.190525194626971</v>
      </c>
      <c r="Z25" s="116">
        <f>E24-$AI$7*F24</f>
        <v>-0.27970730401357669</v>
      </c>
      <c r="AA25" s="116">
        <f>E24+$AI$7*F24</f>
        <v>6.2797073040135771</v>
      </c>
      <c r="AB25" s="115">
        <f>C24-$AI$13*D24</f>
        <v>-24.835790706462934</v>
      </c>
      <c r="AC25" s="115">
        <f>C24+$AI$13*D24</f>
        <v>47.235790706462936</v>
      </c>
      <c r="AD25" s="116">
        <f>E24-$AI$13*F24</f>
        <v>-4.3910546744020245</v>
      </c>
      <c r="AE25" s="116">
        <f>E24+$AI$13*F24</f>
        <v>10.391054674402024</v>
      </c>
    </row>
    <row r="26" spans="1:31" x14ac:dyDescent="0.3">
      <c r="A26" s="92" t="s">
        <v>928</v>
      </c>
      <c r="B26" s="66">
        <v>55.4</v>
      </c>
      <c r="C26" s="66">
        <v>30.4</v>
      </c>
      <c r="D26" s="102">
        <v>30.103820355562849</v>
      </c>
      <c r="E26" s="66">
        <v>4.4000000000000004</v>
      </c>
      <c r="F26" s="102">
        <v>3.3823069050575523</v>
      </c>
      <c r="G26" s="66">
        <v>3.8</v>
      </c>
      <c r="H26" s="102">
        <v>3.7629775444453561</v>
      </c>
      <c r="J26" s="120" t="s">
        <v>927</v>
      </c>
      <c r="K26" s="115">
        <v>49.2</v>
      </c>
      <c r="L26" s="115">
        <f>C25-$AI$3*D25</f>
        <v>11.520000000000007</v>
      </c>
      <c r="M26" s="115">
        <f>C25+$AI$3*D25</f>
        <v>55.679999999999993</v>
      </c>
      <c r="N26" s="116">
        <f>E25-$AI$3*F25</f>
        <v>2.6366572928532199</v>
      </c>
      <c r="O26" s="116">
        <f>E25+$AI$3*F25</f>
        <v>8.5633427071467789</v>
      </c>
      <c r="P26" s="115">
        <f>C25-$AI$4*D25</f>
        <v>8.9856000000000051</v>
      </c>
      <c r="Q26" s="115">
        <f>C25+$AI$4*D25</f>
        <v>58.214399999999998</v>
      </c>
      <c r="R26" s="116">
        <f>E25-$AI$4*F25</f>
        <v>2.2965170864676763</v>
      </c>
      <c r="S26" s="116">
        <f>E25+$AI$4*F25</f>
        <v>8.9034829135323221</v>
      </c>
      <c r="T26" s="115">
        <f>C25-$AI$5*D25</f>
        <v>5.9520000000000088</v>
      </c>
      <c r="U26" s="115">
        <f>C25+$AI$5*D25</f>
        <v>61.24799999999999</v>
      </c>
      <c r="V26" s="116">
        <f>E25-$AI$5*F25</f>
        <v>1.8893795667031621</v>
      </c>
      <c r="W26" s="116">
        <f>E25+$AI$5*F25</f>
        <v>9.3106204332968368</v>
      </c>
      <c r="X26" s="115">
        <f>C25-$AI$7*D25</f>
        <v>-4.0319999999999894</v>
      </c>
      <c r="Y26" s="115">
        <f>C25+$AI$7*D25</f>
        <v>71.231999999999999</v>
      </c>
      <c r="Z26" s="116">
        <f>E25-$AI$7*F25</f>
        <v>0.5494332991237485</v>
      </c>
      <c r="AA26" s="116">
        <f>E25+$AI$7*F25</f>
        <v>10.650566700876251</v>
      </c>
      <c r="AB26" s="115">
        <f>C25-$AI$13*D25</f>
        <v>-51.206399999999981</v>
      </c>
      <c r="AC26" s="115">
        <f>C25+$AI$13*D25</f>
        <v>118.40639999999999</v>
      </c>
      <c r="AD26" s="116">
        <f>E25-$AI$13*F25</f>
        <v>-5.7818128151889798</v>
      </c>
      <c r="AE26" s="116">
        <f>E25+$AI$13*F25</f>
        <v>16.981812815188981</v>
      </c>
    </row>
    <row r="27" spans="1:31" x14ac:dyDescent="0.3">
      <c r="A27" s="105" t="s">
        <v>942</v>
      </c>
      <c r="B27" s="106"/>
      <c r="C27" s="106"/>
      <c r="D27" s="107"/>
      <c r="E27" s="106"/>
      <c r="F27" s="107"/>
      <c r="G27" s="106"/>
      <c r="H27" s="107"/>
      <c r="J27" s="120" t="s">
        <v>928</v>
      </c>
      <c r="K27" s="115">
        <v>55.4</v>
      </c>
      <c r="L27" s="115">
        <f>C26-$AI$3*D26</f>
        <v>-4.2193934088972753</v>
      </c>
      <c r="M27" s="115">
        <f>C26+$AI$3*D26</f>
        <v>65.019393408897272</v>
      </c>
      <c r="N27" s="116">
        <f>E26-$AI$3*F26</f>
        <v>0.51034705918381551</v>
      </c>
      <c r="O27" s="116">
        <f>E26+$AI$3*F26</f>
        <v>8.2896529408161861</v>
      </c>
      <c r="P27" s="115">
        <f>C26-$AI$4*D26</f>
        <v>-8.1930976958315753</v>
      </c>
      <c r="Q27" s="115">
        <f>C26+$AI$4*D26</f>
        <v>68.99309769583158</v>
      </c>
      <c r="R27" s="116">
        <f>E26-$AI$4*F26</f>
        <v>6.3882547716218596E-2</v>
      </c>
      <c r="S27" s="116">
        <f>E26+$AI$4*F26</f>
        <v>8.7361174522837821</v>
      </c>
      <c r="T27" s="115">
        <f>C26-$AI$5*D26</f>
        <v>-12.949501312010504</v>
      </c>
      <c r="U27" s="115">
        <f>C26+$AI$5*D26</f>
        <v>73.749501312010494</v>
      </c>
      <c r="V27" s="116">
        <f>E26-$AI$5*F26</f>
        <v>-0.47052194328287467</v>
      </c>
      <c r="W27" s="116">
        <f>E26+$AI$5*F26</f>
        <v>9.2705219432828763</v>
      </c>
      <c r="X27" s="115">
        <f>C26-$AI$7*D26</f>
        <v>-28.603487896903182</v>
      </c>
      <c r="Y27" s="115">
        <f>C26+$AI$7*D26</f>
        <v>89.403487896903187</v>
      </c>
      <c r="Z27" s="116">
        <f>E26-$AI$7*F26</f>
        <v>-2.2293215339128016</v>
      </c>
      <c r="AA27" s="116">
        <f>E26+$AI$7*F26</f>
        <v>11.029321533912803</v>
      </c>
      <c r="AB27" s="115">
        <f>C26-$AI$13*D26</f>
        <v>-102.5685745105211</v>
      </c>
      <c r="AC27" s="115">
        <f>C26+$AI$13*D26</f>
        <v>163.36857451052111</v>
      </c>
      <c r="AD27" s="116">
        <f>E26-$AI$13*F26</f>
        <v>-10.539649599639207</v>
      </c>
      <c r="AE27" s="116">
        <f>E26+$AI$13*F26</f>
        <v>19.339649599639209</v>
      </c>
    </row>
    <row r="28" spans="1:31" x14ac:dyDescent="0.3">
      <c r="A28" s="92" t="s">
        <v>929</v>
      </c>
      <c r="B28" s="66">
        <v>60.2</v>
      </c>
      <c r="C28" s="66">
        <v>33.6</v>
      </c>
      <c r="D28" s="102">
        <v>30.103820355562846</v>
      </c>
      <c r="E28" s="66">
        <v>5.2</v>
      </c>
      <c r="F28" s="102">
        <v>2.7129319932501064</v>
      </c>
      <c r="G28" s="66">
        <v>4.2</v>
      </c>
      <c r="H28" s="102">
        <v>3.7629775444453557</v>
      </c>
      <c r="J28" s="119" t="s">
        <v>942</v>
      </c>
      <c r="K28" s="111"/>
      <c r="L28" s="115"/>
      <c r="M28" s="115"/>
      <c r="N28" s="116"/>
      <c r="O28" s="116"/>
      <c r="P28" s="115"/>
      <c r="Q28" s="115"/>
      <c r="R28" s="116"/>
      <c r="S28" s="116"/>
      <c r="T28" s="115"/>
      <c r="U28" s="115"/>
      <c r="V28" s="116"/>
      <c r="W28" s="116"/>
      <c r="X28" s="115"/>
      <c r="Y28" s="115"/>
      <c r="Z28" s="116"/>
      <c r="AA28" s="116"/>
      <c r="AB28" s="115"/>
      <c r="AC28" s="115"/>
      <c r="AD28" s="116"/>
      <c r="AE28" s="116"/>
    </row>
    <row r="29" spans="1:31" x14ac:dyDescent="0.3">
      <c r="A29" s="92" t="s">
        <v>930</v>
      </c>
      <c r="B29" s="66">
        <v>62.4</v>
      </c>
      <c r="C29" s="66">
        <v>32</v>
      </c>
      <c r="D29" s="102">
        <v>25.298221281347036</v>
      </c>
      <c r="E29" s="66">
        <v>5</v>
      </c>
      <c r="F29" s="102">
        <v>2.8982753492378874</v>
      </c>
      <c r="G29" s="66">
        <v>4</v>
      </c>
      <c r="H29" s="102">
        <v>3.1622776601683795</v>
      </c>
      <c r="J29" s="120" t="s">
        <v>929</v>
      </c>
      <c r="K29" s="115">
        <v>60.2</v>
      </c>
      <c r="L29" s="115">
        <f>C28-$AI$3*D28</f>
        <v>-1.0193934088972654</v>
      </c>
      <c r="M29" s="115">
        <f>C28+$AI$3*D28</f>
        <v>68.219393408897275</v>
      </c>
      <c r="N29" s="116">
        <f>E28-$AI$3*F28</f>
        <v>2.0801282077623782</v>
      </c>
      <c r="O29" s="116">
        <f>E28+$AI$3*F28</f>
        <v>8.3198717922376222</v>
      </c>
      <c r="P29" s="115">
        <f>C28-$AI$4*D28</f>
        <v>-4.9930976958315654</v>
      </c>
      <c r="Q29" s="115">
        <f>C28+$AI$4*D28</f>
        <v>72.193097695831568</v>
      </c>
      <c r="R29" s="116">
        <f>E28-$AI$4*F28</f>
        <v>1.722021184653364</v>
      </c>
      <c r="S29" s="116">
        <f>E28+$AI$4*F28</f>
        <v>8.677978815346636</v>
      </c>
      <c r="T29" s="115">
        <f>C28-$AI$5*D28</f>
        <v>-9.7495013120104943</v>
      </c>
      <c r="U29" s="115">
        <f>C28+$AI$5*D28</f>
        <v>76.949501312010497</v>
      </c>
      <c r="V29" s="116">
        <f>E28-$AI$5*F28</f>
        <v>1.2933779297198473</v>
      </c>
      <c r="W29" s="116">
        <f>E28+$AI$5*F28</f>
        <v>9.106622070280153</v>
      </c>
      <c r="X29" s="115">
        <f>C28-$AI$7*D28</f>
        <v>-25.403487896903172</v>
      </c>
      <c r="Y29" s="115">
        <f>C28+$AI$7*D28</f>
        <v>92.603487896903175</v>
      </c>
      <c r="Z29" s="116">
        <f>E28-$AI$7*F28</f>
        <v>-0.11734670677020809</v>
      </c>
      <c r="AA29" s="116">
        <f>E28+$AI$7*F28</f>
        <v>10.517346706770208</v>
      </c>
      <c r="AB29" s="115">
        <f>C28-$AI$13*D28</f>
        <v>-99.368574510521086</v>
      </c>
      <c r="AC29" s="115">
        <f>C28+$AI$13*D28</f>
        <v>166.56857451052107</v>
      </c>
      <c r="AD29" s="116">
        <f>E28-$AI$13*F28</f>
        <v>-6.7830206141857188</v>
      </c>
      <c r="AE29" s="116">
        <f>E28+$AI$13*F28</f>
        <v>17.183020614185718</v>
      </c>
    </row>
    <row r="30" spans="1:31" x14ac:dyDescent="0.3">
      <c r="A30" s="92" t="s">
        <v>931</v>
      </c>
      <c r="B30" s="66">
        <v>55.6</v>
      </c>
      <c r="C30" s="66">
        <v>16</v>
      </c>
      <c r="D30" s="102">
        <v>10.119288512538812</v>
      </c>
      <c r="E30" s="66">
        <v>4.2</v>
      </c>
      <c r="F30" s="102">
        <v>2.0396078054371141</v>
      </c>
      <c r="G30" s="66">
        <v>2</v>
      </c>
      <c r="H30" s="102">
        <v>1.2649110640673515</v>
      </c>
      <c r="J30" s="120" t="s">
        <v>930</v>
      </c>
      <c r="K30" s="115">
        <v>62.4</v>
      </c>
      <c r="L30" s="115">
        <f>C29-$AI$3*D29</f>
        <v>2.9070455264509114</v>
      </c>
      <c r="M30" s="115">
        <f>C29+$AI$3*D29</f>
        <v>61.092954473549085</v>
      </c>
      <c r="N30" s="116">
        <f>E29-$AI$3*F29</f>
        <v>1.6669833483764296</v>
      </c>
      <c r="O30" s="116">
        <f>E29+$AI$3*F29</f>
        <v>8.33301665162357</v>
      </c>
      <c r="P30" s="115">
        <f>C29-$AI$4*D29</f>
        <v>-0.43231968268690224</v>
      </c>
      <c r="Q30" s="115">
        <f>C29+$AI$4*D29</f>
        <v>64.432319682686909</v>
      </c>
      <c r="R30" s="116">
        <f>E29-$AI$4*F29</f>
        <v>1.2844110022770283</v>
      </c>
      <c r="S30" s="116">
        <f>E29+$AI$4*F29</f>
        <v>8.7155889977229712</v>
      </c>
      <c r="T30" s="115">
        <f>C29-$AI$5*D29</f>
        <v>-4.429438645139733</v>
      </c>
      <c r="U30" s="115">
        <f>C29+$AI$5*D29</f>
        <v>68.429438645139726</v>
      </c>
      <c r="V30" s="116">
        <f>E29-$AI$5*F29</f>
        <v>0.82648349709744195</v>
      </c>
      <c r="W30" s="116">
        <f>E29+$AI$5*F29</f>
        <v>9.173516502902558</v>
      </c>
      <c r="X30" s="115">
        <f>C29-$AI$7*D29</f>
        <v>-17.584513711440188</v>
      </c>
      <c r="Y30" s="115">
        <f>C29+$AI$7*D29</f>
        <v>81.584513711440195</v>
      </c>
      <c r="Z30" s="116">
        <f>E29-$AI$7*F29</f>
        <v>-0.68061968450625887</v>
      </c>
      <c r="AA30" s="116">
        <f>E29+$AI$7*F29</f>
        <v>10.680619684506258</v>
      </c>
      <c r="AB30" s="115">
        <f>C29-$AI$13*D29</f>
        <v>-79.742243399709849</v>
      </c>
      <c r="AC30" s="115">
        <f>C29+$AI$13*D29</f>
        <v>143.74224339970985</v>
      </c>
      <c r="AD30" s="116">
        <f>E29-$AI$13*F29</f>
        <v>-7.8016822175837479</v>
      </c>
      <c r="AE30" s="116">
        <f>E29+$AI$13*F29</f>
        <v>17.801682217583746</v>
      </c>
    </row>
    <row r="31" spans="1:31" x14ac:dyDescent="0.3">
      <c r="A31" s="105" t="s">
        <v>943</v>
      </c>
      <c r="B31" s="106"/>
      <c r="C31" s="106"/>
      <c r="D31" s="107"/>
      <c r="E31" s="106"/>
      <c r="F31" s="107"/>
      <c r="G31" s="106"/>
      <c r="H31" s="107"/>
      <c r="J31" s="120" t="s">
        <v>931</v>
      </c>
      <c r="K31" s="115">
        <v>55.6</v>
      </c>
      <c r="L31" s="115">
        <f>C30-$AI$3*D30</f>
        <v>4.3628182105803663</v>
      </c>
      <c r="M31" s="115">
        <f>C30+$AI$3*D30</f>
        <v>27.637181789419635</v>
      </c>
      <c r="N31" s="116">
        <f>E30-$AI$3*F30</f>
        <v>1.8544510237473193</v>
      </c>
      <c r="O31" s="116">
        <f>E30+$AI$3*F30</f>
        <v>6.5455489762526806</v>
      </c>
      <c r="P31" s="115">
        <f>C30-$AI$4*D30</f>
        <v>3.0270721269252423</v>
      </c>
      <c r="Q31" s="115">
        <f>C30+$AI$4*D30</f>
        <v>28.972927873074759</v>
      </c>
      <c r="R31" s="116">
        <f>E30-$AI$4*F30</f>
        <v>1.5852227934296197</v>
      </c>
      <c r="S31" s="116">
        <f>E30+$AI$4*F30</f>
        <v>6.8147772065703807</v>
      </c>
      <c r="T31" s="115">
        <f>C30-$AI$5*D30</f>
        <v>1.4282245419441111</v>
      </c>
      <c r="U31" s="115">
        <f>C30+$AI$5*D30</f>
        <v>30.571775458055889</v>
      </c>
      <c r="V31" s="116">
        <f>E30-$AI$5*F30</f>
        <v>1.262964760170556</v>
      </c>
      <c r="W31" s="116">
        <f>E30+$AI$5*F30</f>
        <v>7.1370352398294443</v>
      </c>
      <c r="X31" s="115">
        <f>C30-$AI$7*D30</f>
        <v>-3.8338054845760716</v>
      </c>
      <c r="Y31" s="115">
        <f>C30+$AI$7*D30</f>
        <v>35.833805484576075</v>
      </c>
      <c r="Z31" s="116">
        <f>E30-$AI$7*F30</f>
        <v>0.20236870134325669</v>
      </c>
      <c r="AA31" s="116">
        <f>E30+$AI$7*F30</f>
        <v>8.1976312986567432</v>
      </c>
      <c r="AB31" s="115">
        <f>C30-$AI$13*D30</f>
        <v>-28.696897359883934</v>
      </c>
      <c r="AC31" s="115">
        <f>C30+$AI$13*D30</f>
        <v>60.696897359883934</v>
      </c>
      <c r="AD31" s="116">
        <f>E30-$AI$13*F30</f>
        <v>-4.8089476766157331</v>
      </c>
      <c r="AE31" s="116">
        <f>E30+$AI$13*F30</f>
        <v>13.208947676615733</v>
      </c>
    </row>
    <row r="32" spans="1:31" x14ac:dyDescent="0.3">
      <c r="A32" s="92" t="s">
        <v>932</v>
      </c>
      <c r="B32" s="66">
        <v>45.6</v>
      </c>
      <c r="C32" s="66">
        <v>22.4</v>
      </c>
      <c r="D32" s="102">
        <v>16.316862443496913</v>
      </c>
      <c r="E32" s="66">
        <v>3.4</v>
      </c>
      <c r="F32" s="102">
        <v>1.3564659966250543</v>
      </c>
      <c r="G32" s="66">
        <v>2.8</v>
      </c>
      <c r="H32" s="102">
        <v>2.0396078054371141</v>
      </c>
      <c r="J32" s="119" t="s">
        <v>943</v>
      </c>
      <c r="K32" s="111"/>
      <c r="L32" s="115"/>
      <c r="M32" s="115"/>
      <c r="N32" s="116"/>
      <c r="O32" s="116"/>
      <c r="P32" s="115"/>
      <c r="Q32" s="115"/>
      <c r="R32" s="116"/>
      <c r="S32" s="116"/>
      <c r="T32" s="115"/>
      <c r="U32" s="115"/>
      <c r="V32" s="116"/>
      <c r="W32" s="116"/>
      <c r="X32" s="115"/>
      <c r="Y32" s="115"/>
      <c r="Z32" s="116"/>
      <c r="AA32" s="116"/>
      <c r="AB32" s="115"/>
      <c r="AC32" s="115"/>
      <c r="AD32" s="116"/>
      <c r="AE32" s="116"/>
    </row>
    <row r="33" spans="1:31" x14ac:dyDescent="0.3">
      <c r="A33" s="92" t="s">
        <v>933</v>
      </c>
      <c r="B33" s="66">
        <v>59</v>
      </c>
      <c r="C33" s="66">
        <v>33.6</v>
      </c>
      <c r="D33" s="102">
        <v>36.274508956014827</v>
      </c>
      <c r="E33" s="66">
        <v>4.2</v>
      </c>
      <c r="F33" s="102">
        <v>2.5612496949731391</v>
      </c>
      <c r="G33" s="66">
        <v>4.2</v>
      </c>
      <c r="H33" s="102">
        <v>4.5343136195018534</v>
      </c>
      <c r="J33" s="120" t="s">
        <v>932</v>
      </c>
      <c r="K33" s="115">
        <v>45.6</v>
      </c>
      <c r="L33" s="115">
        <f>C32-$AI$3*D32</f>
        <v>3.6356081899785515</v>
      </c>
      <c r="M33" s="115">
        <f>C32+$AI$3*D32</f>
        <v>41.164391810021442</v>
      </c>
      <c r="N33" s="116">
        <f>E32-$AI$3*F32</f>
        <v>1.8400641038811876</v>
      </c>
      <c r="O33" s="116">
        <f>E32+$AI$3*F32</f>
        <v>4.9599358961188127</v>
      </c>
      <c r="P33" s="115">
        <f>C32-$AI$4*D32</f>
        <v>1.4817823474369547</v>
      </c>
      <c r="Q33" s="115">
        <f>C32+$AI$4*D32</f>
        <v>43.318217652563042</v>
      </c>
      <c r="R33" s="116">
        <f>E32-$AI$4*F32</f>
        <v>1.6610105923266802</v>
      </c>
      <c r="S33" s="116">
        <f>E32+$AI$4*F32</f>
        <v>5.1389894076733196</v>
      </c>
      <c r="T33" s="115">
        <f>C32-$AI$5*D32</f>
        <v>-1.0962819186355546</v>
      </c>
      <c r="U33" s="115">
        <f>C32+$AI$5*D32</f>
        <v>45.896281918635552</v>
      </c>
      <c r="V33" s="116">
        <f>E32-$AI$5*F32</f>
        <v>1.4466889648599217</v>
      </c>
      <c r="W33" s="116">
        <f>E32+$AI$5*F32</f>
        <v>5.3533110351400781</v>
      </c>
      <c r="X33" s="115">
        <f>C32-$AI$7*D32</f>
        <v>-9.5810503892539494</v>
      </c>
      <c r="Y33" s="115">
        <f>C32+$AI$7*D32</f>
        <v>54.381050389253943</v>
      </c>
      <c r="Z33" s="116">
        <f>E32-$AI$7*F32</f>
        <v>0.74132664661489356</v>
      </c>
      <c r="AA33" s="116">
        <f>E32+$AI$7*F32</f>
        <v>6.0586733533851067</v>
      </c>
      <c r="AB33" s="115">
        <f>C32-$AI$13*D32</f>
        <v>-49.671581412925867</v>
      </c>
      <c r="AC33" s="115">
        <f>C32+$AI$13*D32</f>
        <v>94.471581412925872</v>
      </c>
      <c r="AD33" s="116">
        <f>E32-$AI$13*F32</f>
        <v>-2.5915103070928649</v>
      </c>
      <c r="AE33" s="116">
        <f>E32+$AI$13*F32</f>
        <v>9.3915103070928652</v>
      </c>
    </row>
    <row r="34" spans="1:31" x14ac:dyDescent="0.3">
      <c r="A34" s="92" t="s">
        <v>934</v>
      </c>
      <c r="B34" s="66">
        <v>47.6</v>
      </c>
      <c r="C34" s="66">
        <v>44.8</v>
      </c>
      <c r="D34" s="102">
        <v>58.262852659305999</v>
      </c>
      <c r="E34" s="66">
        <v>5.8</v>
      </c>
      <c r="F34" s="102">
        <v>4.9558046773455473</v>
      </c>
      <c r="G34" s="66">
        <v>5.6</v>
      </c>
      <c r="H34" s="102">
        <v>7.2828565824132498</v>
      </c>
      <c r="J34" s="120" t="s">
        <v>933</v>
      </c>
      <c r="K34" s="115">
        <v>59</v>
      </c>
      <c r="L34" s="115">
        <f>C33-$AI$3*D33</f>
        <v>-8.115685299417045</v>
      </c>
      <c r="M34" s="115">
        <f>C33+$AI$3*D33</f>
        <v>75.315685299417055</v>
      </c>
      <c r="N34" s="116">
        <f>E33-$AI$3*F33</f>
        <v>1.2545628507808906</v>
      </c>
      <c r="O34" s="116">
        <f>E33+$AI$3*F33</f>
        <v>7.1454371492191093</v>
      </c>
      <c r="P34" s="115">
        <f>C33-$AI$4*D33</f>
        <v>-12.90392048161101</v>
      </c>
      <c r="Q34" s="115">
        <f>C33+$AI$4*D33</f>
        <v>80.103920481611013</v>
      </c>
      <c r="R34" s="116">
        <f>E33-$AI$4*F33</f>
        <v>0.91647789104443556</v>
      </c>
      <c r="S34" s="116">
        <f>E33+$AI$4*F33</f>
        <v>7.4835221089555652</v>
      </c>
      <c r="T34" s="115">
        <f>C33-$AI$5*D33</f>
        <v>-18.635292896661348</v>
      </c>
      <c r="U34" s="115">
        <f>C33+$AI$5*D33</f>
        <v>85.835292896661343</v>
      </c>
      <c r="V34" s="116">
        <f>E33-$AI$5*F33</f>
        <v>0.51180043923868013</v>
      </c>
      <c r="W34" s="116">
        <f>E33+$AI$5*F33</f>
        <v>7.8881995607613202</v>
      </c>
      <c r="X34" s="115">
        <f>C33-$AI$7*D33</f>
        <v>-37.498037553789054</v>
      </c>
      <c r="Y34" s="115">
        <f>C33+$AI$7*D33</f>
        <v>104.69803755378905</v>
      </c>
      <c r="Z34" s="116">
        <f>E33-$AI$7*F33</f>
        <v>-0.82004940214735278</v>
      </c>
      <c r="AA34" s="116">
        <f>E33+$AI$7*F33</f>
        <v>9.2200494021473531</v>
      </c>
      <c r="AB34" s="115">
        <f>C33-$AI$13*D33</f>
        <v>-126.62450605871749</v>
      </c>
      <c r="AC34" s="115">
        <f>C33+$AI$13*D33</f>
        <v>193.82450605871747</v>
      </c>
      <c r="AD34" s="116">
        <f>E33-$AI$13*F33</f>
        <v>-7.1130399026963547</v>
      </c>
      <c r="AE34" s="116">
        <f>E33+$AI$13*F33</f>
        <v>15.513039902696356</v>
      </c>
    </row>
    <row r="35" spans="1:31" x14ac:dyDescent="0.3">
      <c r="A35" s="68" t="s">
        <v>904</v>
      </c>
      <c r="B35" s="69"/>
      <c r="C35" s="69"/>
      <c r="D35" s="104"/>
      <c r="E35" s="69"/>
      <c r="F35" s="104"/>
      <c r="G35" s="69"/>
      <c r="H35" s="104"/>
      <c r="J35" s="120" t="s">
        <v>934</v>
      </c>
      <c r="K35" s="115">
        <v>47.6</v>
      </c>
      <c r="L35" s="115">
        <f>C34-$AI$3*D34</f>
        <v>-22.202280558201892</v>
      </c>
      <c r="M35" s="115">
        <f>C34+$AI$3*D34</f>
        <v>111.80228055820189</v>
      </c>
      <c r="N35" s="116">
        <f>E34-$AI$3*F34</f>
        <v>0.10082462105262113</v>
      </c>
      <c r="O35" s="116">
        <f>E34+$AI$3*F34</f>
        <v>11.499175378947378</v>
      </c>
      <c r="P35" s="115">
        <f>C34-$AI$4*D34</f>
        <v>-29.892977109230301</v>
      </c>
      <c r="Q35" s="115">
        <f>C34+$AI$4*D34</f>
        <v>119.4929771092303</v>
      </c>
      <c r="R35" s="116">
        <f>E34-$AI$4*F34</f>
        <v>-0.55334159635699187</v>
      </c>
      <c r="S35" s="116">
        <f>E34+$AI$4*F34</f>
        <v>12.153341596356992</v>
      </c>
      <c r="T35" s="115">
        <f>C34-$AI$5*D34</f>
        <v>-39.098507829400631</v>
      </c>
      <c r="U35" s="115">
        <f>C34+$AI$5*D34</f>
        <v>128.69850782940063</v>
      </c>
      <c r="V35" s="116">
        <f>E34-$AI$5*F34</f>
        <v>-1.3363587353775879</v>
      </c>
      <c r="W35" s="116">
        <f>E34+$AI$5*F34</f>
        <v>12.936358735377588</v>
      </c>
      <c r="X35" s="115">
        <f>C34-$AI$7*D34</f>
        <v>-69.395191212239752</v>
      </c>
      <c r="Y35" s="115">
        <f>C34+$AI$7*D34</f>
        <v>158.99519121223975</v>
      </c>
      <c r="Z35" s="116">
        <f>E34-$AI$7*F34</f>
        <v>-3.9133771675972726</v>
      </c>
      <c r="AA35" s="116">
        <f>E34+$AI$7*F34</f>
        <v>15.513377167597273</v>
      </c>
      <c r="AB35" s="115">
        <f>C34-$AI$13*D34</f>
        <v>-212.54702019615456</v>
      </c>
      <c r="AC35" s="115">
        <f>C34+$AI$13*D34</f>
        <v>302.14702019615459</v>
      </c>
      <c r="AD35" s="116">
        <f>E34-$AI$13*F34</f>
        <v>-16.089789259835282</v>
      </c>
      <c r="AE35" s="116">
        <f>E34+$AI$13*F34</f>
        <v>27.689789259835283</v>
      </c>
    </row>
    <row r="36" spans="1:31" ht="18" x14ac:dyDescent="0.35">
      <c r="A36" s="105" t="s">
        <v>936</v>
      </c>
      <c r="B36" s="106"/>
      <c r="C36" s="106"/>
      <c r="D36" s="107"/>
      <c r="E36" s="106"/>
      <c r="F36" s="107"/>
      <c r="G36" s="106"/>
      <c r="H36" s="107"/>
      <c r="J36" s="134" t="s">
        <v>904</v>
      </c>
      <c r="K36" s="111"/>
      <c r="L36" s="115"/>
      <c r="M36" s="115"/>
      <c r="N36" s="116"/>
      <c r="O36" s="116"/>
      <c r="P36" s="115"/>
      <c r="Q36" s="115"/>
      <c r="R36" s="116"/>
      <c r="S36" s="116"/>
      <c r="T36" s="115"/>
      <c r="U36" s="115"/>
      <c r="V36" s="116"/>
      <c r="W36" s="116"/>
      <c r="X36" s="115"/>
      <c r="Y36" s="115"/>
      <c r="Z36" s="116"/>
      <c r="AA36" s="116"/>
      <c r="AB36" s="115"/>
      <c r="AC36" s="115"/>
      <c r="AD36" s="116"/>
      <c r="AE36" s="116"/>
    </row>
    <row r="37" spans="1:31" x14ac:dyDescent="0.3">
      <c r="A37" s="92" t="s">
        <v>911</v>
      </c>
      <c r="B37" s="66">
        <v>33</v>
      </c>
      <c r="C37" s="66">
        <v>22.4</v>
      </c>
      <c r="D37" s="102">
        <v>16.316862443496913</v>
      </c>
      <c r="E37" s="66">
        <v>4.5999999999999996</v>
      </c>
      <c r="F37" s="102">
        <v>2.2449944320643653</v>
      </c>
      <c r="G37" s="66">
        <v>2.8</v>
      </c>
      <c r="H37" s="102">
        <v>2.0396078054371141</v>
      </c>
      <c r="J37" s="121" t="s">
        <v>936</v>
      </c>
      <c r="K37" s="111"/>
      <c r="L37" s="115"/>
      <c r="M37" s="115"/>
      <c r="N37" s="116"/>
      <c r="O37" s="116"/>
      <c r="P37" s="115"/>
      <c r="Q37" s="115"/>
      <c r="R37" s="116"/>
      <c r="S37" s="116"/>
      <c r="T37" s="115"/>
      <c r="U37" s="115"/>
      <c r="V37" s="116"/>
      <c r="W37" s="116"/>
      <c r="X37" s="115"/>
      <c r="Y37" s="115"/>
      <c r="Z37" s="116"/>
      <c r="AA37" s="116"/>
      <c r="AB37" s="115"/>
      <c r="AC37" s="115"/>
      <c r="AD37" s="116"/>
      <c r="AE37" s="116"/>
    </row>
    <row r="38" spans="1:31" x14ac:dyDescent="0.3">
      <c r="A38" s="92" t="s">
        <v>912</v>
      </c>
      <c r="B38" s="66">
        <v>18</v>
      </c>
      <c r="C38" s="66">
        <v>14</v>
      </c>
      <c r="D38" s="102">
        <v>6.6332495807107996</v>
      </c>
      <c r="E38" s="66">
        <v>4.8</v>
      </c>
      <c r="F38" s="102">
        <v>2.2271057451320089</v>
      </c>
      <c r="G38" s="66">
        <v>1.75</v>
      </c>
      <c r="H38" s="102">
        <v>0.82915619758884995</v>
      </c>
      <c r="J38" s="122" t="s">
        <v>911</v>
      </c>
      <c r="K38" s="115">
        <v>33</v>
      </c>
      <c r="L38" s="115">
        <f>C37-$AI$3*D37</f>
        <v>3.6356081899785515</v>
      </c>
      <c r="M38" s="115">
        <f>C37+$AI$3*D37</f>
        <v>41.164391810021442</v>
      </c>
      <c r="N38" s="116">
        <f>E37-$AI$3*F37</f>
        <v>2.0182564031259798</v>
      </c>
      <c r="O38" s="116">
        <f>E37+$AI$3*F37</f>
        <v>7.1817435968740195</v>
      </c>
      <c r="P38" s="115">
        <f>C37-$AI$4*D37</f>
        <v>1.4817823474369547</v>
      </c>
      <c r="Q38" s="115">
        <f>C37+$AI$4*D37</f>
        <v>43.318217652563042</v>
      </c>
      <c r="R38" s="116">
        <f>E37-$AI$4*F37</f>
        <v>1.7219171380934832</v>
      </c>
      <c r="S38" s="116">
        <f>E37+$AI$4*F37</f>
        <v>7.4780828619065165</v>
      </c>
      <c r="T38" s="115">
        <f>C37-$AI$5*D37</f>
        <v>-1.0962819186355546</v>
      </c>
      <c r="U38" s="115">
        <f>C37+$AI$5*D37</f>
        <v>45.896281918635552</v>
      </c>
      <c r="V38" s="116">
        <f>E37-$AI$5*F37</f>
        <v>1.3672080178273136</v>
      </c>
      <c r="W38" s="116">
        <f>E37+$AI$5*F37</f>
        <v>7.8327919821726857</v>
      </c>
      <c r="X38" s="115">
        <f>C37-$AI$7*D37</f>
        <v>-9.5810503892539494</v>
      </c>
      <c r="Y38" s="115">
        <f>C37+$AI$7*D37</f>
        <v>54.381050389253943</v>
      </c>
      <c r="Z38" s="116">
        <f>E37-$AI$7*F37</f>
        <v>0.19981091315384347</v>
      </c>
      <c r="AA38" s="116">
        <f>E37+$AI$7*F37</f>
        <v>9.0001890868461558</v>
      </c>
      <c r="AB38" s="115">
        <f>C37-$AI$13*D37</f>
        <v>-49.671581412925867</v>
      </c>
      <c r="AC38" s="115">
        <f>C37+$AI$13*D37</f>
        <v>94.471581412925872</v>
      </c>
      <c r="AD38" s="116">
        <f>E37-$AI$13*F37</f>
        <v>-5.3161404064283015</v>
      </c>
      <c r="AE38" s="116">
        <f>E37+$AI$13*F37</f>
        <v>14.516140406428301</v>
      </c>
    </row>
    <row r="39" spans="1:31" x14ac:dyDescent="0.3">
      <c r="A39" s="92" t="s">
        <v>913</v>
      </c>
      <c r="B39" s="66">
        <v>10.6</v>
      </c>
      <c r="C39" s="66">
        <v>9.6</v>
      </c>
      <c r="D39" s="102">
        <v>3.2000000000000015</v>
      </c>
      <c r="E39" s="66">
        <v>3.2</v>
      </c>
      <c r="F39" s="102">
        <v>1.4696938456699062</v>
      </c>
      <c r="G39" s="66">
        <v>1.2</v>
      </c>
      <c r="H39" s="102">
        <v>0.40000000000000019</v>
      </c>
      <c r="J39" s="122" t="s">
        <v>912</v>
      </c>
      <c r="K39" s="115">
        <v>18</v>
      </c>
      <c r="L39" s="115">
        <f>C38-$AI$3*D38</f>
        <v>6.371762982182581</v>
      </c>
      <c r="M39" s="115">
        <f>C38+$AI$3*D38</f>
        <v>21.628237017817419</v>
      </c>
      <c r="N39" s="116">
        <f>E38-$AI$3*F38</f>
        <v>2.2388283930981898</v>
      </c>
      <c r="O39" s="116">
        <f>E38+$AI$3*F38</f>
        <v>7.3611716069018094</v>
      </c>
      <c r="P39" s="115">
        <f>C38-$AI$4*D38</f>
        <v>5.4961740375287551</v>
      </c>
      <c r="Q39" s="115">
        <f>C38+$AI$4*D38</f>
        <v>22.503825962471247</v>
      </c>
      <c r="R39" s="116">
        <f>E38-$AI$4*F38</f>
        <v>1.9448504347407645</v>
      </c>
      <c r="S39" s="116">
        <f>E38+$AI$4*F38</f>
        <v>7.6551495652592347</v>
      </c>
      <c r="T39" s="115">
        <f>C38-$AI$5*D38</f>
        <v>4.4481206037764487</v>
      </c>
      <c r="U39" s="115">
        <f>C38+$AI$5*D38</f>
        <v>23.551879396223551</v>
      </c>
      <c r="V39" s="116">
        <f>E38-$AI$5*F38</f>
        <v>1.5929677270099072</v>
      </c>
      <c r="W39" s="116">
        <f>E38+$AI$5*F38</f>
        <v>8.0070322729900916</v>
      </c>
      <c r="X39" s="115">
        <f>C38-$AI$7*D38</f>
        <v>0.99883082180683225</v>
      </c>
      <c r="Y39" s="115">
        <f>C38+$AI$7*D38</f>
        <v>27.001169178193166</v>
      </c>
      <c r="Z39" s="116">
        <f>E38-$AI$7*F38</f>
        <v>0.43487273954126238</v>
      </c>
      <c r="AA39" s="116">
        <f>E38+$AI$7*F38</f>
        <v>9.1651272604587373</v>
      </c>
      <c r="AB39" s="115">
        <f>C38-$AI$13*D38</f>
        <v>-15.2990633979996</v>
      </c>
      <c r="AC39" s="115">
        <f>C38+$AI$13*D38</f>
        <v>43.299063397999603</v>
      </c>
      <c r="AD39" s="116">
        <f>E38-$AI$13*F38</f>
        <v>-5.0371260762480832</v>
      </c>
      <c r="AE39" s="116">
        <f>E38+$AI$13*F38</f>
        <v>14.637126076248084</v>
      </c>
    </row>
    <row r="40" spans="1:31" x14ac:dyDescent="0.3">
      <c r="A40" s="105" t="s">
        <v>937</v>
      </c>
      <c r="B40" s="106"/>
      <c r="C40" s="106"/>
      <c r="D40" s="107"/>
      <c r="E40" s="106"/>
      <c r="F40" s="107"/>
      <c r="G40" s="106"/>
      <c r="H40" s="107"/>
      <c r="J40" s="122" t="s">
        <v>913</v>
      </c>
      <c r="K40" s="115">
        <v>10.6</v>
      </c>
      <c r="L40" s="115">
        <f>C39-$AI$3*D39</f>
        <v>5.9199999999999982</v>
      </c>
      <c r="M40" s="115">
        <f>C39+$AI$3*D39</f>
        <v>13.280000000000001</v>
      </c>
      <c r="N40" s="116">
        <f>E39-$AI$3*F39</f>
        <v>1.509852077479608</v>
      </c>
      <c r="O40" s="116">
        <f>E39+$AI$3*F39</f>
        <v>4.8901479225203923</v>
      </c>
      <c r="P40" s="115">
        <f>C39-$AI$4*D39</f>
        <v>5.4975999999999976</v>
      </c>
      <c r="Q40" s="115">
        <f>C39+$AI$4*D39</f>
        <v>13.702400000000001</v>
      </c>
      <c r="R40" s="116">
        <f>E39-$AI$4*F39</f>
        <v>1.3158524898511803</v>
      </c>
      <c r="S40" s="116">
        <f>E39+$AI$4*F39</f>
        <v>5.0841475101488198</v>
      </c>
      <c r="T40" s="115">
        <f>C39-$AI$5*D39</f>
        <v>4.9919999999999973</v>
      </c>
      <c r="U40" s="115">
        <f>C39+$AI$5*D39</f>
        <v>14.208000000000002</v>
      </c>
      <c r="V40" s="116">
        <f>E39-$AI$5*F39</f>
        <v>1.0836408622353351</v>
      </c>
      <c r="W40" s="116">
        <f>E39+$AI$5*F39</f>
        <v>5.3163591377646657</v>
      </c>
      <c r="X40" s="115">
        <f>C39-$AI$7*D39</f>
        <v>3.3279999999999967</v>
      </c>
      <c r="Y40" s="115">
        <f>C39+$AI$7*D39</f>
        <v>15.872000000000003</v>
      </c>
      <c r="Z40" s="116">
        <f>E39-$AI$7*F39</f>
        <v>0.31940006248698394</v>
      </c>
      <c r="AA40" s="116">
        <f>E39+$AI$7*F39</f>
        <v>6.080599937513016</v>
      </c>
      <c r="AB40" s="115">
        <f>C39-$AI$13*D39</f>
        <v>-4.5344000000000069</v>
      </c>
      <c r="AC40" s="115">
        <f>C39+$AI$13*D39</f>
        <v>23.734400000000008</v>
      </c>
      <c r="AD40" s="116">
        <f>E39-$AI$13*F39</f>
        <v>-3.2916377163239758</v>
      </c>
      <c r="AE40" s="116">
        <f>E39+$AI$13*F39</f>
        <v>9.6916377163239762</v>
      </c>
    </row>
    <row r="41" spans="1:31" x14ac:dyDescent="0.3">
      <c r="A41" s="92" t="s">
        <v>914</v>
      </c>
      <c r="B41" s="66">
        <v>6.2</v>
      </c>
      <c r="C41" s="66">
        <v>4</v>
      </c>
      <c r="D41" s="102">
        <v>4</v>
      </c>
      <c r="E41" s="66">
        <v>4.4000000000000004</v>
      </c>
      <c r="F41" s="102">
        <v>2.3323807579381195</v>
      </c>
      <c r="G41" s="66">
        <v>0.5</v>
      </c>
      <c r="H41" s="102">
        <v>0.5</v>
      </c>
      <c r="J41" s="121" t="s">
        <v>937</v>
      </c>
      <c r="K41" s="111"/>
      <c r="L41" s="115"/>
      <c r="M41" s="115"/>
      <c r="N41" s="116"/>
      <c r="O41" s="116"/>
      <c r="P41" s="115"/>
      <c r="Q41" s="115"/>
      <c r="R41" s="116"/>
      <c r="S41" s="116"/>
      <c r="T41" s="115"/>
      <c r="U41" s="115"/>
      <c r="V41" s="116"/>
      <c r="W41" s="116"/>
      <c r="X41" s="115"/>
      <c r="Y41" s="115"/>
      <c r="Z41" s="116"/>
      <c r="AA41" s="116"/>
      <c r="AB41" s="115"/>
      <c r="AC41" s="115"/>
      <c r="AD41" s="116"/>
      <c r="AE41" s="116"/>
    </row>
    <row r="42" spans="1:31" x14ac:dyDescent="0.3">
      <c r="A42" s="92" t="s">
        <v>915</v>
      </c>
      <c r="B42" s="66">
        <v>7.2</v>
      </c>
      <c r="C42" s="66">
        <v>8</v>
      </c>
      <c r="D42" s="102">
        <v>0</v>
      </c>
      <c r="E42" s="66">
        <v>15.25</v>
      </c>
      <c r="F42" s="102">
        <v>19.536824204563032</v>
      </c>
      <c r="G42" s="66">
        <v>1</v>
      </c>
      <c r="H42" s="102">
        <v>0</v>
      </c>
      <c r="J42" s="122" t="s">
        <v>914</v>
      </c>
      <c r="K42" s="115">
        <v>6.2</v>
      </c>
      <c r="L42" s="115">
        <f>C41-$AI$3*D41</f>
        <v>-0.59999999999999964</v>
      </c>
      <c r="M42" s="115">
        <f>C41+$AI$3*D41</f>
        <v>8.6</v>
      </c>
      <c r="N42" s="116">
        <f>E41-$AI$3*F41</f>
        <v>1.717762128371163</v>
      </c>
      <c r="O42" s="116">
        <f>E41+$AI$3*F41</f>
        <v>7.0822378716288377</v>
      </c>
      <c r="P42" s="115">
        <f>C41-$AI$4*D41</f>
        <v>-1.1280000000000001</v>
      </c>
      <c r="Q42" s="115">
        <f>C41+$AI$4*D41</f>
        <v>9.1280000000000001</v>
      </c>
      <c r="R42" s="116">
        <f>E41-$AI$4*F41</f>
        <v>1.4098878683233309</v>
      </c>
      <c r="S42" s="116">
        <f>E41+$AI$4*F41</f>
        <v>7.3901121316766698</v>
      </c>
      <c r="T42" s="115">
        <f>C41-$AI$5*D41</f>
        <v>-1.7599999999999998</v>
      </c>
      <c r="U42" s="115">
        <f>C41+$AI$5*D41</f>
        <v>9.76</v>
      </c>
      <c r="V42" s="116">
        <f>E41-$AI$5*F41</f>
        <v>1.0413717085691085</v>
      </c>
      <c r="W42" s="116">
        <f>E41+$AI$5*F41</f>
        <v>7.7586282914308917</v>
      </c>
      <c r="X42" s="115">
        <f>C41-$AI$7*D41</f>
        <v>-3.84</v>
      </c>
      <c r="Y42" s="115">
        <f>C41+$AI$7*D41</f>
        <v>11.84</v>
      </c>
      <c r="Z42" s="116">
        <f>E41-$AI$7*F41</f>
        <v>-0.17146628555871413</v>
      </c>
      <c r="AA42" s="116">
        <f>E41+$AI$7*F41</f>
        <v>8.9714662855587157</v>
      </c>
      <c r="AB42" s="115">
        <f>C41-$AI$13*D41</f>
        <v>-13.667999999999999</v>
      </c>
      <c r="AC42" s="115">
        <f>C41+$AI$13*D41</f>
        <v>21.667999999999999</v>
      </c>
      <c r="AD42" s="116">
        <f>E41-$AI$13*F41</f>
        <v>-5.9021258078126735</v>
      </c>
      <c r="AE42" s="116">
        <f>E41+$AI$13*F41</f>
        <v>14.702125807812674</v>
      </c>
    </row>
    <row r="43" spans="1:31" x14ac:dyDescent="0.3">
      <c r="A43" s="92" t="s">
        <v>916</v>
      </c>
      <c r="B43" s="66">
        <v>4</v>
      </c>
      <c r="C43" s="66">
        <v>16</v>
      </c>
      <c r="D43" s="102">
        <v>6.5319726474218101</v>
      </c>
      <c r="E43" s="66">
        <v>6.5</v>
      </c>
      <c r="F43" s="102">
        <v>3.3541019662496847</v>
      </c>
      <c r="G43" s="66">
        <v>2</v>
      </c>
      <c r="H43" s="102">
        <v>0.81649658092772626</v>
      </c>
      <c r="J43" s="122" t="s">
        <v>915</v>
      </c>
      <c r="K43" s="115">
        <v>7.2</v>
      </c>
      <c r="L43" s="115">
        <f>C42-$AI$3*D42</f>
        <v>8</v>
      </c>
      <c r="M43" s="115">
        <f>C42+$AI$3*D42</f>
        <v>8</v>
      </c>
      <c r="N43" s="116">
        <f>E42-$AI$3*F42</f>
        <v>-7.2173478352474874</v>
      </c>
      <c r="O43" s="116">
        <f>E42+$AI$3*F42</f>
        <v>37.717347835247487</v>
      </c>
      <c r="P43" s="115">
        <f>C42-$AI$4*D42</f>
        <v>8</v>
      </c>
      <c r="Q43" s="115">
        <f>C42+$AI$4*D42</f>
        <v>8</v>
      </c>
      <c r="R43" s="116">
        <f>E42-$AI$4*F42</f>
        <v>-9.7962086302498079</v>
      </c>
      <c r="S43" s="116">
        <f>E42+$AI$4*F42</f>
        <v>40.296208630249808</v>
      </c>
      <c r="T43" s="115">
        <f>C42-$AI$5*D42</f>
        <v>8</v>
      </c>
      <c r="U43" s="115">
        <f>C42+$AI$5*D42</f>
        <v>8</v>
      </c>
      <c r="V43" s="116">
        <f>E42-$AI$5*F42</f>
        <v>-12.883026854570765</v>
      </c>
      <c r="W43" s="116">
        <f>E42+$AI$5*F42</f>
        <v>43.383026854570765</v>
      </c>
      <c r="X43" s="115">
        <f>C42-$AI$7*D42</f>
        <v>8</v>
      </c>
      <c r="Y43" s="115">
        <f>C42+$AI$7*D42</f>
        <v>8</v>
      </c>
      <c r="Z43" s="116">
        <f>E42-$AI$7*F42</f>
        <v>-23.042175440943545</v>
      </c>
      <c r="AA43" s="116">
        <f>E42+$AI$7*F42</f>
        <v>53.542175440943545</v>
      </c>
      <c r="AB43" s="115">
        <f>C42-$AI$13*D42</f>
        <v>8</v>
      </c>
      <c r="AC43" s="115">
        <f>C42+$AI$13*D42</f>
        <v>8</v>
      </c>
      <c r="AD43" s="116">
        <f>E42-$AI$13*F42</f>
        <v>-71.044152511554913</v>
      </c>
      <c r="AE43" s="116">
        <f>E42+$AI$13*F42</f>
        <v>101.54415251155491</v>
      </c>
    </row>
    <row r="44" spans="1:31" x14ac:dyDescent="0.3">
      <c r="A44" s="105" t="s">
        <v>938</v>
      </c>
      <c r="B44" s="106"/>
      <c r="C44" s="106"/>
      <c r="D44" s="107"/>
      <c r="E44" s="106"/>
      <c r="F44" s="107"/>
      <c r="G44" s="106"/>
      <c r="H44" s="107"/>
      <c r="J44" s="122" t="s">
        <v>916</v>
      </c>
      <c r="K44" s="115">
        <v>4</v>
      </c>
      <c r="L44" s="115">
        <f>C43-$AI$3*D43</f>
        <v>8.4882314554649199</v>
      </c>
      <c r="M44" s="115">
        <f>C43+$AI$3*D43</f>
        <v>23.51176854453508</v>
      </c>
      <c r="N44" s="116">
        <f>E43-$AI$3*F43</f>
        <v>2.6427827388128629</v>
      </c>
      <c r="O44" s="116">
        <f>E43+$AI$3*F43</f>
        <v>10.357217261187138</v>
      </c>
      <c r="P44" s="115">
        <f>C43-$AI$4*D43</f>
        <v>7.6260110660052387</v>
      </c>
      <c r="Q44" s="115">
        <f>C43+$AI$4*D43</f>
        <v>24.37398893399476</v>
      </c>
      <c r="R44" s="116">
        <f>E43-$AI$4*F43</f>
        <v>2.2000412792679045</v>
      </c>
      <c r="S44" s="116">
        <f>E43+$AI$4*F43</f>
        <v>10.799958720732096</v>
      </c>
      <c r="T44" s="115">
        <f>C43-$AI$5*D43</f>
        <v>6.5939593877125944</v>
      </c>
      <c r="U44" s="115">
        <f>C43+$AI$5*D43</f>
        <v>25.406040612287406</v>
      </c>
      <c r="V44" s="116">
        <f>E43-$AI$5*F43</f>
        <v>1.6700931686004541</v>
      </c>
      <c r="W44" s="116">
        <f>E43+$AI$5*F43</f>
        <v>11.329906831399546</v>
      </c>
      <c r="X44" s="115">
        <f>C43-$AI$7*D43</f>
        <v>3.1973336110532529</v>
      </c>
      <c r="Y44" s="115">
        <f>C43+$AI$7*D43</f>
        <v>28.802666388946747</v>
      </c>
      <c r="Z44" s="116">
        <f>E43-$AI$7*F43</f>
        <v>-7.4039853849382276E-2</v>
      </c>
      <c r="AA44" s="116">
        <f>E43+$AI$7*F43</f>
        <v>13.074039853849381</v>
      </c>
      <c r="AB44" s="115">
        <f>C43-$AI$13*D43</f>
        <v>-12.851723183662134</v>
      </c>
      <c r="AC44" s="115">
        <f>C43+$AI$13*D43</f>
        <v>44.851723183662131</v>
      </c>
      <c r="AD44" s="116">
        <f>E43-$AI$13*F43</f>
        <v>-8.3150683849248566</v>
      </c>
      <c r="AE44" s="116">
        <f>E43+$AI$13*F43</f>
        <v>21.315068384924857</v>
      </c>
    </row>
    <row r="45" spans="1:31" x14ac:dyDescent="0.3">
      <c r="A45" s="92" t="s">
        <v>917</v>
      </c>
      <c r="B45" s="66">
        <v>11.8</v>
      </c>
      <c r="C45" s="66">
        <v>20.8</v>
      </c>
      <c r="D45" s="102">
        <v>16.4730082255792</v>
      </c>
      <c r="E45" s="66">
        <v>8.1999999999999993</v>
      </c>
      <c r="F45" s="102">
        <v>6.4311740763254104</v>
      </c>
      <c r="G45" s="66">
        <v>2.6</v>
      </c>
      <c r="H45" s="102">
        <v>2.0591260281974</v>
      </c>
      <c r="J45" s="121" t="s">
        <v>938</v>
      </c>
      <c r="K45" s="111"/>
      <c r="L45" s="115"/>
      <c r="M45" s="115"/>
      <c r="N45" s="116"/>
      <c r="O45" s="116"/>
      <c r="P45" s="115"/>
      <c r="Q45" s="115"/>
      <c r="R45" s="116"/>
      <c r="S45" s="116"/>
      <c r="T45" s="115"/>
      <c r="U45" s="115"/>
      <c r="V45" s="116"/>
      <c r="W45" s="116"/>
      <c r="X45" s="115"/>
      <c r="Y45" s="115"/>
      <c r="Z45" s="116"/>
      <c r="AA45" s="116"/>
      <c r="AB45" s="115"/>
      <c r="AC45" s="115"/>
      <c r="AD45" s="116"/>
      <c r="AE45" s="116"/>
    </row>
    <row r="46" spans="1:31" x14ac:dyDescent="0.3">
      <c r="A46" s="92" t="s">
        <v>918</v>
      </c>
      <c r="B46" s="66">
        <v>42.2</v>
      </c>
      <c r="C46" s="66">
        <v>81.599999999999994</v>
      </c>
      <c r="D46" s="102">
        <v>29.675579185586258</v>
      </c>
      <c r="E46" s="66">
        <v>11.4</v>
      </c>
      <c r="F46" s="102">
        <v>3.9293765408776999</v>
      </c>
      <c r="G46" s="66">
        <v>10.199999999999999</v>
      </c>
      <c r="H46" s="102">
        <v>3.7094473981982823</v>
      </c>
      <c r="J46" s="122" t="s">
        <v>917</v>
      </c>
      <c r="K46" s="115">
        <v>11.8</v>
      </c>
      <c r="L46" s="115">
        <f>C45-$AI$3*D45</f>
        <v>1.8560405405839226</v>
      </c>
      <c r="M46" s="115">
        <f>C45+$AI$3*D45</f>
        <v>39.743959459416075</v>
      </c>
      <c r="N46" s="116">
        <f>E45-$AI$3*F45</f>
        <v>0.80414981222577797</v>
      </c>
      <c r="O46" s="116">
        <f>E45+$AI$3*F45</f>
        <v>15.595850187774221</v>
      </c>
      <c r="P46" s="115">
        <f>C45-$AI$4*D45</f>
        <v>-0.31839654519253457</v>
      </c>
      <c r="Q46" s="115">
        <f>C45+$AI$4*D45</f>
        <v>41.918396545192536</v>
      </c>
      <c r="R46" s="116">
        <f>E45-$AI$4*F45</f>
        <v>-4.476516584917789E-2</v>
      </c>
      <c r="S46" s="116">
        <f>E45+$AI$4*F45</f>
        <v>16.444765165849176</v>
      </c>
      <c r="T46" s="115">
        <f>C45-$AI$5*D45</f>
        <v>-2.9211318448340471</v>
      </c>
      <c r="U46" s="115">
        <f>C45+$AI$5*D45</f>
        <v>44.521131844834045</v>
      </c>
      <c r="V46" s="116">
        <f>E45-$AI$5*F45</f>
        <v>-1.0608906699085914</v>
      </c>
      <c r="W46" s="116">
        <f>E45+$AI$5*F45</f>
        <v>17.46089066990859</v>
      </c>
      <c r="X46" s="115">
        <f>C45-$AI$7*D45</f>
        <v>-11.487096122135231</v>
      </c>
      <c r="Y46" s="115">
        <f>C45+$AI$7*D45</f>
        <v>53.087096122135236</v>
      </c>
      <c r="Z46" s="116">
        <f>E45-$AI$7*F45</f>
        <v>-4.4051011895978043</v>
      </c>
      <c r="AA46" s="116">
        <f>E45+$AI$7*F45</f>
        <v>20.805101189597803</v>
      </c>
      <c r="AB46" s="115">
        <f>C45-$AI$13*D45</f>
        <v>-51.961277332383332</v>
      </c>
      <c r="AC46" s="115">
        <f>C45+$AI$13*D45</f>
        <v>93.561277332383327</v>
      </c>
      <c r="AD46" s="116">
        <f>E45-$AI$13*F45</f>
        <v>-20.206495895129336</v>
      </c>
      <c r="AE46" s="116">
        <f>E45+$AI$13*F45</f>
        <v>36.606495895129335</v>
      </c>
    </row>
    <row r="47" spans="1:31" x14ac:dyDescent="0.3">
      <c r="A47" s="92" t="s">
        <v>919</v>
      </c>
      <c r="B47" s="66">
        <v>71.8</v>
      </c>
      <c r="C47" s="66">
        <v>147.19999999999999</v>
      </c>
      <c r="D47" s="102">
        <v>59.351158371172545</v>
      </c>
      <c r="E47" s="66">
        <v>16.2</v>
      </c>
      <c r="F47" s="102">
        <v>4.3081318457076039</v>
      </c>
      <c r="G47" s="66">
        <v>18.399999999999999</v>
      </c>
      <c r="H47" s="102">
        <v>7.4188947963965681</v>
      </c>
      <c r="J47" s="122" t="s">
        <v>918</v>
      </c>
      <c r="K47" s="115">
        <v>42.2</v>
      </c>
      <c r="L47" s="115">
        <f>C46-$AI$3*D46</f>
        <v>47.473083936575797</v>
      </c>
      <c r="M47" s="115">
        <f>C46+$AI$3*D46</f>
        <v>115.7269160634242</v>
      </c>
      <c r="N47" s="116">
        <f>E46-$AI$3*F46</f>
        <v>6.881216977990646</v>
      </c>
      <c r="O47" s="116">
        <f>E46+$AI$3*F46</f>
        <v>15.918783022009354</v>
      </c>
      <c r="P47" s="115">
        <f>C46-$AI$4*D46</f>
        <v>43.555907484078411</v>
      </c>
      <c r="Q47" s="115">
        <f>C46+$AI$4*D46</f>
        <v>119.64409251592159</v>
      </c>
      <c r="R47" s="116">
        <f>E46-$AI$4*F46</f>
        <v>6.3625392745947886</v>
      </c>
      <c r="S47" s="116">
        <f>E46+$AI$4*F46</f>
        <v>16.437460725405213</v>
      </c>
      <c r="T47" s="115">
        <f>C46-$AI$5*D46</f>
        <v>38.867165972755785</v>
      </c>
      <c r="U47" s="115">
        <f>C46+$AI$5*D46</f>
        <v>124.3328340272442</v>
      </c>
      <c r="V47" s="116">
        <f>E46-$AI$5*F46</f>
        <v>5.7416977811361125</v>
      </c>
      <c r="W47" s="116">
        <f>E46+$AI$5*F46</f>
        <v>17.058302218863886</v>
      </c>
      <c r="X47" s="115">
        <f>C46-$AI$7*D46</f>
        <v>23.435864796250932</v>
      </c>
      <c r="Y47" s="115">
        <f>C46+$AI$7*D46</f>
        <v>139.76413520374905</v>
      </c>
      <c r="Z47" s="116">
        <f>E46-$AI$7*F46</f>
        <v>3.6984219798797087</v>
      </c>
      <c r="AA47" s="116">
        <f>E46+$AI$7*F46</f>
        <v>19.101578020120293</v>
      </c>
      <c r="AB47" s="115">
        <f>C46-$AI$13*D46</f>
        <v>-49.477033262734494</v>
      </c>
      <c r="AC47" s="115">
        <f>C46+$AI$13*D46</f>
        <v>212.67703326273448</v>
      </c>
      <c r="AD47" s="116">
        <f>E46-$AI$13*F46</f>
        <v>-5.9560561810568</v>
      </c>
      <c r="AE47" s="116">
        <f>E46+$AI$13*F46</f>
        <v>28.756056181056799</v>
      </c>
    </row>
    <row r="48" spans="1:31" x14ac:dyDescent="0.3">
      <c r="A48" s="105" t="s">
        <v>939</v>
      </c>
      <c r="B48" s="106"/>
      <c r="C48" s="106"/>
      <c r="D48" s="107"/>
      <c r="E48" s="106"/>
      <c r="F48" s="107"/>
      <c r="G48" s="106"/>
      <c r="H48" s="107"/>
      <c r="J48" s="113" t="s">
        <v>919</v>
      </c>
      <c r="K48" s="114">
        <v>71.8</v>
      </c>
      <c r="L48" s="114">
        <f>C47-$AI$3*D47</f>
        <v>78.946167873151566</v>
      </c>
      <c r="M48" s="114">
        <f>C47+$AI$3*D47</f>
        <v>215.4538321268484</v>
      </c>
      <c r="N48" s="114">
        <f>E47-$AI$3*F47</f>
        <v>11.245648377436254</v>
      </c>
      <c r="O48" s="114">
        <f>E47+$AI$3*F47</f>
        <v>21.154351622563745</v>
      </c>
      <c r="P48" s="114">
        <f>C47-$AI$4*D47</f>
        <v>71.111814968156779</v>
      </c>
      <c r="Q48" s="114">
        <f>C47+$AI$4*D47</f>
        <v>223.2881850318432</v>
      </c>
      <c r="R48" s="114">
        <f>E47-$AI$4*F47</f>
        <v>10.676974973802851</v>
      </c>
      <c r="S48" s="114">
        <f>E47+$AI$4*F47</f>
        <v>21.723025026197149</v>
      </c>
      <c r="T48" s="114">
        <f>C47-$AI$5*D47</f>
        <v>61.734331945511528</v>
      </c>
      <c r="U48" s="114">
        <f>C47+$AI$5*D47</f>
        <v>232.66566805448844</v>
      </c>
      <c r="V48" s="114">
        <f>E47-$AI$5*F47</f>
        <v>9.9962901421810493</v>
      </c>
      <c r="W48" s="114">
        <f>E47+$AI$5*F47</f>
        <v>22.403709857818949</v>
      </c>
      <c r="X48" s="114">
        <f>C47-$AI$7*D47</f>
        <v>30.871729592501808</v>
      </c>
      <c r="Y48" s="114">
        <f>C47+$AI$7*D47</f>
        <v>263.52827040749816</v>
      </c>
      <c r="Z48" s="114">
        <f>E47-$AI$7*F47</f>
        <v>7.7560615824130963</v>
      </c>
      <c r="AA48" s="114">
        <f>E47+$AI$7*F47</f>
        <v>24.643938417586902</v>
      </c>
      <c r="AB48" s="114">
        <f>C47-$AI$13*D47</f>
        <v>-114.95406652546916</v>
      </c>
      <c r="AC48" s="114">
        <f>C47+$AI$13*D47</f>
        <v>409.35406652546914</v>
      </c>
      <c r="AD48" s="114">
        <f>E47-$AI$13*F47</f>
        <v>-2.829018362490487</v>
      </c>
      <c r="AE48" s="114">
        <f>E47+$AI$13*F47</f>
        <v>35.229018362490486</v>
      </c>
    </row>
    <row r="49" spans="1:31" x14ac:dyDescent="0.3">
      <c r="A49" s="92" t="s">
        <v>920</v>
      </c>
      <c r="B49" s="66">
        <v>84</v>
      </c>
      <c r="C49" s="66">
        <v>136</v>
      </c>
      <c r="D49" s="102">
        <v>40.15968127363562</v>
      </c>
      <c r="E49" s="66">
        <v>15.6</v>
      </c>
      <c r="F49" s="102">
        <v>2.6532998322843238</v>
      </c>
      <c r="G49" s="66">
        <v>17</v>
      </c>
      <c r="H49" s="102">
        <v>5.0199601592044525</v>
      </c>
      <c r="J49" s="121" t="s">
        <v>939</v>
      </c>
      <c r="K49" s="111"/>
      <c r="L49" s="115"/>
      <c r="M49" s="115"/>
      <c r="N49" s="116"/>
      <c r="O49" s="116"/>
      <c r="P49" s="115"/>
      <c r="Q49" s="115"/>
      <c r="R49" s="116"/>
      <c r="S49" s="116"/>
      <c r="T49" s="115"/>
      <c r="U49" s="115"/>
      <c r="V49" s="116"/>
      <c r="W49" s="116"/>
      <c r="X49" s="115"/>
      <c r="Y49" s="115"/>
      <c r="Z49" s="116"/>
      <c r="AA49" s="116"/>
      <c r="AB49" s="115"/>
      <c r="AC49" s="115"/>
      <c r="AD49" s="116"/>
      <c r="AE49" s="116"/>
    </row>
    <row r="50" spans="1:31" x14ac:dyDescent="0.3">
      <c r="A50" s="92" t="s">
        <v>921</v>
      </c>
      <c r="B50" s="66">
        <v>56.6</v>
      </c>
      <c r="C50" s="66">
        <v>28.8</v>
      </c>
      <c r="D50" s="102">
        <v>12.998461447417533</v>
      </c>
      <c r="E50" s="66">
        <v>8.1999999999999993</v>
      </c>
      <c r="F50" s="102">
        <v>3.5440090293338704</v>
      </c>
      <c r="G50" s="66">
        <v>3.6</v>
      </c>
      <c r="H50" s="102">
        <v>1.6248076809271916</v>
      </c>
      <c r="J50" s="113" t="s">
        <v>920</v>
      </c>
      <c r="K50" s="114">
        <v>84</v>
      </c>
      <c r="L50" s="114">
        <f>C49-$AI$3*D49</f>
        <v>89.816366535319048</v>
      </c>
      <c r="M50" s="114">
        <f>C49+$AI$3*D49</f>
        <v>182.18363346468095</v>
      </c>
      <c r="N50" s="114">
        <f>E49-$AI$3*F49</f>
        <v>12.548705192873028</v>
      </c>
      <c r="O50" s="114">
        <f>E49+$AI$3*F49</f>
        <v>18.651294807126973</v>
      </c>
      <c r="P50" s="114">
        <f>C49-$AI$4*D49</f>
        <v>84.515288607199125</v>
      </c>
      <c r="Q50" s="114">
        <f>C49+$AI$4*D49</f>
        <v>187.48471139280088</v>
      </c>
      <c r="R50" s="114">
        <f>E49-$AI$4*F49</f>
        <v>12.198469615011497</v>
      </c>
      <c r="S50" s="114">
        <f>E49+$AI$4*F49</f>
        <v>19.001530384988502</v>
      </c>
      <c r="T50" s="114">
        <f>C49-$AI$5*D49</f>
        <v>78.170058965964699</v>
      </c>
      <c r="U50" s="114">
        <f>C49+$AI$5*D49</f>
        <v>193.8299410340353</v>
      </c>
      <c r="V50" s="114">
        <f>E49-$AI$5*F49</f>
        <v>11.779248241510574</v>
      </c>
      <c r="W50" s="114">
        <f>E49+$AI$5*F49</f>
        <v>19.420751758489427</v>
      </c>
      <c r="X50" s="114">
        <f>C49-$AI$7*D49</f>
        <v>57.287024703674192</v>
      </c>
      <c r="Y50" s="114">
        <f>C49+$AI$7*D49</f>
        <v>214.71297529632579</v>
      </c>
      <c r="Z50" s="114">
        <f>E49-$AI$7*F49</f>
        <v>10.399532328722724</v>
      </c>
      <c r="AA50" s="114">
        <f>E49+$AI$7*F49</f>
        <v>20.800467671277275</v>
      </c>
      <c r="AB50" s="114">
        <f>C49-$AI$13*D49</f>
        <v>-41.38531218564853</v>
      </c>
      <c r="AC50" s="114">
        <f>C49+$AI$13*D49</f>
        <v>313.38531218564856</v>
      </c>
      <c r="AD50" s="114">
        <f>E49-$AI$13*F49</f>
        <v>3.8803746408001416</v>
      </c>
      <c r="AE50" s="114">
        <f>E49+$AI$13*F49</f>
        <v>27.319625359199858</v>
      </c>
    </row>
    <row r="51" spans="1:31" x14ac:dyDescent="0.3">
      <c r="A51" s="92" t="s">
        <v>922</v>
      </c>
      <c r="B51" s="66">
        <v>29.6</v>
      </c>
      <c r="C51" s="66">
        <v>8</v>
      </c>
      <c r="D51" s="102">
        <v>5.0596442562694062</v>
      </c>
      <c r="E51" s="66">
        <v>4.2</v>
      </c>
      <c r="F51" s="102">
        <v>2.7129319932501073</v>
      </c>
      <c r="G51" s="66">
        <v>1</v>
      </c>
      <c r="H51" s="102">
        <v>0.63245553203367577</v>
      </c>
      <c r="J51" s="122" t="s">
        <v>921</v>
      </c>
      <c r="K51" s="115">
        <v>56.6</v>
      </c>
      <c r="L51" s="115">
        <f>C50-$AI$3*D50</f>
        <v>13.851769335469839</v>
      </c>
      <c r="M51" s="115">
        <f>C50+$AI$3*D50</f>
        <v>43.748230664530162</v>
      </c>
      <c r="N51" s="116">
        <f>E50-$AI$3*F50</f>
        <v>4.1243896162660487</v>
      </c>
      <c r="O51" s="116">
        <f>E50+$AI$3*F50</f>
        <v>12.27561038373395</v>
      </c>
      <c r="P51" s="115">
        <f>C50-$AI$4*D50</f>
        <v>12.135972424410724</v>
      </c>
      <c r="Q51" s="115">
        <f>C50+$AI$4*D50</f>
        <v>45.464027575589277</v>
      </c>
      <c r="R51" s="116">
        <f>E50-$AI$4*F50</f>
        <v>3.6565804243939777</v>
      </c>
      <c r="S51" s="116">
        <f>E50+$AI$4*F50</f>
        <v>12.743419575606021</v>
      </c>
      <c r="T51" s="115">
        <f>C50-$AI$5*D50</f>
        <v>10.082215515718755</v>
      </c>
      <c r="U51" s="115">
        <f>C50+$AI$5*D50</f>
        <v>47.51778448428125</v>
      </c>
      <c r="V51" s="116">
        <f>E50-$AI$5*F50</f>
        <v>3.096626997759226</v>
      </c>
      <c r="W51" s="116">
        <f>E50+$AI$5*F50</f>
        <v>13.303373002240772</v>
      </c>
      <c r="X51" s="115">
        <f>C50-$AI$7*D50</f>
        <v>3.323015563061638</v>
      </c>
      <c r="Y51" s="115">
        <f>C50+$AI$7*D50</f>
        <v>54.276984436938363</v>
      </c>
      <c r="Z51" s="116">
        <f>E50-$AI$7*F50</f>
        <v>1.2537423025056134</v>
      </c>
      <c r="AA51" s="116">
        <f>E50+$AI$7*F50</f>
        <v>15.146257697494384</v>
      </c>
      <c r="AB51" s="115">
        <f>C50-$AI$13*D50</f>
        <v>-28.614204213243237</v>
      </c>
      <c r="AC51" s="115">
        <f>C50+$AI$13*D50</f>
        <v>86.214204213243235</v>
      </c>
      <c r="AD51" s="116">
        <f>E50-$AI$13*F50</f>
        <v>-7.453887882567706</v>
      </c>
      <c r="AE51" s="116">
        <f>E50+$AI$13*F50</f>
        <v>23.853887882567705</v>
      </c>
    </row>
    <row r="52" spans="1:31" x14ac:dyDescent="0.3">
      <c r="A52" s="105" t="s">
        <v>940</v>
      </c>
      <c r="B52" s="106"/>
      <c r="C52" s="106"/>
      <c r="D52" s="107"/>
      <c r="E52" s="106"/>
      <c r="F52" s="107"/>
      <c r="G52" s="106"/>
      <c r="H52" s="107"/>
      <c r="J52" s="122" t="s">
        <v>922</v>
      </c>
      <c r="K52" s="115">
        <v>29.6</v>
      </c>
      <c r="L52" s="115">
        <f>C51-$AI$3*D51</f>
        <v>2.1814091052901832</v>
      </c>
      <c r="M52" s="115">
        <f>C51+$AI$3*D51</f>
        <v>13.818590894709818</v>
      </c>
      <c r="N52" s="116">
        <f>E51-$AI$3*F51</f>
        <v>1.0801282077623773</v>
      </c>
      <c r="O52" s="116">
        <f>E51+$AI$3*F51</f>
        <v>7.3198717922376231</v>
      </c>
      <c r="P52" s="115">
        <f>C51-$AI$4*D51</f>
        <v>1.5135360634626212</v>
      </c>
      <c r="Q52" s="115">
        <f>C51+$AI$4*D51</f>
        <v>14.48646393653738</v>
      </c>
      <c r="R52" s="116">
        <f>E51-$AI$4*F51</f>
        <v>0.72202118465336262</v>
      </c>
      <c r="S52" s="116">
        <f>E51+$AI$4*F51</f>
        <v>7.6779788153466377</v>
      </c>
      <c r="T52" s="115">
        <f>C51-$AI$5*D51</f>
        <v>0.71411227097205554</v>
      </c>
      <c r="U52" s="115">
        <f>C51+$AI$5*D51</f>
        <v>15.285887729027944</v>
      </c>
      <c r="V52" s="116">
        <f>E51-$AI$5*F51</f>
        <v>0.293377929719846</v>
      </c>
      <c r="W52" s="116">
        <f>E51+$AI$5*F51</f>
        <v>8.1066220702801548</v>
      </c>
      <c r="X52" s="115">
        <f>C51-$AI$7*D51</f>
        <v>-1.9169027422880358</v>
      </c>
      <c r="Y52" s="115">
        <f>C51+$AI$7*D51</f>
        <v>17.916902742288038</v>
      </c>
      <c r="Z52" s="116">
        <f>E51-$AI$7*F51</f>
        <v>-1.1173467067702099</v>
      </c>
      <c r="AA52" s="116">
        <f>E51+$AI$7*F51</f>
        <v>9.5173467067702102</v>
      </c>
      <c r="AB52" s="115">
        <f>C51-$AI$13*D51</f>
        <v>-14.348448679941967</v>
      </c>
      <c r="AC52" s="115">
        <f>C51+$AI$13*D51</f>
        <v>30.348448679941967</v>
      </c>
      <c r="AD52" s="116">
        <f>E51-$AI$13*F51</f>
        <v>-7.7830206141857223</v>
      </c>
      <c r="AE52" s="116">
        <f>E51+$AI$13*F51</f>
        <v>16.183020614185722</v>
      </c>
    </row>
    <row r="53" spans="1:31" x14ac:dyDescent="0.3">
      <c r="A53" s="92" t="s">
        <v>923</v>
      </c>
      <c r="B53" s="66">
        <v>29.8</v>
      </c>
      <c r="C53" s="66">
        <v>6.4</v>
      </c>
      <c r="D53" s="102">
        <v>3.1999999999999993</v>
      </c>
      <c r="E53" s="66">
        <v>3</v>
      </c>
      <c r="F53" s="102">
        <v>1.0954451150103319</v>
      </c>
      <c r="G53" s="66">
        <v>0.8</v>
      </c>
      <c r="H53" s="102">
        <v>0.39999999999999991</v>
      </c>
      <c r="J53" s="121" t="s">
        <v>940</v>
      </c>
      <c r="K53" s="111"/>
      <c r="L53" s="115"/>
      <c r="M53" s="115"/>
      <c r="N53" s="116"/>
      <c r="O53" s="116"/>
      <c r="P53" s="115"/>
      <c r="Q53" s="115"/>
      <c r="R53" s="116"/>
      <c r="S53" s="116"/>
      <c r="T53" s="115"/>
      <c r="U53" s="115"/>
      <c r="V53" s="116"/>
      <c r="W53" s="116"/>
      <c r="X53" s="115"/>
      <c r="Y53" s="115"/>
      <c r="Z53" s="116"/>
      <c r="AA53" s="116"/>
      <c r="AB53" s="115"/>
      <c r="AC53" s="115"/>
      <c r="AD53" s="116"/>
      <c r="AE53" s="116"/>
    </row>
    <row r="54" spans="1:31" x14ac:dyDescent="0.3">
      <c r="A54" s="92" t="s">
        <v>924</v>
      </c>
      <c r="B54" s="66">
        <v>29.4</v>
      </c>
      <c r="C54" s="66">
        <v>11.2</v>
      </c>
      <c r="D54" s="102">
        <v>3.9191835884530883</v>
      </c>
      <c r="E54" s="66">
        <v>4.5999999999999996</v>
      </c>
      <c r="F54" s="102">
        <v>0.8000000000000026</v>
      </c>
      <c r="G54" s="66">
        <v>1.4</v>
      </c>
      <c r="H54" s="102">
        <v>0.48989794855663604</v>
      </c>
      <c r="J54" s="122" t="s">
        <v>923</v>
      </c>
      <c r="K54" s="115">
        <v>29.8</v>
      </c>
      <c r="L54" s="115">
        <f>C53-$AI$3*D53</f>
        <v>2.7200000000000015</v>
      </c>
      <c r="M54" s="115">
        <f>C53+$AI$3*D53</f>
        <v>10.079999999999998</v>
      </c>
      <c r="N54" s="116">
        <f>E53-$AI$3*F53</f>
        <v>1.7402381177381183</v>
      </c>
      <c r="O54" s="116">
        <f>E53+$AI$3*F53</f>
        <v>4.2597618822618815</v>
      </c>
      <c r="P54" s="115">
        <f>C53-$AI$4*D53</f>
        <v>2.297600000000001</v>
      </c>
      <c r="Q54" s="115">
        <f>C53+$AI$4*D53</f>
        <v>10.5024</v>
      </c>
      <c r="R54" s="116">
        <f>E53-$AI$4*F53</f>
        <v>1.5956393625567544</v>
      </c>
      <c r="S54" s="116">
        <f>E53+$AI$4*F53</f>
        <v>4.4043606374432454</v>
      </c>
      <c r="T54" s="115">
        <f>C53-$AI$5*D53</f>
        <v>1.7920000000000016</v>
      </c>
      <c r="U54" s="115">
        <f>C53+$AI$5*D53</f>
        <v>11.007999999999999</v>
      </c>
      <c r="V54" s="116">
        <f>E53-$AI$5*F53</f>
        <v>1.422559034385122</v>
      </c>
      <c r="W54" s="116">
        <f>E53+$AI$5*F53</f>
        <v>4.577440965614878</v>
      </c>
      <c r="X54" s="115">
        <f>C53-$AI$7*D53</f>
        <v>0.12800000000000189</v>
      </c>
      <c r="Y54" s="115">
        <f>C53+$AI$7*D53</f>
        <v>12.671999999999999</v>
      </c>
      <c r="Z54" s="116">
        <f>E53-$AI$7*F53</f>
        <v>0.85292757457974933</v>
      </c>
      <c r="AA54" s="116">
        <f>E53+$AI$7*F53</f>
        <v>5.1470724254202507</v>
      </c>
      <c r="AB54" s="115">
        <f>C53-$AI$13*D53</f>
        <v>-7.7343999999999955</v>
      </c>
      <c r="AC54" s="115">
        <f>C53+$AI$13*D53</f>
        <v>20.534399999999998</v>
      </c>
      <c r="AD54" s="116">
        <f>E53-$AI$13*F53</f>
        <v>-1.8385810730006362</v>
      </c>
      <c r="AE54" s="116">
        <f>E53+$AI$13*F53</f>
        <v>7.8385810730006362</v>
      </c>
    </row>
    <row r="55" spans="1:31" x14ac:dyDescent="0.3">
      <c r="A55" s="92" t="s">
        <v>925</v>
      </c>
      <c r="B55" s="66">
        <v>29.2</v>
      </c>
      <c r="C55" s="66">
        <v>9.6</v>
      </c>
      <c r="D55" s="102">
        <v>3.2000000000000015</v>
      </c>
      <c r="E55" s="66">
        <v>4.5999999999999996</v>
      </c>
      <c r="F55" s="102">
        <v>1.854723699099142</v>
      </c>
      <c r="G55" s="66">
        <v>1.2</v>
      </c>
      <c r="H55" s="102">
        <v>0.40000000000000019</v>
      </c>
      <c r="J55" s="122" t="s">
        <v>924</v>
      </c>
      <c r="K55" s="115">
        <v>29.4</v>
      </c>
      <c r="L55" s="115">
        <f>C54-$AI$3*D54</f>
        <v>6.6929388732789477</v>
      </c>
      <c r="M55" s="115">
        <f>C54+$AI$3*D54</f>
        <v>15.707061126721051</v>
      </c>
      <c r="N55" s="116">
        <f>E54-$AI$3*F54</f>
        <v>3.6799999999999966</v>
      </c>
      <c r="O55" s="116">
        <f>E54+$AI$3*F54</f>
        <v>5.5200000000000022</v>
      </c>
      <c r="P55" s="115">
        <f>C54-$AI$4*D54</f>
        <v>6.1756066396031395</v>
      </c>
      <c r="Q55" s="115">
        <f>C54+$AI$4*D54</f>
        <v>16.22439336039686</v>
      </c>
      <c r="R55" s="116">
        <f>E54-$AI$4*F54</f>
        <v>3.5743999999999962</v>
      </c>
      <c r="S55" s="116">
        <f>E54+$AI$4*F54</f>
        <v>5.625600000000003</v>
      </c>
      <c r="T55" s="115">
        <f>C54-$AI$5*D54</f>
        <v>5.5563756326275522</v>
      </c>
      <c r="U55" s="115">
        <f>C54+$AI$5*D54</f>
        <v>16.843624367372446</v>
      </c>
      <c r="V55" s="116">
        <f>E54-$AI$5*F54</f>
        <v>3.447999999999996</v>
      </c>
      <c r="W55" s="116">
        <f>E54+$AI$5*F54</f>
        <v>5.7520000000000033</v>
      </c>
      <c r="X55" s="115">
        <f>C54-$AI$7*D54</f>
        <v>3.5184001666319462</v>
      </c>
      <c r="Y55" s="115">
        <f>C54+$AI$7*D54</f>
        <v>18.881599833368053</v>
      </c>
      <c r="Z55" s="116">
        <f>E54-$AI$7*F54</f>
        <v>3.0319999999999947</v>
      </c>
      <c r="AA55" s="116">
        <f>E54+$AI$7*F54</f>
        <v>6.1680000000000046</v>
      </c>
      <c r="AB55" s="115">
        <f>C54-$AI$13*D54</f>
        <v>-6.1110339101972926</v>
      </c>
      <c r="AC55" s="115">
        <f>C54+$AI$13*D54</f>
        <v>28.511033910197291</v>
      </c>
      <c r="AD55" s="116">
        <f>E54-$AI$13*F54</f>
        <v>1.0663999999999882</v>
      </c>
      <c r="AE55" s="116">
        <f>E54+$AI$13*F54</f>
        <v>8.1336000000000119</v>
      </c>
    </row>
    <row r="56" spans="1:31" x14ac:dyDescent="0.3">
      <c r="A56" s="105" t="s">
        <v>941</v>
      </c>
      <c r="B56" s="106"/>
      <c r="C56" s="106"/>
      <c r="D56" s="107"/>
      <c r="E56" s="106"/>
      <c r="F56" s="107"/>
      <c r="G56" s="106"/>
      <c r="H56" s="107"/>
      <c r="J56" s="122" t="s">
        <v>925</v>
      </c>
      <c r="K56" s="115">
        <v>29.2</v>
      </c>
      <c r="L56" s="115">
        <f>C55-$AI$3*D55</f>
        <v>5.9199999999999982</v>
      </c>
      <c r="M56" s="115">
        <f>C55+$AI$3*D55</f>
        <v>13.280000000000001</v>
      </c>
      <c r="N56" s="116">
        <f>E55-$AI$3*F55</f>
        <v>2.4670677460359864</v>
      </c>
      <c r="O56" s="116">
        <f>E55+$AI$3*F55</f>
        <v>6.7329322539640124</v>
      </c>
      <c r="P56" s="115">
        <f>C55-$AI$4*D55</f>
        <v>5.4975999999999976</v>
      </c>
      <c r="Q56" s="115">
        <f>C55+$AI$4*D55</f>
        <v>13.702400000000001</v>
      </c>
      <c r="R56" s="116">
        <f>E55-$AI$4*F55</f>
        <v>2.2222442177548993</v>
      </c>
      <c r="S56" s="116">
        <f>E55+$AI$4*F55</f>
        <v>6.9777557822451</v>
      </c>
      <c r="T56" s="115">
        <f>C55-$AI$5*D55</f>
        <v>4.9919999999999973</v>
      </c>
      <c r="U56" s="115">
        <f>C55+$AI$5*D55</f>
        <v>14.208000000000002</v>
      </c>
      <c r="V56" s="116">
        <f>E55-$AI$5*F55</f>
        <v>1.9291978732972352</v>
      </c>
      <c r="W56" s="116">
        <f>E55+$AI$5*F55</f>
        <v>7.2708021267027636</v>
      </c>
      <c r="X56" s="115">
        <f>C55-$AI$7*D55</f>
        <v>3.3279999999999967</v>
      </c>
      <c r="Y56" s="115">
        <f>C55+$AI$7*D55</f>
        <v>15.872000000000003</v>
      </c>
      <c r="Z56" s="116">
        <f>E55-$AI$7*F55</f>
        <v>0.96474154976568149</v>
      </c>
      <c r="AA56" s="116">
        <f>E55+$AI$7*F55</f>
        <v>8.2352584502343174</v>
      </c>
      <c r="AB56" s="115">
        <f>C55-$AI$13*D55</f>
        <v>-4.5344000000000069</v>
      </c>
      <c r="AC56" s="115">
        <f>C55+$AI$13*D55</f>
        <v>23.734400000000008</v>
      </c>
      <c r="AD56" s="116">
        <f>E55-$AI$13*F55</f>
        <v>-3.5923145789209112</v>
      </c>
      <c r="AE56" s="116">
        <f>E55+$AI$13*F55</f>
        <v>12.792314578920911</v>
      </c>
    </row>
    <row r="57" spans="1:31" x14ac:dyDescent="0.3">
      <c r="A57" s="92" t="s">
        <v>926</v>
      </c>
      <c r="B57" s="66">
        <v>28.2</v>
      </c>
      <c r="C57" s="66">
        <v>12.8</v>
      </c>
      <c r="D57" s="102">
        <v>6.3999999999999986</v>
      </c>
      <c r="E57" s="66">
        <v>5.8</v>
      </c>
      <c r="F57" s="102">
        <v>2.2271057451320089</v>
      </c>
      <c r="G57" s="66">
        <v>1.6</v>
      </c>
      <c r="H57" s="102">
        <v>0.79999999999999982</v>
      </c>
      <c r="J57" s="121" t="s">
        <v>941</v>
      </c>
      <c r="K57" s="111"/>
      <c r="L57" s="115"/>
      <c r="M57" s="115"/>
      <c r="N57" s="116"/>
      <c r="O57" s="116"/>
      <c r="P57" s="115"/>
      <c r="Q57" s="115"/>
      <c r="R57" s="116"/>
      <c r="S57" s="116"/>
      <c r="T57" s="115"/>
      <c r="U57" s="115"/>
      <c r="V57" s="116"/>
      <c r="W57" s="116"/>
      <c r="X57" s="115"/>
      <c r="Y57" s="115"/>
      <c r="Z57" s="116"/>
      <c r="AA57" s="116"/>
      <c r="AB57" s="115"/>
      <c r="AC57" s="115"/>
      <c r="AD57" s="116"/>
      <c r="AE57" s="116"/>
    </row>
    <row r="58" spans="1:31" x14ac:dyDescent="0.3">
      <c r="A58" s="92" t="s">
        <v>927</v>
      </c>
      <c r="B58" s="66">
        <v>36</v>
      </c>
      <c r="C58" s="66">
        <v>16</v>
      </c>
      <c r="D58" s="102">
        <v>8.763560920082659</v>
      </c>
      <c r="E58" s="66">
        <v>4</v>
      </c>
      <c r="F58" s="102">
        <v>1.7888543819998315</v>
      </c>
      <c r="G58" s="66">
        <v>2</v>
      </c>
      <c r="H58" s="102">
        <v>1.0954451150103324</v>
      </c>
      <c r="J58" s="122" t="s">
        <v>926</v>
      </c>
      <c r="K58" s="115">
        <v>28.2</v>
      </c>
      <c r="L58" s="115">
        <f>C57-$AI$3*D57</f>
        <v>5.4400000000000031</v>
      </c>
      <c r="M58" s="115">
        <f>C57+$AI$3*D57</f>
        <v>20.159999999999997</v>
      </c>
      <c r="N58" s="116">
        <f>E57-$AI$3*F57</f>
        <v>3.2388283930981898</v>
      </c>
      <c r="O58" s="116">
        <f>E57+$AI$3*F57</f>
        <v>8.3611716069018094</v>
      </c>
      <c r="P58" s="115">
        <f>C57-$AI$4*D57</f>
        <v>4.5952000000000019</v>
      </c>
      <c r="Q58" s="115">
        <f>C57+$AI$4*D57</f>
        <v>21.004799999999999</v>
      </c>
      <c r="R58" s="116">
        <f>E57-$AI$4*F57</f>
        <v>2.9448504347407645</v>
      </c>
      <c r="S58" s="116">
        <f>E57+$AI$4*F57</f>
        <v>8.6551495652592347</v>
      </c>
      <c r="T58" s="115">
        <f>C57-$AI$5*D57</f>
        <v>3.5840000000000032</v>
      </c>
      <c r="U58" s="115">
        <f>C57+$AI$5*D57</f>
        <v>22.015999999999998</v>
      </c>
      <c r="V58" s="116">
        <f>E57-$AI$5*F57</f>
        <v>2.5929677270099072</v>
      </c>
      <c r="W58" s="116">
        <f>E57+$AI$5*F57</f>
        <v>9.0070322729900916</v>
      </c>
      <c r="X58" s="115">
        <f>C57-$AI$7*D57</f>
        <v>0.25600000000000378</v>
      </c>
      <c r="Y58" s="115">
        <f>C57+$AI$7*D57</f>
        <v>25.343999999999998</v>
      </c>
      <c r="Z58" s="116">
        <f>E57-$AI$7*F57</f>
        <v>1.4348727395412624</v>
      </c>
      <c r="AA58" s="116">
        <f>E57+$AI$7*F57</f>
        <v>10.165127260458737</v>
      </c>
      <c r="AB58" s="115">
        <f>C57-$AI$13*D57</f>
        <v>-15.468799999999991</v>
      </c>
      <c r="AC58" s="115">
        <f>C57+$AI$13*D57</f>
        <v>41.068799999999996</v>
      </c>
      <c r="AD58" s="116">
        <f>E57-$AI$13*F57</f>
        <v>-4.0371260762480832</v>
      </c>
      <c r="AE58" s="116">
        <f>E57+$AI$13*F57</f>
        <v>15.637126076248084</v>
      </c>
    </row>
    <row r="59" spans="1:31" x14ac:dyDescent="0.3">
      <c r="A59" s="92" t="s">
        <v>928</v>
      </c>
      <c r="B59" s="66">
        <v>46.2</v>
      </c>
      <c r="C59" s="66">
        <v>11.2</v>
      </c>
      <c r="D59" s="102">
        <v>11.973303637676613</v>
      </c>
      <c r="E59" s="66">
        <v>2.4</v>
      </c>
      <c r="F59" s="102">
        <v>2.5768197453450252</v>
      </c>
      <c r="G59" s="66">
        <v>1.4</v>
      </c>
      <c r="H59" s="102">
        <v>1.4966629547095767</v>
      </c>
      <c r="J59" s="122" t="s">
        <v>927</v>
      </c>
      <c r="K59" s="115">
        <v>36</v>
      </c>
      <c r="L59" s="115">
        <f>C58-$AI$3*D58</f>
        <v>5.921904941904943</v>
      </c>
      <c r="M59" s="115">
        <f>C58+$AI$3*D58</f>
        <v>26.078095058095059</v>
      </c>
      <c r="N59" s="116">
        <f>E58-$AI$3*F58</f>
        <v>1.9428174607001938</v>
      </c>
      <c r="O59" s="116">
        <f>E58+$AI$3*F58</f>
        <v>6.0571825392998058</v>
      </c>
      <c r="P59" s="115">
        <f>C58-$AI$4*D58</f>
        <v>4.7651149004540301</v>
      </c>
      <c r="Q59" s="115">
        <f>C58+$AI$4*D58</f>
        <v>27.23488509954597</v>
      </c>
      <c r="R59" s="116">
        <f>E58-$AI$4*F58</f>
        <v>1.7066886822762162</v>
      </c>
      <c r="S59" s="116">
        <f>E58+$AI$4*F58</f>
        <v>6.2933113177237843</v>
      </c>
      <c r="T59" s="115">
        <f>C58-$AI$5*D58</f>
        <v>3.3804722750809724</v>
      </c>
      <c r="U59" s="115">
        <f>C58+$AI$5*D58</f>
        <v>28.619527724919028</v>
      </c>
      <c r="V59" s="116">
        <f>E58-$AI$5*F58</f>
        <v>1.4240496899202428</v>
      </c>
      <c r="W59" s="116">
        <f>E58+$AI$5*F58</f>
        <v>6.5759503100797572</v>
      </c>
      <c r="X59" s="115">
        <f>C58-$AI$7*D58</f>
        <v>-1.1765794033620125</v>
      </c>
      <c r="Y59" s="115">
        <f>C58+$AI$7*D58</f>
        <v>33.176579403362012</v>
      </c>
      <c r="Z59" s="116">
        <f>E58-$AI$7*F58</f>
        <v>0.49384541128033055</v>
      </c>
      <c r="AA59" s="116">
        <f>E58+$AI$7*F58</f>
        <v>7.506154588719669</v>
      </c>
      <c r="AB59" s="115">
        <f>C58-$AI$13*D58</f>
        <v>-22.708648584005104</v>
      </c>
      <c r="AC59" s="115">
        <f>C58+$AI$13*D58</f>
        <v>54.708648584005104</v>
      </c>
      <c r="AD59" s="116">
        <f>E58-$AI$13*F58</f>
        <v>-3.9013698052932551</v>
      </c>
      <c r="AE59" s="116">
        <f>E58+$AI$13*F58</f>
        <v>11.901369805293255</v>
      </c>
    </row>
    <row r="60" spans="1:31" x14ac:dyDescent="0.3">
      <c r="A60" s="105" t="s">
        <v>942</v>
      </c>
      <c r="B60" s="106"/>
      <c r="C60" s="106"/>
      <c r="D60" s="107"/>
      <c r="E60" s="106"/>
      <c r="F60" s="107"/>
      <c r="G60" s="106"/>
      <c r="H60" s="107"/>
      <c r="J60" s="122" t="s">
        <v>928</v>
      </c>
      <c r="K60" s="115">
        <v>46.2</v>
      </c>
      <c r="L60" s="115">
        <f>C59-$AI$3*D59</f>
        <v>-2.5692991833281056</v>
      </c>
      <c r="M60" s="115">
        <f>C59+$AI$3*D59</f>
        <v>24.969299183328104</v>
      </c>
      <c r="N60" s="116">
        <f>E59-$AI$3*F59</f>
        <v>-0.56334270714677892</v>
      </c>
      <c r="O60" s="116">
        <f>E59+$AI$3*F59</f>
        <v>5.3633427071467787</v>
      </c>
      <c r="P60" s="115">
        <f>C59-$AI$4*D59</f>
        <v>-4.1497752635014198</v>
      </c>
      <c r="Q60" s="115">
        <f>C59+$AI$4*D59</f>
        <v>26.549775263501417</v>
      </c>
      <c r="R60" s="116">
        <f>E59-$AI$4*F59</f>
        <v>-0.90348291353232257</v>
      </c>
      <c r="S60" s="116">
        <f>E59+$AI$4*F59</f>
        <v>5.7034829135323228</v>
      </c>
      <c r="T60" s="115">
        <f>C59-$AI$5*D59</f>
        <v>-6.0415572382543239</v>
      </c>
      <c r="U60" s="115">
        <f>C59+$AI$5*D59</f>
        <v>28.441557238254322</v>
      </c>
      <c r="V60" s="116">
        <f>E59-$AI$5*F59</f>
        <v>-1.3106204332968363</v>
      </c>
      <c r="W60" s="116">
        <f>E59+$AI$5*F59</f>
        <v>6.1106204332968357</v>
      </c>
      <c r="X60" s="115">
        <f>C59-$AI$7*D59</f>
        <v>-12.267675129846161</v>
      </c>
      <c r="Y60" s="115">
        <f>C59+$AI$7*D59</f>
        <v>34.66767512984616</v>
      </c>
      <c r="Z60" s="116">
        <f>E59-$AI$7*F59</f>
        <v>-2.6505667008762495</v>
      </c>
      <c r="AA60" s="116">
        <f>E59+$AI$7*F59</f>
        <v>7.4505667008762497</v>
      </c>
      <c r="AB60" s="115">
        <f>C59-$AI$13*D59</f>
        <v>-41.686082167617599</v>
      </c>
      <c r="AC60" s="115">
        <f>C59+$AI$13*D59</f>
        <v>64.086082167617604</v>
      </c>
      <c r="AD60" s="116">
        <f>E59-$AI$13*F59</f>
        <v>-8.9818128151889756</v>
      </c>
      <c r="AE60" s="116">
        <f>E59+$AI$13*F59</f>
        <v>13.781812815188976</v>
      </c>
    </row>
    <row r="61" spans="1:31" x14ac:dyDescent="0.3">
      <c r="A61" s="92" t="s">
        <v>929</v>
      </c>
      <c r="B61" s="66">
        <v>76.599999999999994</v>
      </c>
      <c r="C61" s="66">
        <v>43.2</v>
      </c>
      <c r="D61" s="102">
        <v>35.991110013446374</v>
      </c>
      <c r="E61" s="66">
        <v>5.6</v>
      </c>
      <c r="F61" s="102">
        <v>3.5552777669262361</v>
      </c>
      <c r="G61" s="66">
        <v>5.4</v>
      </c>
      <c r="H61" s="102">
        <v>4.4988887516807967</v>
      </c>
      <c r="J61" s="121" t="s">
        <v>942</v>
      </c>
      <c r="K61" s="111"/>
      <c r="L61" s="115"/>
      <c r="M61" s="115"/>
      <c r="N61" s="116"/>
      <c r="O61" s="116"/>
      <c r="P61" s="115"/>
      <c r="Q61" s="115"/>
      <c r="R61" s="116"/>
      <c r="S61" s="116"/>
      <c r="T61" s="115"/>
      <c r="U61" s="115"/>
      <c r="V61" s="116"/>
      <c r="W61" s="116"/>
      <c r="X61" s="115"/>
      <c r="Y61" s="115"/>
      <c r="Z61" s="116"/>
      <c r="AA61" s="116"/>
      <c r="AB61" s="115"/>
      <c r="AC61" s="115"/>
      <c r="AD61" s="116"/>
      <c r="AE61" s="116"/>
    </row>
    <row r="62" spans="1:31" x14ac:dyDescent="0.3">
      <c r="A62" s="92" t="s">
        <v>930</v>
      </c>
      <c r="B62" s="66">
        <v>73.400000000000006</v>
      </c>
      <c r="C62" s="66">
        <v>41.6</v>
      </c>
      <c r="D62" s="102">
        <v>29.241067011995298</v>
      </c>
      <c r="E62" s="66">
        <v>7</v>
      </c>
      <c r="F62" s="102">
        <v>3.2863353450309964</v>
      </c>
      <c r="G62" s="66">
        <v>5.2</v>
      </c>
      <c r="H62" s="102">
        <v>3.6551333764994123</v>
      </c>
      <c r="J62" s="113" t="s">
        <v>929</v>
      </c>
      <c r="K62" s="114">
        <v>76.599999999999994</v>
      </c>
      <c r="L62" s="114">
        <f>C61-$AI$3*D61</f>
        <v>1.810223484536678</v>
      </c>
      <c r="M62" s="114">
        <f>C61+$AI$3*D61</f>
        <v>84.589776515463328</v>
      </c>
      <c r="N62" s="114">
        <f>E61-$AI$3*F61</f>
        <v>1.5114305680348288</v>
      </c>
      <c r="O62" s="114">
        <f>E61+$AI$3*F61</f>
        <v>9.6885694319651705</v>
      </c>
      <c r="P62" s="114">
        <f>C61-$AI$4*D61</f>
        <v>-2.9406030372382475</v>
      </c>
      <c r="Q62" s="114">
        <f>C61+$AI$4*D61</f>
        <v>89.340603037238253</v>
      </c>
      <c r="R62" s="114">
        <f>E61-$AI$4*F61</f>
        <v>1.0421339028005647</v>
      </c>
      <c r="S62" s="114">
        <f>E61+$AI$4*F61</f>
        <v>10.157866097199435</v>
      </c>
      <c r="T62" s="114">
        <f>C61-$AI$5*D61</f>
        <v>-8.6271984193627702</v>
      </c>
      <c r="U62" s="114">
        <f>C61+$AI$5*D61</f>
        <v>95.027198419362776</v>
      </c>
      <c r="V62" s="114">
        <f>E61-$AI$5*F61</f>
        <v>0.48040001562621981</v>
      </c>
      <c r="W62" s="114">
        <f>E61+$AI$5*F61</f>
        <v>10.719599984373779</v>
      </c>
      <c r="X62" s="114">
        <f>C61-$AI$7*D61</f>
        <v>-27.342575626354886</v>
      </c>
      <c r="Y62" s="114">
        <f>C61+$AI$7*D61</f>
        <v>113.74257562635489</v>
      </c>
      <c r="Z62" s="114">
        <f>E61-$AI$7*F61</f>
        <v>-1.3683444231754232</v>
      </c>
      <c r="AA62" s="114">
        <f>E61+$AI$7*F61</f>
        <v>12.568344423175422</v>
      </c>
      <c r="AB62" s="114">
        <f>C61-$AI$13*D61</f>
        <v>-115.77273292939263</v>
      </c>
      <c r="AC62" s="114">
        <f>C61+$AI$13*D61</f>
        <v>202.17273292939262</v>
      </c>
      <c r="AD62" s="114">
        <f>E61-$AI$13*F61</f>
        <v>-10.103661896513184</v>
      </c>
      <c r="AE62" s="114">
        <f>E61+$AI$13*F61</f>
        <v>21.303661896513184</v>
      </c>
    </row>
    <row r="63" spans="1:31" x14ac:dyDescent="0.3">
      <c r="A63" s="92" t="s">
        <v>931</v>
      </c>
      <c r="B63" s="66">
        <v>47.6</v>
      </c>
      <c r="C63" s="66">
        <v>11.2</v>
      </c>
      <c r="D63" s="102">
        <v>10.851727973000429</v>
      </c>
      <c r="E63" s="66">
        <v>2.6</v>
      </c>
      <c r="F63" s="102">
        <v>2.0591260281974</v>
      </c>
      <c r="G63" s="66">
        <v>1.4</v>
      </c>
      <c r="H63" s="102">
        <v>1.3564659966250536</v>
      </c>
      <c r="J63" s="113" t="s">
        <v>930</v>
      </c>
      <c r="K63" s="114">
        <v>73.400000000000006</v>
      </c>
      <c r="L63" s="114">
        <f>C62-$AI$3*D62</f>
        <v>7.9727729362054092</v>
      </c>
      <c r="M63" s="114">
        <f>C62+$AI$3*D62</f>
        <v>75.227227063794601</v>
      </c>
      <c r="N63" s="114">
        <f>E62-$AI$3*F62</f>
        <v>3.2207143532143543</v>
      </c>
      <c r="O63" s="114">
        <f>E62+$AI$3*F62</f>
        <v>10.779285646785645</v>
      </c>
      <c r="P63" s="114">
        <f>C62-$AI$4*D62</f>
        <v>4.1129520906220307</v>
      </c>
      <c r="Q63" s="114">
        <f>C62+$AI$4*D62</f>
        <v>79.087047909377972</v>
      </c>
      <c r="R63" s="114">
        <f>E62-$AI$4*F62</f>
        <v>2.7869180876702622</v>
      </c>
      <c r="S63" s="114">
        <f>E62+$AI$4*F62</f>
        <v>11.213081912329738</v>
      </c>
      <c r="T63" s="114">
        <f>C62-$AI$5*D62</f>
        <v>-0.50713649727322974</v>
      </c>
      <c r="U63" s="114">
        <f>C62+$AI$5*D62</f>
        <v>83.70713649727324</v>
      </c>
      <c r="V63" s="114">
        <f>E62-$AI$5*F62</f>
        <v>2.2676771031553651</v>
      </c>
      <c r="W63" s="114">
        <f>E62+$AI$5*F62</f>
        <v>11.732322896844636</v>
      </c>
      <c r="X63" s="114">
        <f>C62-$AI$7*D62</f>
        <v>-15.712491343510784</v>
      </c>
      <c r="Y63" s="114">
        <f>C62+$AI$7*D62</f>
        <v>98.912491343510794</v>
      </c>
      <c r="Z63" s="114">
        <f>E62-$AI$7*F62</f>
        <v>0.55878272373924709</v>
      </c>
      <c r="AA63" s="114">
        <f>E62+$AI$7*F62</f>
        <v>13.441217276260753</v>
      </c>
      <c r="AB63" s="114">
        <f>C62-$AI$13*D62</f>
        <v>-87.557792991983234</v>
      </c>
      <c r="AC63" s="114">
        <f>C62+$AI$13*D62</f>
        <v>170.75779299198322</v>
      </c>
      <c r="AD63" s="114">
        <f>E62-$AI$13*F62</f>
        <v>-7.5157432190019104</v>
      </c>
      <c r="AE63" s="114">
        <f>E62+$AI$13*F62</f>
        <v>21.515743219001912</v>
      </c>
    </row>
    <row r="64" spans="1:31" x14ac:dyDescent="0.3">
      <c r="A64" s="105" t="s">
        <v>943</v>
      </c>
      <c r="B64" s="106"/>
      <c r="C64" s="106"/>
      <c r="D64" s="107"/>
      <c r="E64" s="106"/>
      <c r="F64" s="107"/>
      <c r="G64" s="106"/>
      <c r="H64" s="107"/>
      <c r="J64" s="122" t="s">
        <v>931</v>
      </c>
      <c r="K64" s="115">
        <v>47.6</v>
      </c>
      <c r="L64" s="115">
        <f>C63-$AI$3*D63</f>
        <v>-1.2794871689504923</v>
      </c>
      <c r="M64" s="115">
        <f>C63+$AI$3*D63</f>
        <v>23.679487168950491</v>
      </c>
      <c r="N64" s="116">
        <f>E63-$AI$3*F63</f>
        <v>0.23200506757299033</v>
      </c>
      <c r="O64" s="116">
        <f>E63+$AI$3*F63</f>
        <v>4.9679949324270094</v>
      </c>
      <c r="P64" s="115">
        <f>C63-$AI$4*D63</f>
        <v>-2.7119152613865509</v>
      </c>
      <c r="Q64" s="115">
        <f>C63+$AI$4*D63</f>
        <v>25.11191526138655</v>
      </c>
      <c r="R64" s="116">
        <f>E63-$AI$4*F63</f>
        <v>-3.9799568149066822E-2</v>
      </c>
      <c r="S64" s="116">
        <f>E63+$AI$4*F63</f>
        <v>5.239799568149067</v>
      </c>
      <c r="T64" s="115">
        <f>C63-$AI$5*D63</f>
        <v>-4.4264882811206174</v>
      </c>
      <c r="U64" s="115">
        <f>C63+$AI$5*D63</f>
        <v>26.826488281120618</v>
      </c>
      <c r="V64" s="116">
        <f>E63-$AI$5*F63</f>
        <v>-0.36514148060425589</v>
      </c>
      <c r="W64" s="116">
        <f>E63+$AI$5*F63</f>
        <v>5.5651414806042556</v>
      </c>
      <c r="X64" s="115">
        <f>C63-$AI$7*D63</f>
        <v>-10.069386827080841</v>
      </c>
      <c r="Y64" s="115">
        <f>C63+$AI$7*D63</f>
        <v>32.469386827080839</v>
      </c>
      <c r="Z64" s="116">
        <f>E63-$AI$7*F63</f>
        <v>-1.4358870152669039</v>
      </c>
      <c r="AA64" s="116">
        <f>E63+$AI$7*F63</f>
        <v>6.6358870152669045</v>
      </c>
      <c r="AB64" s="115">
        <f>C63-$AI$13*D63</f>
        <v>-36.732082456742887</v>
      </c>
      <c r="AC64" s="115">
        <f>C63+$AI$13*D63</f>
        <v>59.132082456742893</v>
      </c>
      <c r="AD64" s="116">
        <f>E63-$AI$13*F63</f>
        <v>-6.4951596665479165</v>
      </c>
      <c r="AE64" s="116">
        <f>E63+$AI$13*F63</f>
        <v>11.695159666547916</v>
      </c>
    </row>
    <row r="65" spans="1:31" x14ac:dyDescent="0.3">
      <c r="A65" s="92" t="s">
        <v>932</v>
      </c>
      <c r="B65" s="66">
        <v>42.4</v>
      </c>
      <c r="C65" s="66">
        <v>22.4</v>
      </c>
      <c r="D65" s="102">
        <v>22.285421243494593</v>
      </c>
      <c r="E65" s="66">
        <v>4.5999999999999996</v>
      </c>
      <c r="F65" s="102">
        <v>4.0792156108742281</v>
      </c>
      <c r="G65" s="66">
        <v>2.8</v>
      </c>
      <c r="H65" s="102">
        <v>2.7856776554368241</v>
      </c>
      <c r="J65" s="121" t="s">
        <v>943</v>
      </c>
      <c r="K65" s="111"/>
      <c r="L65" s="115"/>
      <c r="M65" s="115"/>
      <c r="N65" s="116"/>
      <c r="O65" s="116"/>
      <c r="P65" s="115"/>
      <c r="Q65" s="115"/>
      <c r="R65" s="116"/>
      <c r="S65" s="116"/>
      <c r="T65" s="115"/>
      <c r="U65" s="115"/>
      <c r="V65" s="116"/>
      <c r="W65" s="116"/>
      <c r="X65" s="115"/>
      <c r="Y65" s="115"/>
      <c r="Z65" s="116"/>
      <c r="AA65" s="116"/>
      <c r="AB65" s="115"/>
      <c r="AC65" s="115"/>
      <c r="AD65" s="116"/>
      <c r="AE65" s="116"/>
    </row>
    <row r="66" spans="1:31" x14ac:dyDescent="0.3">
      <c r="A66" s="92" t="s">
        <v>933</v>
      </c>
      <c r="B66" s="66">
        <v>43.8</v>
      </c>
      <c r="C66" s="66">
        <v>20.8</v>
      </c>
      <c r="D66" s="102">
        <v>15.676734353812337</v>
      </c>
      <c r="E66" s="66">
        <v>4</v>
      </c>
      <c r="F66" s="102">
        <v>2.2803508501982757</v>
      </c>
      <c r="G66" s="66">
        <v>2.6</v>
      </c>
      <c r="H66" s="102">
        <v>1.9595917942265422</v>
      </c>
      <c r="J66" s="122" t="s">
        <v>932</v>
      </c>
      <c r="K66" s="115">
        <v>42.4</v>
      </c>
      <c r="L66" s="115">
        <f>C65-$AI$3*D65</f>
        <v>-3.2282344300187802</v>
      </c>
      <c r="M66" s="115">
        <f>C65+$AI$3*D65</f>
        <v>48.028234430018777</v>
      </c>
      <c r="N66" s="116">
        <f>E65-$AI$3*F65</f>
        <v>-9.1097952505362123E-2</v>
      </c>
      <c r="O66" s="116">
        <f>E65+$AI$3*F65</f>
        <v>9.2910979525053605</v>
      </c>
      <c r="P66" s="115">
        <f>C65-$AI$4*D65</f>
        <v>-6.1699100341600683</v>
      </c>
      <c r="Q66" s="115">
        <f>C65+$AI$4*D65</f>
        <v>50.969910034160065</v>
      </c>
      <c r="R66" s="116">
        <f>E65-$AI$4*F65</f>
        <v>-0.62955441314076133</v>
      </c>
      <c r="S66" s="116">
        <f>E65+$AI$4*F65</f>
        <v>9.8295544131407606</v>
      </c>
      <c r="T66" s="115">
        <f>C65-$AI$5*D65</f>
        <v>-9.6910065906322131</v>
      </c>
      <c r="U66" s="115">
        <f>C65+$AI$5*D65</f>
        <v>54.49100659063221</v>
      </c>
      <c r="V66" s="116">
        <f>E65-$AI$5*F65</f>
        <v>-1.2740704796588886</v>
      </c>
      <c r="W66" s="116">
        <f>E65+$AI$5*F65</f>
        <v>10.474070479658888</v>
      </c>
      <c r="X66" s="115">
        <f>C65-$AI$7*D65</f>
        <v>-21.279425637249403</v>
      </c>
      <c r="Y66" s="115">
        <f>C65+$AI$7*D65</f>
        <v>66.0794256372494</v>
      </c>
      <c r="Z66" s="116">
        <f>E65-$AI$7*F65</f>
        <v>-3.3952625973134873</v>
      </c>
      <c r="AA66" s="116">
        <f>E65+$AI$7*F65</f>
        <v>12.595262597313486</v>
      </c>
      <c r="AB66" s="115">
        <f>C65-$AI$13*D65</f>
        <v>-76.034705632515625</v>
      </c>
      <c r="AC66" s="115">
        <f>C65+$AI$13*D65</f>
        <v>120.83470563251561</v>
      </c>
      <c r="AD66" s="116">
        <f>E65-$AI$13*F65</f>
        <v>-13.417895353231467</v>
      </c>
      <c r="AE66" s="116">
        <f>E65+$AI$13*F65</f>
        <v>22.617895353231468</v>
      </c>
    </row>
    <row r="67" spans="1:31" x14ac:dyDescent="0.3">
      <c r="A67" s="92" t="s">
        <v>934</v>
      </c>
      <c r="B67" s="66">
        <v>33.6</v>
      </c>
      <c r="C67" s="66">
        <v>19.2</v>
      </c>
      <c r="D67" s="102">
        <v>16.4730082255792</v>
      </c>
      <c r="E67" s="66">
        <v>4.2</v>
      </c>
      <c r="F67" s="102">
        <v>2.1354156504062618</v>
      </c>
      <c r="G67" s="66">
        <v>2.4</v>
      </c>
      <c r="H67" s="102">
        <v>2.0591260281974</v>
      </c>
      <c r="J67" s="122" t="s">
        <v>933</v>
      </c>
      <c r="K67" s="115">
        <v>43.8</v>
      </c>
      <c r="L67" s="115">
        <f>C66-$AI$3*D66</f>
        <v>2.7717554931158155</v>
      </c>
      <c r="M67" s="115">
        <f>C66+$AI$3*D66</f>
        <v>38.828244506884189</v>
      </c>
      <c r="N67" s="116">
        <f>E66-$AI$3*F66</f>
        <v>1.377596522271983</v>
      </c>
      <c r="O67" s="116">
        <f>E66+$AI$3*F66</f>
        <v>6.6224034777280174</v>
      </c>
      <c r="P67" s="115">
        <f>C66-$AI$4*D66</f>
        <v>0.70242655841258284</v>
      </c>
      <c r="Q67" s="115">
        <f>C66+$AI$4*D66</f>
        <v>40.897573441587419</v>
      </c>
      <c r="R67" s="116">
        <f>E66-$AI$4*F66</f>
        <v>1.0765902100458105</v>
      </c>
      <c r="S67" s="116">
        <f>E66+$AI$4*F66</f>
        <v>6.9234097899541895</v>
      </c>
      <c r="T67" s="115">
        <f>C66-$AI$5*D66</f>
        <v>-1.7744974694897628</v>
      </c>
      <c r="U67" s="115">
        <f>C66+$AI$5*D66</f>
        <v>43.374497469489768</v>
      </c>
      <c r="V67" s="116">
        <f>E66-$AI$5*F66</f>
        <v>0.7162947757144833</v>
      </c>
      <c r="W67" s="116">
        <f>E66+$AI$5*F66</f>
        <v>7.2837052242855167</v>
      </c>
      <c r="X67" s="115">
        <f>C66-$AI$7*D66</f>
        <v>-9.9263993334721796</v>
      </c>
      <c r="Y67" s="115">
        <f>C66+$AI$7*D66</f>
        <v>51.526399333472185</v>
      </c>
      <c r="Z67" s="116">
        <f>E66-$AI$7*F66</f>
        <v>-0.46948766638861983</v>
      </c>
      <c r="AA67" s="116">
        <f>E66+$AI$7*F66</f>
        <v>8.4694876663886198</v>
      </c>
      <c r="AB67" s="115">
        <f>C66-$AI$13*D66</f>
        <v>-48.444135640789099</v>
      </c>
      <c r="AC67" s="115">
        <f>C66+$AI$13*D66</f>
        <v>90.044135640789094</v>
      </c>
      <c r="AD67" s="116">
        <f>E66-$AI$13*F66</f>
        <v>-6.0723097053257824</v>
      </c>
      <c r="AE67" s="116">
        <f>E66+$AI$13*F66</f>
        <v>14.072309705325782</v>
      </c>
    </row>
    <row r="68" spans="1:31" x14ac:dyDescent="0.3">
      <c r="A68" s="68" t="s">
        <v>905</v>
      </c>
      <c r="B68" s="69"/>
      <c r="C68" s="69"/>
      <c r="D68" s="104"/>
      <c r="E68" s="69"/>
      <c r="F68" s="104"/>
      <c r="G68" s="69"/>
      <c r="H68" s="104"/>
      <c r="J68" s="122" t="s">
        <v>934</v>
      </c>
      <c r="K68" s="115">
        <v>33.6</v>
      </c>
      <c r="L68" s="115">
        <f>C67-$AI$3*D67</f>
        <v>0.25604054058392123</v>
      </c>
      <c r="M68" s="115">
        <f>C67+$AI$3*D67</f>
        <v>38.143959459416081</v>
      </c>
      <c r="N68" s="116">
        <f>E67-$AI$3*F67</f>
        <v>1.7442720020327993</v>
      </c>
      <c r="O68" s="116">
        <f>E67+$AI$3*F67</f>
        <v>6.655727997967201</v>
      </c>
      <c r="P68" s="115">
        <f>C67-$AI$4*D67</f>
        <v>-1.918396545192536</v>
      </c>
      <c r="Q68" s="115">
        <f>C67+$AI$4*D67</f>
        <v>40.318396545192535</v>
      </c>
      <c r="R68" s="116">
        <f>E67-$AI$4*F67</f>
        <v>1.4623971361791726</v>
      </c>
      <c r="S68" s="116">
        <f>E67+$AI$4*F67</f>
        <v>6.9376028638208282</v>
      </c>
      <c r="T68" s="115">
        <f>C67-$AI$5*D67</f>
        <v>-4.5211318448340485</v>
      </c>
      <c r="U68" s="115">
        <f>C67+$AI$5*D67</f>
        <v>42.921131844834051</v>
      </c>
      <c r="V68" s="116">
        <f>E67-$AI$5*F67</f>
        <v>1.1250014634149834</v>
      </c>
      <c r="W68" s="116">
        <f>E67+$AI$5*F67</f>
        <v>7.2749985365850165</v>
      </c>
      <c r="X68" s="115">
        <f>C67-$AI$7*D67</f>
        <v>-13.087096122135232</v>
      </c>
      <c r="Y68" s="115">
        <f>C67+$AI$7*D67</f>
        <v>51.487096122135227</v>
      </c>
      <c r="Z68" s="116">
        <f>E67-$AI$7*F67</f>
        <v>1.4585325203727351E-2</v>
      </c>
      <c r="AA68" s="116">
        <f>E67+$AI$7*F67</f>
        <v>8.385414674796273</v>
      </c>
      <c r="AB68" s="115">
        <f>C67-$AI$13*D67</f>
        <v>-53.561277332383327</v>
      </c>
      <c r="AC68" s="115">
        <f>C67+$AI$13*D67</f>
        <v>91.961277332383332</v>
      </c>
      <c r="AD68" s="116">
        <f>E67-$AI$13*F67</f>
        <v>-5.2321309278444579</v>
      </c>
      <c r="AE68" s="116">
        <f>E67+$AI$13*F67</f>
        <v>13.632130927844457</v>
      </c>
    </row>
    <row r="69" spans="1:31" ht="18" x14ac:dyDescent="0.35">
      <c r="A69" s="105" t="s">
        <v>936</v>
      </c>
      <c r="B69" s="106"/>
      <c r="C69" s="106"/>
      <c r="D69" s="107"/>
      <c r="E69" s="106"/>
      <c r="F69" s="107"/>
      <c r="G69" s="106"/>
      <c r="H69" s="107"/>
      <c r="J69" s="135" t="s">
        <v>905</v>
      </c>
      <c r="K69" s="111"/>
      <c r="L69" s="115"/>
      <c r="M69" s="115"/>
      <c r="N69" s="116"/>
      <c r="O69" s="116"/>
      <c r="P69" s="115"/>
      <c r="Q69" s="115"/>
      <c r="R69" s="116"/>
      <c r="S69" s="116"/>
      <c r="T69" s="115"/>
      <c r="U69" s="115"/>
      <c r="V69" s="116"/>
      <c r="W69" s="116"/>
      <c r="X69" s="115"/>
      <c r="Y69" s="115"/>
      <c r="Z69" s="116"/>
      <c r="AA69" s="116"/>
      <c r="AB69" s="115"/>
      <c r="AC69" s="115"/>
      <c r="AD69" s="116"/>
      <c r="AE69" s="116"/>
    </row>
    <row r="70" spans="1:31" x14ac:dyDescent="0.3">
      <c r="A70" s="92" t="s">
        <v>911</v>
      </c>
      <c r="B70" s="66">
        <v>27.6</v>
      </c>
      <c r="C70" s="66">
        <v>20.8</v>
      </c>
      <c r="D70" s="102">
        <v>22.4</v>
      </c>
      <c r="E70" s="66">
        <v>4.5999999999999996</v>
      </c>
      <c r="F70" s="102">
        <v>3.3823069050575532</v>
      </c>
      <c r="G70" s="66">
        <v>2.6</v>
      </c>
      <c r="H70" s="102">
        <v>2.8</v>
      </c>
      <c r="J70" s="123" t="s">
        <v>936</v>
      </c>
      <c r="K70" s="111"/>
      <c r="L70" s="115"/>
      <c r="M70" s="115"/>
      <c r="N70" s="116"/>
      <c r="O70" s="116"/>
      <c r="P70" s="115"/>
      <c r="Q70" s="115"/>
      <c r="R70" s="116"/>
      <c r="S70" s="116"/>
      <c r="T70" s="115"/>
      <c r="U70" s="115"/>
      <c r="V70" s="116"/>
      <c r="W70" s="116"/>
      <c r="X70" s="115"/>
      <c r="Y70" s="115"/>
      <c r="Z70" s="116"/>
      <c r="AA70" s="116"/>
      <c r="AB70" s="115"/>
      <c r="AC70" s="115"/>
      <c r="AD70" s="116"/>
      <c r="AE70" s="116"/>
    </row>
    <row r="71" spans="1:31" x14ac:dyDescent="0.3">
      <c r="A71" s="92" t="s">
        <v>912</v>
      </c>
      <c r="B71" s="66">
        <v>14.2</v>
      </c>
      <c r="C71" s="66">
        <v>6.4</v>
      </c>
      <c r="D71" s="102">
        <v>5.9866518188383049</v>
      </c>
      <c r="E71" s="66">
        <v>5</v>
      </c>
      <c r="F71" s="102">
        <v>1.897366596101028</v>
      </c>
      <c r="G71" s="66">
        <v>0.8</v>
      </c>
      <c r="H71" s="102">
        <v>0.74833147735478811</v>
      </c>
      <c r="J71" s="124" t="s">
        <v>911</v>
      </c>
      <c r="K71" s="115">
        <v>27.6</v>
      </c>
      <c r="L71" s="115">
        <f>C70-$AI$3*D70</f>
        <v>-4.9599999999999973</v>
      </c>
      <c r="M71" s="115">
        <f>C70+$AI$3*D70</f>
        <v>46.56</v>
      </c>
      <c r="N71" s="116">
        <f>E70-$AI$3*F70</f>
        <v>0.71034705918381391</v>
      </c>
      <c r="O71" s="116">
        <f>E70+$AI$3*F70</f>
        <v>8.4896529408161854</v>
      </c>
      <c r="P71" s="115">
        <f>C70-$AI$4*D70</f>
        <v>-7.9167999999999985</v>
      </c>
      <c r="Q71" s="115">
        <f>C70+$AI$4*D70</f>
        <v>49.516800000000003</v>
      </c>
      <c r="R71" s="116">
        <f>E70-$AI$4*F70</f>
        <v>0.26388254771621611</v>
      </c>
      <c r="S71" s="116">
        <f>E70+$AI$4*F70</f>
        <v>8.9361174522837832</v>
      </c>
      <c r="T71" s="115">
        <f>C70-$AI$5*D70</f>
        <v>-11.456</v>
      </c>
      <c r="U71" s="115">
        <f>C70+$AI$5*D70</f>
        <v>53.055999999999997</v>
      </c>
      <c r="V71" s="116">
        <f>E70-$AI$5*F70</f>
        <v>-0.27052194328287715</v>
      </c>
      <c r="W71" s="116">
        <f>E70+$AI$5*F70</f>
        <v>9.4705219432828756</v>
      </c>
      <c r="X71" s="115">
        <f>C70-$AI$7*D70</f>
        <v>-23.103999999999996</v>
      </c>
      <c r="Y71" s="115">
        <f>C70+$AI$7*D70</f>
        <v>64.703999999999994</v>
      </c>
      <c r="Z71" s="116">
        <f>E70-$AI$7*F70</f>
        <v>-2.0293215339128041</v>
      </c>
      <c r="AA71" s="116">
        <f>E70+$AI$7*F70</f>
        <v>11.229321533912803</v>
      </c>
      <c r="AB71" s="115">
        <f>C70-$AI$13*D70</f>
        <v>-78.140799999999999</v>
      </c>
      <c r="AC71" s="115">
        <f>C70+$AI$13*D70</f>
        <v>119.74079999999999</v>
      </c>
      <c r="AD71" s="116">
        <f>E70-$AI$13*F70</f>
        <v>-10.339649599639213</v>
      </c>
      <c r="AE71" s="116">
        <f>E70+$AI$13*F70</f>
        <v>19.539649599639212</v>
      </c>
    </row>
    <row r="72" spans="1:31" x14ac:dyDescent="0.3">
      <c r="A72" s="92" t="s">
        <v>913</v>
      </c>
      <c r="B72" s="66">
        <v>7.2</v>
      </c>
      <c r="C72" s="66">
        <v>4</v>
      </c>
      <c r="D72" s="102">
        <v>4</v>
      </c>
      <c r="E72" s="66">
        <v>6</v>
      </c>
      <c r="F72" s="102">
        <v>8.1240384046359608</v>
      </c>
      <c r="G72" s="66">
        <v>0.5</v>
      </c>
      <c r="H72" s="102">
        <v>0.5</v>
      </c>
      <c r="J72" s="124" t="s">
        <v>912</v>
      </c>
      <c r="K72" s="115">
        <v>14.2</v>
      </c>
      <c r="L72" s="115">
        <f>C71-$AI$3*D71</f>
        <v>-0.48464959166404942</v>
      </c>
      <c r="M72" s="115">
        <f>C71+$AI$3*D71</f>
        <v>13.284649591664049</v>
      </c>
      <c r="N72" s="116">
        <f>E71-$AI$3*F71</f>
        <v>2.8180284144838179</v>
      </c>
      <c r="O72" s="116">
        <f>E71+$AI$3*F71</f>
        <v>7.1819715855161821</v>
      </c>
      <c r="P72" s="115">
        <f>C71-$AI$4*D71</f>
        <v>-1.2748876317507065</v>
      </c>
      <c r="Q72" s="115">
        <f>C71+$AI$4*D71</f>
        <v>14.074887631750707</v>
      </c>
      <c r="R72" s="116">
        <f>E71-$AI$4*F71</f>
        <v>2.5675760237984822</v>
      </c>
      <c r="S72" s="116">
        <f>E71+$AI$4*F71</f>
        <v>7.4324239762015178</v>
      </c>
      <c r="T72" s="115">
        <f>C71-$AI$5*D71</f>
        <v>-2.2207786191271577</v>
      </c>
      <c r="U72" s="115">
        <f>C71+$AI$5*D71</f>
        <v>15.020778619127158</v>
      </c>
      <c r="V72" s="116">
        <f>E71-$AI$5*F71</f>
        <v>2.2677921016145199</v>
      </c>
      <c r="W72" s="116">
        <f>E71+$AI$5*F71</f>
        <v>7.7322078983854805</v>
      </c>
      <c r="X72" s="115">
        <f>C71-$AI$7*D71</f>
        <v>-5.3338375649230763</v>
      </c>
      <c r="Y72" s="115">
        <f>C71+$AI$7*D71</f>
        <v>18.133837564923077</v>
      </c>
      <c r="Z72" s="116">
        <f>E71-$AI$7*F71</f>
        <v>1.281161471641985</v>
      </c>
      <c r="AA72" s="116">
        <f>E71+$AI$7*F71</f>
        <v>8.718838528358015</v>
      </c>
      <c r="AB72" s="115">
        <f>C71-$AI$13*D71</f>
        <v>-20.043041083808788</v>
      </c>
      <c r="AC72" s="115">
        <f>C71+$AI$13*D71</f>
        <v>32.843041083808792</v>
      </c>
      <c r="AD72" s="116">
        <f>E71-$AI$13*F71</f>
        <v>-3.3806682549782394</v>
      </c>
      <c r="AE72" s="116">
        <f>E71+$AI$13*F71</f>
        <v>13.380668254978239</v>
      </c>
    </row>
    <row r="73" spans="1:31" x14ac:dyDescent="0.3">
      <c r="A73" s="105" t="s">
        <v>937</v>
      </c>
      <c r="B73" s="106"/>
      <c r="C73" s="106"/>
      <c r="D73" s="107"/>
      <c r="E73" s="106"/>
      <c r="F73" s="107"/>
      <c r="G73" s="106"/>
      <c r="H73" s="107"/>
      <c r="J73" s="124" t="s">
        <v>913</v>
      </c>
      <c r="K73" s="115">
        <v>7.2</v>
      </c>
      <c r="L73" s="115">
        <f>C72-$AI$3*D72</f>
        <v>-0.59999999999999964</v>
      </c>
      <c r="M73" s="115">
        <f>C72+$AI$3*D72</f>
        <v>8.6</v>
      </c>
      <c r="N73" s="116">
        <f>E72-$AI$3*F72</f>
        <v>-3.3426441653313539</v>
      </c>
      <c r="O73" s="116">
        <f>E72+$AI$3*F72</f>
        <v>15.342644165331354</v>
      </c>
      <c r="P73" s="115">
        <f>C72-$AI$4*D72</f>
        <v>-1.1280000000000001</v>
      </c>
      <c r="Q73" s="115">
        <f>C72+$AI$4*D72</f>
        <v>9.1280000000000001</v>
      </c>
      <c r="R73" s="116">
        <f>E72-$AI$4*F72</f>
        <v>-4.4150172347433028</v>
      </c>
      <c r="S73" s="116">
        <f>E72+$AI$4*F72</f>
        <v>16.415017234743303</v>
      </c>
      <c r="T73" s="115">
        <f>C72-$AI$5*D72</f>
        <v>-1.7599999999999998</v>
      </c>
      <c r="U73" s="115">
        <f>C72+$AI$5*D72</f>
        <v>9.76</v>
      </c>
      <c r="V73" s="116">
        <f>E72-$AI$5*F72</f>
        <v>-5.6986153026757833</v>
      </c>
      <c r="W73" s="116">
        <f>E72+$AI$5*F72</f>
        <v>17.698615302675783</v>
      </c>
      <c r="X73" s="115">
        <f>C72-$AI$7*D72</f>
        <v>-3.84</v>
      </c>
      <c r="Y73" s="115">
        <f>C72+$AI$7*D72</f>
        <v>11.84</v>
      </c>
      <c r="Z73" s="116">
        <f>E72-$AI$7*F72</f>
        <v>-9.9231152730864824</v>
      </c>
      <c r="AA73" s="116">
        <f>E72+$AI$7*F72</f>
        <v>21.923115273086481</v>
      </c>
      <c r="AB73" s="115">
        <f>C72-$AI$13*D72</f>
        <v>-13.667999999999999</v>
      </c>
      <c r="AC73" s="115">
        <f>C72+$AI$13*D72</f>
        <v>21.667999999999999</v>
      </c>
      <c r="AD73" s="116">
        <f>E72-$AI$13*F72</f>
        <v>-29.883877633277038</v>
      </c>
      <c r="AE73" s="116">
        <f>E72+$AI$13*F72</f>
        <v>41.883877633277038</v>
      </c>
    </row>
    <row r="74" spans="1:31" x14ac:dyDescent="0.3">
      <c r="A74" s="92" t="s">
        <v>914</v>
      </c>
      <c r="B74" s="66">
        <v>4.5999999999999996</v>
      </c>
      <c r="C74" s="66">
        <v>32</v>
      </c>
      <c r="D74" s="102">
        <v>0</v>
      </c>
      <c r="E74" s="66">
        <v>7.2</v>
      </c>
      <c r="F74" s="102">
        <v>4.0693979898751609</v>
      </c>
      <c r="G74" s="66">
        <v>4</v>
      </c>
      <c r="H74" s="102">
        <v>0</v>
      </c>
      <c r="J74" s="123" t="s">
        <v>937</v>
      </c>
      <c r="K74" s="111"/>
      <c r="L74" s="115"/>
      <c r="M74" s="115"/>
      <c r="N74" s="116"/>
      <c r="O74" s="116"/>
      <c r="P74" s="115"/>
      <c r="Q74" s="115"/>
      <c r="R74" s="116"/>
      <c r="S74" s="116"/>
      <c r="T74" s="115"/>
      <c r="U74" s="115"/>
      <c r="V74" s="116"/>
      <c r="W74" s="116"/>
      <c r="X74" s="115"/>
      <c r="Y74" s="115"/>
      <c r="Z74" s="116"/>
      <c r="AA74" s="116"/>
      <c r="AB74" s="115"/>
      <c r="AC74" s="115"/>
      <c r="AD74" s="116"/>
      <c r="AE74" s="116"/>
    </row>
    <row r="75" spans="1:31" x14ac:dyDescent="0.3">
      <c r="A75" s="92" t="s">
        <v>915</v>
      </c>
      <c r="B75" s="66">
        <v>3.2</v>
      </c>
      <c r="C75" s="66">
        <v>8</v>
      </c>
      <c r="D75" s="102">
        <v>0</v>
      </c>
      <c r="E75" s="66">
        <v>7</v>
      </c>
      <c r="F75" s="102">
        <v>6.7527772064536524</v>
      </c>
      <c r="G75" s="66">
        <v>1</v>
      </c>
      <c r="H75" s="102">
        <v>0</v>
      </c>
      <c r="J75" s="124" t="s">
        <v>914</v>
      </c>
      <c r="K75" s="115">
        <v>4.5999999999999996</v>
      </c>
      <c r="L75" s="115">
        <f>C74-$AI$3*D74</f>
        <v>32</v>
      </c>
      <c r="M75" s="115">
        <f>C74+$AI$3*D74</f>
        <v>32</v>
      </c>
      <c r="N75" s="116">
        <f>E74-$AI$3*F74</f>
        <v>2.5201923116435658</v>
      </c>
      <c r="O75" s="116">
        <f>E74+$AI$3*F74</f>
        <v>11.879807688356435</v>
      </c>
      <c r="P75" s="115">
        <f>C74-$AI$4*D74</f>
        <v>32</v>
      </c>
      <c r="Q75" s="115">
        <f>C74+$AI$4*D74</f>
        <v>32</v>
      </c>
      <c r="R75" s="116">
        <f>E74-$AI$4*F74</f>
        <v>1.9830317769800434</v>
      </c>
      <c r="S75" s="116">
        <f>E74+$AI$4*F74</f>
        <v>12.416968223019957</v>
      </c>
      <c r="T75" s="115">
        <f>C74-$AI$5*D74</f>
        <v>32</v>
      </c>
      <c r="U75" s="115">
        <f>C74+$AI$5*D74</f>
        <v>32</v>
      </c>
      <c r="V75" s="116">
        <f>E74-$AI$5*F74</f>
        <v>1.3400668945797687</v>
      </c>
      <c r="W75" s="116">
        <f>E74+$AI$5*F74</f>
        <v>13.059933105420232</v>
      </c>
      <c r="X75" s="115">
        <f>C74-$AI$7*D74</f>
        <v>32</v>
      </c>
      <c r="Y75" s="115">
        <f>C74+$AI$7*D74</f>
        <v>32</v>
      </c>
      <c r="Z75" s="116">
        <f>E74-$AI$7*F74</f>
        <v>-0.77602006015531533</v>
      </c>
      <c r="AA75" s="116">
        <f>E74+$AI$7*F74</f>
        <v>15.176020060155317</v>
      </c>
      <c r="AB75" s="115">
        <f>C74-$AI$13*D74</f>
        <v>32</v>
      </c>
      <c r="AC75" s="115">
        <f>C74+$AI$13*D74</f>
        <v>32</v>
      </c>
      <c r="AD75" s="116">
        <f>E74-$AI$13*F74</f>
        <v>-10.774530921278586</v>
      </c>
      <c r="AE75" s="116">
        <f>E74+$AI$13*F74</f>
        <v>25.174530921278585</v>
      </c>
    </row>
    <row r="76" spans="1:31" x14ac:dyDescent="0.3">
      <c r="A76" s="92" t="s">
        <v>916</v>
      </c>
      <c r="B76" s="66">
        <v>3.4</v>
      </c>
      <c r="C76" s="66">
        <v>8</v>
      </c>
      <c r="D76" s="102">
        <v>0</v>
      </c>
      <c r="E76" s="66">
        <v>6.8</v>
      </c>
      <c r="F76" s="102">
        <v>7.4672618810377882</v>
      </c>
      <c r="G76" s="66">
        <v>1</v>
      </c>
      <c r="H76" s="102">
        <v>0</v>
      </c>
      <c r="J76" s="124" t="s">
        <v>915</v>
      </c>
      <c r="K76" s="115">
        <v>3.2</v>
      </c>
      <c r="L76" s="115">
        <f>C75-$AI$3*D75</f>
        <v>8</v>
      </c>
      <c r="M76" s="115">
        <f>C75+$AI$3*D75</f>
        <v>8</v>
      </c>
      <c r="N76" s="116">
        <f>E75-$AI$3*F75</f>
        <v>-0.76569378742170002</v>
      </c>
      <c r="O76" s="116">
        <f>E75+$AI$3*F75</f>
        <v>14.7656937874217</v>
      </c>
      <c r="P76" s="115">
        <f>C75-$AI$4*D75</f>
        <v>8</v>
      </c>
      <c r="Q76" s="115">
        <f>C75+$AI$4*D75</f>
        <v>8</v>
      </c>
      <c r="R76" s="116">
        <f>E75-$AI$4*F75</f>
        <v>-1.6570603786735827</v>
      </c>
      <c r="S76" s="116">
        <f>E75+$AI$4*F75</f>
        <v>15.657060378673583</v>
      </c>
      <c r="T76" s="115">
        <f>C75-$AI$5*D75</f>
        <v>8</v>
      </c>
      <c r="U76" s="115">
        <f>C75+$AI$5*D75</f>
        <v>8</v>
      </c>
      <c r="V76" s="116">
        <f>E75-$AI$5*F75</f>
        <v>-2.7239991772932584</v>
      </c>
      <c r="W76" s="116">
        <f>E75+$AI$5*F75</f>
        <v>16.723999177293258</v>
      </c>
      <c r="X76" s="115">
        <f>C75-$AI$7*D75</f>
        <v>8</v>
      </c>
      <c r="Y76" s="115">
        <f>C75+$AI$7*D75</f>
        <v>8</v>
      </c>
      <c r="Z76" s="116">
        <f>E75-$AI$7*F75</f>
        <v>-6.2354433246491592</v>
      </c>
      <c r="AA76" s="116">
        <f>E75+$AI$7*F75</f>
        <v>20.235443324649161</v>
      </c>
      <c r="AB76" s="115">
        <f>C75-$AI$13*D75</f>
        <v>8</v>
      </c>
      <c r="AC76" s="115">
        <f>C75+$AI$13*D75</f>
        <v>8</v>
      </c>
      <c r="AD76" s="116">
        <f>E75-$AI$13*F75</f>
        <v>-22.82701692090578</v>
      </c>
      <c r="AE76" s="116">
        <f>E75+$AI$13*F75</f>
        <v>36.827016920905777</v>
      </c>
    </row>
    <row r="77" spans="1:31" x14ac:dyDescent="0.3">
      <c r="A77" s="105" t="s">
        <v>938</v>
      </c>
      <c r="B77" s="106"/>
      <c r="C77" s="106"/>
      <c r="D77" s="107"/>
      <c r="E77" s="106"/>
      <c r="F77" s="107"/>
      <c r="G77" s="106"/>
      <c r="H77" s="107"/>
      <c r="J77" s="124" t="s">
        <v>916</v>
      </c>
      <c r="K77" s="115">
        <v>3.4</v>
      </c>
      <c r="L77" s="115">
        <f>C76-$AI$3*D76</f>
        <v>8</v>
      </c>
      <c r="M77" s="115">
        <f>C76+$AI$3*D76</f>
        <v>8</v>
      </c>
      <c r="N77" s="116">
        <f>E76-$AI$3*F76</f>
        <v>-1.7873511631934553</v>
      </c>
      <c r="O77" s="116">
        <f>E76+$AI$3*F76</f>
        <v>15.387351163193454</v>
      </c>
      <c r="P77" s="115">
        <f>C76-$AI$4*D76</f>
        <v>8</v>
      </c>
      <c r="Q77" s="115">
        <f>C76+$AI$4*D76</f>
        <v>8</v>
      </c>
      <c r="R77" s="116">
        <f>E76-$AI$4*F76</f>
        <v>-2.7730297314904453</v>
      </c>
      <c r="S77" s="116">
        <f>E76+$AI$4*F76</f>
        <v>16.373029731490444</v>
      </c>
      <c r="T77" s="115">
        <f>C76-$AI$5*D76</f>
        <v>8</v>
      </c>
      <c r="U77" s="115">
        <f>C76+$AI$5*D76</f>
        <v>8</v>
      </c>
      <c r="V77" s="116">
        <f>E76-$AI$5*F76</f>
        <v>-3.9528571086944142</v>
      </c>
      <c r="W77" s="116">
        <f>E76+$AI$5*F76</f>
        <v>17.552857108694415</v>
      </c>
      <c r="X77" s="115">
        <f>C76-$AI$7*D76</f>
        <v>8</v>
      </c>
      <c r="Y77" s="115">
        <f>C76+$AI$7*D76</f>
        <v>8</v>
      </c>
      <c r="Z77" s="116">
        <f>E76-$AI$7*F76</f>
        <v>-7.8358332868340641</v>
      </c>
      <c r="AA77" s="116">
        <f>E76+$AI$7*F76</f>
        <v>21.435833286834065</v>
      </c>
      <c r="AB77" s="115">
        <f>C76-$AI$13*D76</f>
        <v>8</v>
      </c>
      <c r="AC77" s="115">
        <f>C76+$AI$13*D76</f>
        <v>8</v>
      </c>
      <c r="AD77" s="116">
        <f>E76-$AI$13*F76</f>
        <v>-26.182895728543908</v>
      </c>
      <c r="AE77" s="116">
        <f>E76+$AI$13*F76</f>
        <v>39.782895728543906</v>
      </c>
    </row>
    <row r="78" spans="1:31" x14ac:dyDescent="0.3">
      <c r="A78" s="92" t="s">
        <v>917</v>
      </c>
      <c r="B78" s="66">
        <v>9.8000000000000007</v>
      </c>
      <c r="C78" s="66">
        <v>12.8</v>
      </c>
      <c r="D78" s="102">
        <v>8.1584312217484545</v>
      </c>
      <c r="E78" s="66">
        <v>7</v>
      </c>
      <c r="F78" s="102">
        <v>3.7416573867739413</v>
      </c>
      <c r="G78" s="66">
        <v>1.6</v>
      </c>
      <c r="H78" s="102">
        <v>1.0198039027185568</v>
      </c>
      <c r="J78" s="123" t="s">
        <v>938</v>
      </c>
      <c r="K78" s="111"/>
      <c r="L78" s="115"/>
      <c r="M78" s="115"/>
      <c r="N78" s="116"/>
      <c r="O78" s="116"/>
      <c r="P78" s="115"/>
      <c r="Q78" s="115"/>
      <c r="R78" s="116"/>
      <c r="S78" s="116"/>
      <c r="T78" s="115"/>
      <c r="U78" s="115"/>
      <c r="V78" s="116"/>
      <c r="W78" s="116"/>
      <c r="X78" s="115"/>
      <c r="Y78" s="115"/>
      <c r="Z78" s="116"/>
      <c r="AA78" s="116"/>
      <c r="AB78" s="115"/>
      <c r="AC78" s="115"/>
      <c r="AD78" s="116"/>
      <c r="AE78" s="116"/>
    </row>
    <row r="79" spans="1:31" x14ac:dyDescent="0.3">
      <c r="A79" s="92" t="s">
        <v>918</v>
      </c>
      <c r="B79" s="66">
        <v>36.6</v>
      </c>
      <c r="C79" s="66">
        <v>76.8</v>
      </c>
      <c r="D79" s="102">
        <v>37.727443592165116</v>
      </c>
      <c r="E79" s="66">
        <v>12.6</v>
      </c>
      <c r="F79" s="102">
        <v>3.9293765408776999</v>
      </c>
      <c r="G79" s="66">
        <v>9.6</v>
      </c>
      <c r="H79" s="102">
        <v>4.7159304490206395</v>
      </c>
      <c r="J79" s="124" t="s">
        <v>917</v>
      </c>
      <c r="K79" s="115">
        <v>9.8000000000000007</v>
      </c>
      <c r="L79" s="115">
        <f>C78-$AI$3*D78</f>
        <v>3.417804094989279</v>
      </c>
      <c r="M79" s="115">
        <f>C78+$AI$3*D78</f>
        <v>22.182195905010722</v>
      </c>
      <c r="N79" s="116">
        <f>E78-$AI$3*F78</f>
        <v>2.6970940052099674</v>
      </c>
      <c r="O79" s="116">
        <f>E78+$AI$3*F78</f>
        <v>11.302905994790033</v>
      </c>
      <c r="P79" s="115">
        <f>C78-$AI$4*D78</f>
        <v>2.3408911737184823</v>
      </c>
      <c r="Q79" s="115">
        <f>C78+$AI$4*D78</f>
        <v>23.259108826281519</v>
      </c>
      <c r="R79" s="116">
        <f>E78-$AI$4*F78</f>
        <v>2.2031952301558073</v>
      </c>
      <c r="S79" s="116">
        <f>E78+$AI$4*F78</f>
        <v>11.796804769844194</v>
      </c>
      <c r="T79" s="115">
        <f>C78-$AI$5*D78</f>
        <v>1.0518590406822259</v>
      </c>
      <c r="U79" s="115">
        <f>C78+$AI$5*D78</f>
        <v>24.548140959317777</v>
      </c>
      <c r="V79" s="116">
        <f>E78-$AI$5*F78</f>
        <v>1.6120133630455245</v>
      </c>
      <c r="W79" s="116">
        <f>E78+$AI$5*F78</f>
        <v>12.387986636954476</v>
      </c>
      <c r="X79" s="115">
        <f>C78-$AI$7*D78</f>
        <v>-3.1905251946269697</v>
      </c>
      <c r="Y79" s="115">
        <f>C78+$AI$7*D78</f>
        <v>28.790525194626973</v>
      </c>
      <c r="Z79" s="116">
        <f>E78-$AI$7*F78</f>
        <v>-0.33364847807692488</v>
      </c>
      <c r="AA79" s="116">
        <f>E78+$AI$7*F78</f>
        <v>14.333648478076924</v>
      </c>
      <c r="AB79" s="115">
        <f>C78-$AI$13*D78</f>
        <v>-23.235790706462918</v>
      </c>
      <c r="AC79" s="115">
        <f>C78+$AI$13*D78</f>
        <v>48.835790706462916</v>
      </c>
      <c r="AD79" s="116">
        <f>E78-$AI$13*F78</f>
        <v>-9.5269006773804996</v>
      </c>
      <c r="AE79" s="116">
        <f>E78+$AI$13*F78</f>
        <v>23.5269006773805</v>
      </c>
    </row>
    <row r="80" spans="1:31" x14ac:dyDescent="0.3">
      <c r="A80" s="92" t="s">
        <v>919</v>
      </c>
      <c r="B80" s="66">
        <v>79.2</v>
      </c>
      <c r="C80" s="66">
        <v>150.4</v>
      </c>
      <c r="D80" s="102">
        <v>110.43477713111933</v>
      </c>
      <c r="E80" s="66">
        <v>17</v>
      </c>
      <c r="F80" s="102">
        <v>9.7775252492642544</v>
      </c>
      <c r="G80" s="66">
        <v>18.8</v>
      </c>
      <c r="H80" s="102">
        <v>13.804347141389917</v>
      </c>
      <c r="J80" s="124" t="s">
        <v>918</v>
      </c>
      <c r="K80" s="115">
        <v>36.6</v>
      </c>
      <c r="L80" s="115">
        <f>C79-$AI$3*D79</f>
        <v>33.413439869010119</v>
      </c>
      <c r="M80" s="115">
        <f>C79+$AI$3*D79</f>
        <v>120.18656013098988</v>
      </c>
      <c r="N80" s="116">
        <f>E79-$AI$3*F79</f>
        <v>8.0812169779906462</v>
      </c>
      <c r="O80" s="116">
        <f>E79+$AI$3*F79</f>
        <v>17.118783022009353</v>
      </c>
      <c r="P80" s="115">
        <f>C79-$AI$4*D79</f>
        <v>28.43341731484432</v>
      </c>
      <c r="Q80" s="115">
        <f>C79+$AI$4*D79</f>
        <v>125.16658268515567</v>
      </c>
      <c r="R80" s="116">
        <f>E79-$AI$4*F79</f>
        <v>7.5625392745947879</v>
      </c>
      <c r="S80" s="116">
        <f>E79+$AI$4*F79</f>
        <v>17.637460725405212</v>
      </c>
      <c r="T80" s="115">
        <f>C79-$AI$5*D79</f>
        <v>22.472481227282231</v>
      </c>
      <c r="U80" s="115">
        <f>C79+$AI$5*D79</f>
        <v>131.12751877271776</v>
      </c>
      <c r="V80" s="116">
        <f>E79-$AI$5*F79</f>
        <v>6.9416977811361118</v>
      </c>
      <c r="W80" s="116">
        <f>E79+$AI$5*F79</f>
        <v>18.258302218863889</v>
      </c>
      <c r="X80" s="115">
        <f>C79-$AI$7*D79</f>
        <v>2.8542105593563747</v>
      </c>
      <c r="Y80" s="115">
        <f>C79+$AI$7*D79</f>
        <v>150.74578944064362</v>
      </c>
      <c r="Z80" s="116">
        <f>E79-$AI$7*F79</f>
        <v>4.898421979879708</v>
      </c>
      <c r="AA80" s="116">
        <f>E79+$AI$7*F79</f>
        <v>20.301578020120292</v>
      </c>
      <c r="AB80" s="115">
        <f>C79-$AI$13*D79</f>
        <v>-89.842118346593324</v>
      </c>
      <c r="AC80" s="115">
        <f>C79+$AI$13*D79</f>
        <v>243.4421183465933</v>
      </c>
      <c r="AD80" s="116">
        <f>E79-$AI$13*F79</f>
        <v>-4.7560561810568007</v>
      </c>
      <c r="AE80" s="116">
        <f>E79+$AI$13*F79</f>
        <v>29.956056181056802</v>
      </c>
    </row>
    <row r="81" spans="1:31" x14ac:dyDescent="0.3">
      <c r="A81" s="105" t="s">
        <v>939</v>
      </c>
      <c r="B81" s="106"/>
      <c r="C81" s="106"/>
      <c r="D81" s="107"/>
      <c r="E81" s="106"/>
      <c r="F81" s="107"/>
      <c r="G81" s="106"/>
      <c r="H81" s="107"/>
      <c r="J81" s="113" t="s">
        <v>919</v>
      </c>
      <c r="K81" s="114">
        <v>79.2</v>
      </c>
      <c r="L81" s="114">
        <f>C80-$AI$3*D80</f>
        <v>23.400006299212777</v>
      </c>
      <c r="M81" s="114">
        <f>C80+$AI$3*D80</f>
        <v>277.39999370078726</v>
      </c>
      <c r="N81" s="114">
        <f>E80-$AI$3*F80</f>
        <v>5.7558459633461077</v>
      </c>
      <c r="O81" s="114">
        <f>E80+$AI$3*F80</f>
        <v>28.244154036653892</v>
      </c>
      <c r="P81" s="114">
        <f>C80-$AI$4*D80</f>
        <v>8.8226157179050233</v>
      </c>
      <c r="Q81" s="114">
        <f>C80+$AI$4*D80</f>
        <v>291.97738428209499</v>
      </c>
      <c r="R81" s="114">
        <f>E80-$AI$4*F80</f>
        <v>4.4652126304432258</v>
      </c>
      <c r="S81" s="114">
        <f>E80+$AI$4*F80</f>
        <v>29.534787369556774</v>
      </c>
      <c r="T81" s="114">
        <f>C80-$AI$5*D80</f>
        <v>-8.6260790688118334</v>
      </c>
      <c r="U81" s="114">
        <f>C80+$AI$5*D80</f>
        <v>309.42607906881187</v>
      </c>
      <c r="V81" s="114">
        <f>E80-$AI$5*F80</f>
        <v>2.920363641059474</v>
      </c>
      <c r="W81" s="114">
        <f>E80+$AI$5*F80</f>
        <v>31.079636358940526</v>
      </c>
      <c r="X81" s="114">
        <f>C80-$AI$7*D80</f>
        <v>-66.052163176993872</v>
      </c>
      <c r="Y81" s="114">
        <f>C80+$AI$7*D80</f>
        <v>366.85216317699388</v>
      </c>
      <c r="Z81" s="114">
        <f>E80-$AI$7*F80</f>
        <v>-2.1639494885579396</v>
      </c>
      <c r="AA81" s="114">
        <f>E80+$AI$7*F80</f>
        <v>36.16394948855794</v>
      </c>
      <c r="AB81" s="114">
        <f>C80-$AI$13*D80</f>
        <v>-337.39041058815405</v>
      </c>
      <c r="AC81" s="114">
        <f>C80+$AI$13*D80</f>
        <v>638.19041058815412</v>
      </c>
      <c r="AD81" s="114">
        <f>E80-$AI$13*F80</f>
        <v>-26.187329026000207</v>
      </c>
      <c r="AE81" s="114">
        <f>E80+$AI$13*F80</f>
        <v>60.187329026000207</v>
      </c>
    </row>
    <row r="82" spans="1:31" x14ac:dyDescent="0.3">
      <c r="A82" s="92" t="s">
        <v>920</v>
      </c>
      <c r="B82" s="66">
        <v>92.8</v>
      </c>
      <c r="C82" s="66">
        <v>145.6</v>
      </c>
      <c r="D82" s="102">
        <v>73.912380559687051</v>
      </c>
      <c r="E82" s="66">
        <v>16.8</v>
      </c>
      <c r="F82" s="102">
        <v>5.7061370470748427</v>
      </c>
      <c r="G82" s="66">
        <v>18.2</v>
      </c>
      <c r="H82" s="102">
        <v>9.2390475699608814</v>
      </c>
      <c r="J82" s="123" t="s">
        <v>939</v>
      </c>
      <c r="K82" s="111"/>
      <c r="L82" s="115"/>
      <c r="M82" s="115"/>
      <c r="N82" s="116"/>
      <c r="O82" s="116"/>
      <c r="P82" s="115"/>
      <c r="Q82" s="115"/>
      <c r="R82" s="116"/>
      <c r="S82" s="116"/>
      <c r="T82" s="115"/>
      <c r="U82" s="115"/>
      <c r="V82" s="116"/>
      <c r="W82" s="116"/>
      <c r="X82" s="115"/>
      <c r="Y82" s="115"/>
      <c r="Z82" s="116"/>
      <c r="AA82" s="116"/>
      <c r="AB82" s="115"/>
      <c r="AC82" s="115"/>
      <c r="AD82" s="116"/>
      <c r="AE82" s="116"/>
    </row>
    <row r="83" spans="1:31" x14ac:dyDescent="0.3">
      <c r="A83" s="92" t="s">
        <v>921</v>
      </c>
      <c r="B83" s="66">
        <v>53.2</v>
      </c>
      <c r="C83" s="66">
        <v>38.4</v>
      </c>
      <c r="D83" s="102">
        <v>21.105449533236673</v>
      </c>
      <c r="E83" s="66">
        <v>9</v>
      </c>
      <c r="F83" s="102">
        <v>3.0331501776206209</v>
      </c>
      <c r="G83" s="66">
        <v>4.8</v>
      </c>
      <c r="H83" s="102">
        <v>2.6381811916545841</v>
      </c>
      <c r="J83" s="113" t="s">
        <v>920</v>
      </c>
      <c r="K83" s="114">
        <v>92.8</v>
      </c>
      <c r="L83" s="114">
        <f>C82-$AI$3*D82</f>
        <v>60.600762356359894</v>
      </c>
      <c r="M83" s="114">
        <f>C82+$AI$3*D82</f>
        <v>230.59923764364009</v>
      </c>
      <c r="N83" s="114">
        <f>E82-$AI$3*F82</f>
        <v>10.237942395863932</v>
      </c>
      <c r="O83" s="114">
        <f>E82+$AI$3*F82</f>
        <v>23.362057604136069</v>
      </c>
      <c r="P83" s="114">
        <f>C82-$AI$4*D82</f>
        <v>50.844328122481187</v>
      </c>
      <c r="Q83" s="114">
        <f>C82+$AI$4*D82</f>
        <v>240.3556718775188</v>
      </c>
      <c r="R83" s="114">
        <f>E82-$AI$4*F82</f>
        <v>9.4847323056500521</v>
      </c>
      <c r="S83" s="114">
        <f>E82+$AI$4*F82</f>
        <v>24.115267694349949</v>
      </c>
      <c r="T83" s="114">
        <f>C82-$AI$5*D82</f>
        <v>39.166171994050643</v>
      </c>
      <c r="U83" s="114">
        <f>C82+$AI$5*D82</f>
        <v>252.03382800594935</v>
      </c>
      <c r="V83" s="114">
        <f>E82-$AI$5*F82</f>
        <v>8.5831626522122271</v>
      </c>
      <c r="W83" s="114">
        <f>E82+$AI$5*F82</f>
        <v>25.016837347787774</v>
      </c>
      <c r="X83" s="114">
        <f>C82-$AI$7*D82</f>
        <v>0.73173410301336617</v>
      </c>
      <c r="Y83" s="114">
        <f>C82+$AI$7*D82</f>
        <v>290.46826589698662</v>
      </c>
      <c r="Z83" s="114">
        <f>E82-$AI$7*F82</f>
        <v>5.6159713877333086</v>
      </c>
      <c r="AA83" s="114">
        <f>E82+$AI$7*F82</f>
        <v>27.984028612266691</v>
      </c>
      <c r="AB83" s="114">
        <f>C82-$AI$13*D82</f>
        <v>-180.8709849321377</v>
      </c>
      <c r="AC83" s="114">
        <f>C82+$AI$13*D82</f>
        <v>472.07098493213766</v>
      </c>
      <c r="AD83" s="114">
        <f>E82-$AI$13*F82</f>
        <v>-8.4040073369295776</v>
      </c>
      <c r="AE83" s="114">
        <f>E82+$AI$13*F82</f>
        <v>42.004007336929575</v>
      </c>
    </row>
    <row r="84" spans="1:31" x14ac:dyDescent="0.3">
      <c r="A84" s="92" t="s">
        <v>922</v>
      </c>
      <c r="B84" s="66">
        <v>36.4</v>
      </c>
      <c r="C84" s="66">
        <v>17.600000000000001</v>
      </c>
      <c r="D84" s="102">
        <v>11.757550765359253</v>
      </c>
      <c r="E84" s="66">
        <v>4.8</v>
      </c>
      <c r="F84" s="102">
        <v>3.1874754901018458</v>
      </c>
      <c r="G84" s="66">
        <v>2.2000000000000002</v>
      </c>
      <c r="H84" s="102">
        <v>1.4696938456699067</v>
      </c>
      <c r="J84" s="124" t="s">
        <v>921</v>
      </c>
      <c r="K84" s="115">
        <v>53.2</v>
      </c>
      <c r="L84" s="115">
        <f>C83-$AI$3*D83</f>
        <v>14.128733036777827</v>
      </c>
      <c r="M84" s="115">
        <f>C83+$AI$3*D83</f>
        <v>62.671266963222166</v>
      </c>
      <c r="N84" s="116">
        <f>E83-$AI$3*F83</f>
        <v>5.5118772957362863</v>
      </c>
      <c r="O84" s="116">
        <f>E83+$AI$3*F83</f>
        <v>12.488122704263713</v>
      </c>
      <c r="P84" s="115">
        <f>C83-$AI$4*D83</f>
        <v>11.342813698390582</v>
      </c>
      <c r="Q84" s="115">
        <f>C83+$AI$4*D83</f>
        <v>65.457186301609411</v>
      </c>
      <c r="R84" s="116">
        <f>E83-$AI$4*F83</f>
        <v>5.1115014722903638</v>
      </c>
      <c r="S84" s="116">
        <f>E83+$AI$4*F83</f>
        <v>12.888498527709636</v>
      </c>
      <c r="T84" s="115">
        <f>C83-$AI$5*D83</f>
        <v>8.0081526721391896</v>
      </c>
      <c r="U84" s="115">
        <f>C83+$AI$5*D83</f>
        <v>68.791847327860808</v>
      </c>
      <c r="V84" s="116">
        <f>E83-$AI$5*F83</f>
        <v>4.6322637442263064</v>
      </c>
      <c r="W84" s="116">
        <f>E83+$AI$5*F83</f>
        <v>13.367736255773693</v>
      </c>
      <c r="X84" s="115">
        <f>C83-$AI$7*D83</f>
        <v>-2.9666810851438825</v>
      </c>
      <c r="Y84" s="115">
        <f>C83+$AI$7*D83</f>
        <v>79.766681085143887</v>
      </c>
      <c r="Z84" s="116">
        <f>E83-$AI$7*F83</f>
        <v>3.0550256518635832</v>
      </c>
      <c r="AA84" s="116">
        <f>E83+$AI$7*F83</f>
        <v>14.944974348136416</v>
      </c>
      <c r="AB84" s="115">
        <f>C83-$AI$13*D83</f>
        <v>-54.822770588306376</v>
      </c>
      <c r="AC84" s="115">
        <f>C83+$AI$13*D83</f>
        <v>131.62277058830637</v>
      </c>
      <c r="AD84" s="116">
        <f>E83-$AI$13*F83</f>
        <v>-4.3974243345502817</v>
      </c>
      <c r="AE84" s="116">
        <f>E83+$AI$13*F83</f>
        <v>22.39742433455028</v>
      </c>
    </row>
    <row r="85" spans="1:31" x14ac:dyDescent="0.3">
      <c r="A85" s="105" t="s">
        <v>940</v>
      </c>
      <c r="B85" s="106"/>
      <c r="C85" s="106"/>
      <c r="D85" s="107"/>
      <c r="E85" s="106"/>
      <c r="F85" s="107"/>
      <c r="G85" s="106"/>
      <c r="H85" s="107"/>
      <c r="J85" s="124" t="s">
        <v>922</v>
      </c>
      <c r="K85" s="115">
        <v>36.4</v>
      </c>
      <c r="L85" s="115">
        <f>C84-$AI$3*D84</f>
        <v>4.0788166198368607</v>
      </c>
      <c r="M85" s="115">
        <f>C84+$AI$3*D84</f>
        <v>31.121183380163142</v>
      </c>
      <c r="N85" s="116">
        <f>E84-$AI$3*F84</f>
        <v>1.1344031863828774</v>
      </c>
      <c r="O85" s="116">
        <f>E84+$AI$3*F84</f>
        <v>8.4655968136171218</v>
      </c>
      <c r="P85" s="115">
        <f>C84-$AI$4*D84</f>
        <v>2.5268199188094389</v>
      </c>
      <c r="Q85" s="115">
        <f>C84+$AI$4*D84</f>
        <v>32.673180081190566</v>
      </c>
      <c r="R85" s="116">
        <f>E84-$AI$4*F84</f>
        <v>0.713656421689433</v>
      </c>
      <c r="S85" s="116">
        <f>E84+$AI$4*F84</f>
        <v>8.8863435783105658</v>
      </c>
      <c r="T85" s="115">
        <f>C84-$AI$5*D84</f>
        <v>0.66912689788267699</v>
      </c>
      <c r="U85" s="115">
        <f>C84+$AI$5*D84</f>
        <v>34.530873102117326</v>
      </c>
      <c r="V85" s="116">
        <f>E84-$AI$5*F84</f>
        <v>0.21003529425334211</v>
      </c>
      <c r="W85" s="116">
        <f>E84+$AI$5*F84</f>
        <v>9.3899647057466566</v>
      </c>
      <c r="X85" s="115">
        <f>C84-$AI$7*D84</f>
        <v>-5.4447995001041356</v>
      </c>
      <c r="Y85" s="115">
        <f>C84+$AI$7*D84</f>
        <v>40.644799500104142</v>
      </c>
      <c r="Z85" s="116">
        <f>E84-$AI$7*F84</f>
        <v>-1.4474519605996177</v>
      </c>
      <c r="AA85" s="116">
        <f>E84+$AI$7*F84</f>
        <v>11.047451960599616</v>
      </c>
      <c r="AB85" s="115">
        <f>C84-$AI$13*D84</f>
        <v>-34.333101730591821</v>
      </c>
      <c r="AC85" s="115">
        <f>C84+$AI$13*D84</f>
        <v>69.533101730591824</v>
      </c>
      <c r="AD85" s="116">
        <f>E84-$AI$13*F84</f>
        <v>-9.279079239779854</v>
      </c>
      <c r="AE85" s="116">
        <f>E84+$AI$13*F84</f>
        <v>18.879079239779852</v>
      </c>
    </row>
    <row r="86" spans="1:31" x14ac:dyDescent="0.3">
      <c r="A86" s="92" t="s">
        <v>923</v>
      </c>
      <c r="B86" s="66">
        <v>34.4</v>
      </c>
      <c r="C86" s="66">
        <v>16</v>
      </c>
      <c r="D86" s="102">
        <v>8.763560920082659</v>
      </c>
      <c r="E86" s="66">
        <v>5</v>
      </c>
      <c r="F86" s="102">
        <v>1.7888543819998315</v>
      </c>
      <c r="G86" s="66">
        <v>2</v>
      </c>
      <c r="H86" s="102">
        <v>1.0954451150103324</v>
      </c>
      <c r="J86" s="123" t="s">
        <v>940</v>
      </c>
      <c r="K86" s="111"/>
      <c r="L86" s="115"/>
      <c r="M86" s="115"/>
      <c r="N86" s="116"/>
      <c r="O86" s="116"/>
      <c r="P86" s="115"/>
      <c r="Q86" s="115"/>
      <c r="R86" s="116"/>
      <c r="S86" s="116"/>
      <c r="T86" s="115"/>
      <c r="U86" s="115"/>
      <c r="V86" s="116"/>
      <c r="W86" s="116"/>
      <c r="X86" s="115"/>
      <c r="Y86" s="115"/>
      <c r="Z86" s="116"/>
      <c r="AA86" s="116"/>
      <c r="AB86" s="115"/>
      <c r="AC86" s="115"/>
      <c r="AD86" s="116"/>
      <c r="AE86" s="116"/>
    </row>
    <row r="87" spans="1:31" x14ac:dyDescent="0.3">
      <c r="A87" s="92" t="s">
        <v>924</v>
      </c>
      <c r="B87" s="66">
        <v>33.6</v>
      </c>
      <c r="C87" s="66">
        <v>17.600000000000001</v>
      </c>
      <c r="D87" s="102">
        <v>11.757550765359253</v>
      </c>
      <c r="E87" s="66">
        <v>4.2</v>
      </c>
      <c r="F87" s="102">
        <v>2.0396078054371141</v>
      </c>
      <c r="G87" s="66">
        <v>2.2000000000000002</v>
      </c>
      <c r="H87" s="102">
        <v>1.4696938456699067</v>
      </c>
      <c r="J87" s="124" t="s">
        <v>923</v>
      </c>
      <c r="K87" s="115">
        <v>34.4</v>
      </c>
      <c r="L87" s="115">
        <f>C86-$AI$3*D86</f>
        <v>5.921904941904943</v>
      </c>
      <c r="M87" s="115">
        <f>C86+$AI$3*D86</f>
        <v>26.078095058095059</v>
      </c>
      <c r="N87" s="116">
        <f>E86-$AI$3*F86</f>
        <v>2.9428174607001938</v>
      </c>
      <c r="O87" s="116">
        <f>E86+$AI$3*F86</f>
        <v>7.0571825392998058</v>
      </c>
      <c r="P87" s="115">
        <f>C86-$AI$4*D86</f>
        <v>4.7651149004540301</v>
      </c>
      <c r="Q87" s="115">
        <f>C86+$AI$4*D86</f>
        <v>27.23488509954597</v>
      </c>
      <c r="R87" s="116">
        <f>E86-$AI$4*F86</f>
        <v>2.7066886822762162</v>
      </c>
      <c r="S87" s="116">
        <f>E86+$AI$4*F86</f>
        <v>7.2933113177237843</v>
      </c>
      <c r="T87" s="115">
        <f>C86-$AI$5*D86</f>
        <v>3.3804722750809724</v>
      </c>
      <c r="U87" s="115">
        <f>C86+$AI$5*D86</f>
        <v>28.619527724919028</v>
      </c>
      <c r="V87" s="116">
        <f>E86-$AI$5*F86</f>
        <v>2.4240496899202428</v>
      </c>
      <c r="W87" s="116">
        <f>E86+$AI$5*F86</f>
        <v>7.5759503100797572</v>
      </c>
      <c r="X87" s="115">
        <f>C86-$AI$7*D86</f>
        <v>-1.1765794033620125</v>
      </c>
      <c r="Y87" s="115">
        <f>C86+$AI$7*D86</f>
        <v>33.176579403362012</v>
      </c>
      <c r="Z87" s="116">
        <f>E86-$AI$7*F86</f>
        <v>1.4938454112803305</v>
      </c>
      <c r="AA87" s="116">
        <f>E86+$AI$7*F86</f>
        <v>8.506154588719669</v>
      </c>
      <c r="AB87" s="115">
        <f>C86-$AI$13*D86</f>
        <v>-22.708648584005104</v>
      </c>
      <c r="AC87" s="115">
        <f>C86+$AI$13*D86</f>
        <v>54.708648584005104</v>
      </c>
      <c r="AD87" s="116">
        <f>E86-$AI$13*F86</f>
        <v>-2.9013698052932551</v>
      </c>
      <c r="AE87" s="116">
        <f>E86+$AI$13*F86</f>
        <v>12.901369805293255</v>
      </c>
    </row>
    <row r="88" spans="1:31" x14ac:dyDescent="0.3">
      <c r="A88" s="92" t="s">
        <v>925</v>
      </c>
      <c r="B88" s="66">
        <v>31.2</v>
      </c>
      <c r="C88" s="66">
        <v>14.4</v>
      </c>
      <c r="D88" s="102">
        <v>9.329523031752478</v>
      </c>
      <c r="E88" s="66">
        <v>4.4000000000000004</v>
      </c>
      <c r="F88" s="102">
        <v>1.3564659966250523</v>
      </c>
      <c r="G88" s="66">
        <v>1.8</v>
      </c>
      <c r="H88" s="102">
        <v>1.1661903789690597</v>
      </c>
      <c r="J88" s="124" t="s">
        <v>924</v>
      </c>
      <c r="K88" s="115">
        <v>33.6</v>
      </c>
      <c r="L88" s="115">
        <f>C87-$AI$3*D87</f>
        <v>4.0788166198368607</v>
      </c>
      <c r="M88" s="115">
        <f>C87+$AI$3*D87</f>
        <v>31.121183380163142</v>
      </c>
      <c r="N88" s="116">
        <f>E87-$AI$3*F87</f>
        <v>1.8544510237473193</v>
      </c>
      <c r="O88" s="116">
        <f>E87+$AI$3*F87</f>
        <v>6.5455489762526806</v>
      </c>
      <c r="P88" s="115">
        <f>C87-$AI$4*D87</f>
        <v>2.5268199188094389</v>
      </c>
      <c r="Q88" s="115">
        <f>C87+$AI$4*D87</f>
        <v>32.673180081190566</v>
      </c>
      <c r="R88" s="116">
        <f>E87-$AI$4*F87</f>
        <v>1.5852227934296197</v>
      </c>
      <c r="S88" s="116">
        <f>E87+$AI$4*F87</f>
        <v>6.8147772065703807</v>
      </c>
      <c r="T88" s="115">
        <f>C87-$AI$5*D87</f>
        <v>0.66912689788267699</v>
      </c>
      <c r="U88" s="115">
        <f>C87+$AI$5*D87</f>
        <v>34.530873102117326</v>
      </c>
      <c r="V88" s="116">
        <f>E87-$AI$5*F87</f>
        <v>1.262964760170556</v>
      </c>
      <c r="W88" s="116">
        <f>E87+$AI$5*F87</f>
        <v>7.1370352398294443</v>
      </c>
      <c r="X88" s="115">
        <f>C87-$AI$7*D87</f>
        <v>-5.4447995001041356</v>
      </c>
      <c r="Y88" s="115">
        <f>C87+$AI$7*D87</f>
        <v>40.644799500104142</v>
      </c>
      <c r="Z88" s="116">
        <f>E87-$AI$7*F87</f>
        <v>0.20236870134325669</v>
      </c>
      <c r="AA88" s="116">
        <f>E87+$AI$7*F87</f>
        <v>8.1976312986567432</v>
      </c>
      <c r="AB88" s="115">
        <f>C87-$AI$13*D87</f>
        <v>-34.333101730591821</v>
      </c>
      <c r="AC88" s="115">
        <f>C87+$AI$13*D87</f>
        <v>69.533101730591824</v>
      </c>
      <c r="AD88" s="116">
        <f>E87-$AI$13*F87</f>
        <v>-4.8089476766157331</v>
      </c>
      <c r="AE88" s="116">
        <f>E87+$AI$13*F87</f>
        <v>13.208947676615733</v>
      </c>
    </row>
    <row r="89" spans="1:31" x14ac:dyDescent="0.3">
      <c r="A89" s="105" t="s">
        <v>941</v>
      </c>
      <c r="B89" s="106"/>
      <c r="C89" s="106"/>
      <c r="D89" s="107"/>
      <c r="E89" s="106"/>
      <c r="F89" s="107"/>
      <c r="G89" s="106"/>
      <c r="H89" s="107"/>
      <c r="J89" s="124" t="s">
        <v>925</v>
      </c>
      <c r="K89" s="115">
        <v>31.2</v>
      </c>
      <c r="L89" s="115">
        <f>C88-$AI$3*D88</f>
        <v>3.6710485134846511</v>
      </c>
      <c r="M89" s="115">
        <f>C88+$AI$3*D88</f>
        <v>25.128951486515348</v>
      </c>
      <c r="N89" s="116">
        <f>E88-$AI$3*F88</f>
        <v>2.8400641038811902</v>
      </c>
      <c r="O89" s="116">
        <f>E88+$AI$3*F88</f>
        <v>5.9599358961188109</v>
      </c>
      <c r="P89" s="115">
        <f>C88-$AI$4*D88</f>
        <v>2.4395514732933226</v>
      </c>
      <c r="Q89" s="115">
        <f>C88+$AI$4*D88</f>
        <v>26.360448526706676</v>
      </c>
      <c r="R89" s="116">
        <f>E88-$AI$4*F88</f>
        <v>2.6610105923266834</v>
      </c>
      <c r="S89" s="116">
        <f>E88+$AI$4*F88</f>
        <v>6.1389894076733178</v>
      </c>
      <c r="T89" s="115">
        <f>C88-$AI$5*D88</f>
        <v>0.96548683427643311</v>
      </c>
      <c r="U89" s="115">
        <f>C88+$AI$5*D88</f>
        <v>27.834513165723568</v>
      </c>
      <c r="V89" s="116">
        <f>E88-$AI$5*F88</f>
        <v>2.4466889648599253</v>
      </c>
      <c r="W89" s="116">
        <f>E88+$AI$5*F88</f>
        <v>6.3533110351400754</v>
      </c>
      <c r="X89" s="115">
        <f>C88-$AI$7*D88</f>
        <v>-3.8858651422348576</v>
      </c>
      <c r="Y89" s="115">
        <f>C88+$AI$7*D88</f>
        <v>32.68586514223486</v>
      </c>
      <c r="Z89" s="116">
        <f>E88-$AI$7*F88</f>
        <v>1.741326646614898</v>
      </c>
      <c r="AA89" s="116">
        <f>E88+$AI$7*F88</f>
        <v>7.0586733533851032</v>
      </c>
      <c r="AB89" s="115">
        <f>C88-$AI$13*D88</f>
        <v>-26.808503231250697</v>
      </c>
      <c r="AC89" s="115">
        <f>C88+$AI$13*D88</f>
        <v>55.608503231250694</v>
      </c>
      <c r="AD89" s="116">
        <f>E88-$AI$13*F88</f>
        <v>-1.5915103070928556</v>
      </c>
      <c r="AE89" s="116">
        <f>E88+$AI$13*F88</f>
        <v>10.391510307092856</v>
      </c>
    </row>
    <row r="90" spans="1:31" x14ac:dyDescent="0.3">
      <c r="A90" s="92" t="s">
        <v>926</v>
      </c>
      <c r="B90" s="66">
        <v>30.2</v>
      </c>
      <c r="C90" s="66">
        <v>19.2</v>
      </c>
      <c r="D90" s="102">
        <v>17.959955456514919</v>
      </c>
      <c r="E90" s="66">
        <v>5.8</v>
      </c>
      <c r="F90" s="102">
        <v>3.1240998703626612</v>
      </c>
      <c r="G90" s="66">
        <v>2.4</v>
      </c>
      <c r="H90" s="102">
        <v>2.2449944320643649</v>
      </c>
      <c r="J90" s="123" t="s">
        <v>941</v>
      </c>
      <c r="K90" s="111"/>
      <c r="L90" s="115"/>
      <c r="M90" s="115"/>
      <c r="N90" s="116"/>
      <c r="O90" s="116"/>
      <c r="P90" s="115"/>
      <c r="Q90" s="115"/>
      <c r="R90" s="116"/>
      <c r="S90" s="116"/>
      <c r="T90" s="115"/>
      <c r="U90" s="115"/>
      <c r="V90" s="116"/>
      <c r="W90" s="116"/>
      <c r="X90" s="115"/>
      <c r="Y90" s="115"/>
      <c r="Z90" s="116"/>
      <c r="AA90" s="116"/>
      <c r="AB90" s="115"/>
      <c r="AC90" s="115"/>
      <c r="AD90" s="116"/>
      <c r="AE90" s="116"/>
    </row>
    <row r="91" spans="1:31" x14ac:dyDescent="0.3">
      <c r="A91" s="92" t="s">
        <v>927</v>
      </c>
      <c r="B91" s="66">
        <v>43.6</v>
      </c>
      <c r="C91" s="66">
        <v>19.2</v>
      </c>
      <c r="D91" s="102">
        <v>21.82109071517737</v>
      </c>
      <c r="E91" s="66">
        <v>5.4</v>
      </c>
      <c r="F91" s="102">
        <v>4.6303347611160897</v>
      </c>
      <c r="G91" s="66">
        <v>2.4</v>
      </c>
      <c r="H91" s="102">
        <v>2.7276363393971712</v>
      </c>
      <c r="J91" s="124" t="s">
        <v>926</v>
      </c>
      <c r="K91" s="115">
        <v>30.2</v>
      </c>
      <c r="L91" s="115">
        <f>C90-$AI$3*D90</f>
        <v>-1.4539487749921562</v>
      </c>
      <c r="M91" s="115">
        <f>C90+$AI$3*D90</f>
        <v>39.853948774992155</v>
      </c>
      <c r="N91" s="116">
        <f>E90-$AI$3*F90</f>
        <v>2.2072851490829395</v>
      </c>
      <c r="O91" s="116">
        <f>E90+$AI$3*F90</f>
        <v>9.3927148509170593</v>
      </c>
      <c r="P91" s="115">
        <f>C90-$AI$4*D90</f>
        <v>-3.8246628952521284</v>
      </c>
      <c r="Q91" s="115">
        <f>C90+$AI$4*D90</f>
        <v>42.224662895252123</v>
      </c>
      <c r="R91" s="116">
        <f>E90-$AI$4*F90</f>
        <v>1.7949039661950676</v>
      </c>
      <c r="S91" s="116">
        <f>E90+$AI$4*F90</f>
        <v>9.8050960338049329</v>
      </c>
      <c r="T91" s="115">
        <f>C90-$AI$5*D90</f>
        <v>-6.6623358573814819</v>
      </c>
      <c r="U91" s="115">
        <f>C90+$AI$5*D90</f>
        <v>45.062335857381484</v>
      </c>
      <c r="V91" s="116">
        <f>E90-$AI$5*F90</f>
        <v>1.3012961866777681</v>
      </c>
      <c r="W91" s="116">
        <f>E90+$AI$5*F90</f>
        <v>10.298703813322231</v>
      </c>
      <c r="X91" s="115">
        <f>C90-$AI$7*D90</f>
        <v>-16.001512694769243</v>
      </c>
      <c r="Y91" s="115">
        <f>C90+$AI$7*D90</f>
        <v>54.401512694769238</v>
      </c>
      <c r="Z91" s="116">
        <f>E90-$AI$7*F90</f>
        <v>-0.32323574591081616</v>
      </c>
      <c r="AA91" s="116">
        <f>E90+$AI$7*F90</f>
        <v>11.923235745910816</v>
      </c>
      <c r="AB91" s="115">
        <f>C90-$AI$13*D90</f>
        <v>-60.129123251426392</v>
      </c>
      <c r="AC91" s="115">
        <f>C90+$AI$13*D90</f>
        <v>98.529123251426398</v>
      </c>
      <c r="AD91" s="116">
        <f>E90-$AI$13*F90</f>
        <v>-7.9991491273918749</v>
      </c>
      <c r="AE91" s="116">
        <f>E90+$AI$13*F90</f>
        <v>19.599149127391875</v>
      </c>
    </row>
    <row r="92" spans="1:31" x14ac:dyDescent="0.3">
      <c r="A92" s="92" t="s">
        <v>928</v>
      </c>
      <c r="B92" s="66">
        <v>59.6</v>
      </c>
      <c r="C92" s="66">
        <v>49.6</v>
      </c>
      <c r="D92" s="102">
        <v>47.839732440723367</v>
      </c>
      <c r="E92" s="66">
        <v>6.8</v>
      </c>
      <c r="F92" s="102">
        <v>5.1536394906900505</v>
      </c>
      <c r="G92" s="66">
        <v>6.2</v>
      </c>
      <c r="H92" s="102">
        <v>5.9799665550904209</v>
      </c>
      <c r="J92" s="124" t="s">
        <v>927</v>
      </c>
      <c r="K92" s="115">
        <v>43.6</v>
      </c>
      <c r="L92" s="115">
        <f>C91-$AI$3*D91</f>
        <v>-5.8942543224539747</v>
      </c>
      <c r="M92" s="115">
        <f>C91+$AI$3*D91</f>
        <v>44.294254322453973</v>
      </c>
      <c r="N92" s="116">
        <f>E91-$AI$3*F91</f>
        <v>7.5115024716497558E-2</v>
      </c>
      <c r="O92" s="116">
        <f>E91+$AI$3*F91</f>
        <v>10.724884975283503</v>
      </c>
      <c r="P92" s="115">
        <f>C91-$AI$4*D91</f>
        <v>-8.7746382968573897</v>
      </c>
      <c r="Q92" s="115">
        <f>C91+$AI$4*D91</f>
        <v>47.174638296857388</v>
      </c>
      <c r="R92" s="116">
        <f>E91-$AI$4*F91</f>
        <v>-0.53608916375082671</v>
      </c>
      <c r="S92" s="116">
        <f>E91+$AI$4*F91</f>
        <v>11.336089163750827</v>
      </c>
      <c r="T92" s="115">
        <f>C91-$AI$5*D91</f>
        <v>-12.222370629855412</v>
      </c>
      <c r="U92" s="115">
        <f>C91+$AI$5*D91</f>
        <v>50.622370629855411</v>
      </c>
      <c r="V92" s="116">
        <f>E91-$AI$5*F91</f>
        <v>-1.2676820560071684</v>
      </c>
      <c r="W92" s="116">
        <f>E91+$AI$5*F91</f>
        <v>12.067682056007168</v>
      </c>
      <c r="X92" s="115">
        <f>C91-$AI$7*D91</f>
        <v>-23.569337801747647</v>
      </c>
      <c r="Y92" s="115">
        <f>C91+$AI$7*D91</f>
        <v>61.969337801747642</v>
      </c>
      <c r="Z92" s="116">
        <f>E91-$AI$7*F91</f>
        <v>-3.6754561317875361</v>
      </c>
      <c r="AA92" s="116">
        <f>E91+$AI$7*F91</f>
        <v>14.475456131787537</v>
      </c>
      <c r="AB92" s="115">
        <f>C91-$AI$13*D91</f>
        <v>-77.183757688938428</v>
      </c>
      <c r="AC92" s="115">
        <f>C91+$AI$13*D91</f>
        <v>115.58375768893843</v>
      </c>
      <c r="AD92" s="116">
        <f>E91-$AI$13*F91</f>
        <v>-15.052188639849765</v>
      </c>
      <c r="AE92" s="116">
        <f>E91+$AI$13*F91</f>
        <v>25.852188639849764</v>
      </c>
    </row>
    <row r="93" spans="1:31" x14ac:dyDescent="0.3">
      <c r="A93" s="105" t="s">
        <v>942</v>
      </c>
      <c r="B93" s="106"/>
      <c r="C93" s="106"/>
      <c r="D93" s="107"/>
      <c r="E93" s="106"/>
      <c r="F93" s="107"/>
      <c r="G93" s="106"/>
      <c r="H93" s="107"/>
      <c r="J93" s="124" t="s">
        <v>928</v>
      </c>
      <c r="K93" s="115">
        <v>59.6</v>
      </c>
      <c r="L93" s="115">
        <f>C92-$AI$3*D92</f>
        <v>-5.4156923068318648</v>
      </c>
      <c r="M93" s="115">
        <f>C92+$AI$3*D92</f>
        <v>104.61569230683187</v>
      </c>
      <c r="N93" s="116">
        <f>E92-$AI$3*F92</f>
        <v>0.87331458570644216</v>
      </c>
      <c r="O93" s="116">
        <f>E92+$AI$3*F92</f>
        <v>12.726685414293557</v>
      </c>
      <c r="P93" s="115">
        <f>C92-$AI$4*D92</f>
        <v>-11.730536989007355</v>
      </c>
      <c r="Q93" s="115">
        <f>C92+$AI$4*D92</f>
        <v>110.93053698900735</v>
      </c>
      <c r="R93" s="116">
        <f>E92-$AI$4*F92</f>
        <v>0.19303417293535485</v>
      </c>
      <c r="S93" s="116">
        <f>E92+$AI$4*F92</f>
        <v>13.406965827064646</v>
      </c>
      <c r="T93" s="115">
        <f>C92-$AI$5*D92</f>
        <v>-19.289214714641638</v>
      </c>
      <c r="U93" s="115">
        <f>C92+$AI$5*D92</f>
        <v>118.48921471464163</v>
      </c>
      <c r="V93" s="116">
        <f>E92-$AI$5*F92</f>
        <v>-0.62124086659367261</v>
      </c>
      <c r="W93" s="116">
        <f>E92+$AI$5*F92</f>
        <v>14.221240866593671</v>
      </c>
      <c r="X93" s="115">
        <f>C92-$AI$7*D92</f>
        <v>-44.165875583817801</v>
      </c>
      <c r="Y93" s="115">
        <f>C92+$AI$7*D92</f>
        <v>143.3658755838178</v>
      </c>
      <c r="Z93" s="116">
        <f>E92-$AI$7*F92</f>
        <v>-3.3011334017524989</v>
      </c>
      <c r="AA93" s="116">
        <f>E92+$AI$7*F92</f>
        <v>16.901133401752499</v>
      </c>
      <c r="AB93" s="115">
        <f>C92-$AI$13*D92</f>
        <v>-161.70809819067512</v>
      </c>
      <c r="AC93" s="115">
        <f>C92+$AI$13*D92</f>
        <v>260.9080981906751</v>
      </c>
      <c r="AD93" s="116">
        <f>E92-$AI$13*F92</f>
        <v>-15.963625630377951</v>
      </c>
      <c r="AE93" s="116">
        <f>E92+$AI$13*F92</f>
        <v>29.563625630377953</v>
      </c>
    </row>
    <row r="94" spans="1:31" x14ac:dyDescent="0.3">
      <c r="A94" s="92" t="s">
        <v>929</v>
      </c>
      <c r="B94" s="66">
        <v>104.2</v>
      </c>
      <c r="C94" s="66">
        <v>121.6</v>
      </c>
      <c r="D94" s="102">
        <v>70.726515536961102</v>
      </c>
      <c r="E94" s="66">
        <v>14.4</v>
      </c>
      <c r="F94" s="102">
        <v>6.4992307237087665</v>
      </c>
      <c r="G94" s="66">
        <v>15.2</v>
      </c>
      <c r="H94" s="102">
        <v>8.8408144421201378</v>
      </c>
      <c r="J94" s="123" t="s">
        <v>942</v>
      </c>
      <c r="K94" s="111"/>
      <c r="L94" s="115"/>
      <c r="M94" s="115"/>
      <c r="N94" s="116"/>
      <c r="O94" s="116"/>
      <c r="P94" s="115"/>
      <c r="Q94" s="115"/>
      <c r="R94" s="116"/>
      <c r="S94" s="116"/>
      <c r="T94" s="115"/>
      <c r="U94" s="115"/>
      <c r="V94" s="116"/>
      <c r="W94" s="116"/>
      <c r="X94" s="115"/>
      <c r="Y94" s="115"/>
      <c r="Z94" s="116"/>
      <c r="AA94" s="116"/>
      <c r="AB94" s="115"/>
      <c r="AC94" s="115"/>
      <c r="AD94" s="116"/>
      <c r="AE94" s="116"/>
    </row>
    <row r="95" spans="1:31" x14ac:dyDescent="0.3">
      <c r="A95" s="92" t="s">
        <v>930</v>
      </c>
      <c r="B95" s="66">
        <v>96.8</v>
      </c>
      <c r="C95" s="66">
        <v>65.599999999999994</v>
      </c>
      <c r="D95" s="102">
        <v>32.555183919001287</v>
      </c>
      <c r="E95" s="66">
        <v>9.6</v>
      </c>
      <c r="F95" s="102">
        <v>2.9393876913398138</v>
      </c>
      <c r="G95" s="66">
        <v>8.1999999999999993</v>
      </c>
      <c r="H95" s="102">
        <v>4.0693979898751609</v>
      </c>
      <c r="J95" s="113" t="s">
        <v>929</v>
      </c>
      <c r="K95" s="114">
        <v>104.2</v>
      </c>
      <c r="L95" s="114">
        <f>C94-$AI$3*D94</f>
        <v>40.264507132494728</v>
      </c>
      <c r="M95" s="114">
        <f>C94+$AI$3*D94</f>
        <v>202.93549286750527</v>
      </c>
      <c r="N95" s="114">
        <f>E94-$AI$3*F94</f>
        <v>6.9258846677349197</v>
      </c>
      <c r="O95" s="114">
        <f>E94+$AI$3*F94</f>
        <v>21.874115332265081</v>
      </c>
      <c r="P95" s="114">
        <f>C94-$AI$4*D94</f>
        <v>30.928607081615866</v>
      </c>
      <c r="Q95" s="114">
        <f>C94+$AI$4*D94</f>
        <v>212.27139291838412</v>
      </c>
      <c r="R95" s="114">
        <f>E94-$AI$4*F94</f>
        <v>6.0679862122053621</v>
      </c>
      <c r="S95" s="114">
        <f>E94+$AI$4*F94</f>
        <v>22.732013787794639</v>
      </c>
      <c r="T95" s="114">
        <f>C94-$AI$5*D94</f>
        <v>19.753817626776012</v>
      </c>
      <c r="U95" s="114">
        <f>C94+$AI$5*D94</f>
        <v>223.44618237322396</v>
      </c>
      <c r="V95" s="114">
        <f>E94-$AI$5*F94</f>
        <v>5.0411077578593773</v>
      </c>
      <c r="W95" s="114">
        <f>E94+$AI$5*F94</f>
        <v>23.758892242140625</v>
      </c>
      <c r="X95" s="114">
        <f>C94-$AI$7*D94</f>
        <v>-17.023970452443763</v>
      </c>
      <c r="Y95" s="114">
        <f>C94+$AI$7*D94</f>
        <v>260.22397045244372</v>
      </c>
      <c r="Z95" s="114">
        <f>E94-$AI$7*F94</f>
        <v>1.661507781530819</v>
      </c>
      <c r="AA95" s="114">
        <f>E94+$AI$7*F94</f>
        <v>27.138492218469182</v>
      </c>
      <c r="AB95" s="114">
        <f>C94-$AI$13*D94</f>
        <v>-190.7990191267572</v>
      </c>
      <c r="AC95" s="114">
        <f>C94+$AI$13*D94</f>
        <v>433.99901912675716</v>
      </c>
      <c r="AD95" s="114">
        <f>E94-$AI$13*F94</f>
        <v>-14.307102106621619</v>
      </c>
      <c r="AE95" s="114">
        <f>E94+$AI$13*F94</f>
        <v>43.107102106621618</v>
      </c>
    </row>
    <row r="96" spans="1:31" x14ac:dyDescent="0.3">
      <c r="A96" s="92" t="s">
        <v>931</v>
      </c>
      <c r="B96" s="66">
        <v>69</v>
      </c>
      <c r="C96" s="66">
        <v>24</v>
      </c>
      <c r="D96" s="102">
        <v>10.119288512538812</v>
      </c>
      <c r="E96" s="66">
        <v>5.2</v>
      </c>
      <c r="F96" s="102">
        <v>2.3151673805580444</v>
      </c>
      <c r="G96" s="66">
        <v>3</v>
      </c>
      <c r="H96" s="102">
        <v>1.2649110640673515</v>
      </c>
      <c r="J96" s="113" t="s">
        <v>930</v>
      </c>
      <c r="K96" s="114">
        <v>96.8</v>
      </c>
      <c r="L96" s="114">
        <f>C95-$AI$3*D95</f>
        <v>28.16153849314852</v>
      </c>
      <c r="M96" s="114">
        <f>C95+$AI$3*D95</f>
        <v>103.03846150685146</v>
      </c>
      <c r="N96" s="114">
        <f>E95-$AI$3*F95</f>
        <v>6.2197041549592136</v>
      </c>
      <c r="O96" s="114">
        <f>E95+$AI$3*F95</f>
        <v>12.980295845040786</v>
      </c>
      <c r="P96" s="114">
        <f>C95-$AI$4*D95</f>
        <v>23.86425421584034</v>
      </c>
      <c r="Q96" s="114">
        <f>C95+$AI$4*D95</f>
        <v>107.33574578415966</v>
      </c>
      <c r="R96" s="114">
        <f>E95-$AI$4*F95</f>
        <v>5.8317049797023586</v>
      </c>
      <c r="S96" s="114">
        <f>E95+$AI$4*F95</f>
        <v>13.368295020297641</v>
      </c>
      <c r="T96" s="114">
        <f>C95-$AI$5*D95</f>
        <v>18.720535156638142</v>
      </c>
      <c r="U96" s="114">
        <f>C95+$AI$5*D95</f>
        <v>112.47946484336185</v>
      </c>
      <c r="V96" s="114">
        <f>E95-$AI$5*F95</f>
        <v>5.3672817244706676</v>
      </c>
      <c r="W96" s="114">
        <f>E95+$AI$5*F95</f>
        <v>13.832718275529331</v>
      </c>
      <c r="X96" s="114">
        <f>C95-$AI$7*D95</f>
        <v>1.7918395187574703</v>
      </c>
      <c r="Y96" s="114">
        <f>C95+$AI$7*D95</f>
        <v>129.40816048124253</v>
      </c>
      <c r="Z96" s="114">
        <f>E95-$AI$7*F95</f>
        <v>3.8388001249739645</v>
      </c>
      <c r="AA96" s="114">
        <f>E95+$AI$7*F95</f>
        <v>15.361199875026035</v>
      </c>
      <c r="AB96" s="114">
        <f>C95-$AI$13*D95</f>
        <v>-78.19624737022869</v>
      </c>
      <c r="AC96" s="114">
        <f>C95+$AI$13*D95</f>
        <v>209.39624737022868</v>
      </c>
      <c r="AD96" s="114">
        <f>E95-$AI$13*F95</f>
        <v>-3.3832754326479577</v>
      </c>
      <c r="AE96" s="114">
        <f>E95+$AI$13*F95</f>
        <v>22.583275432647959</v>
      </c>
    </row>
    <row r="97" spans="1:31" x14ac:dyDescent="0.3">
      <c r="A97" s="105" t="s">
        <v>943</v>
      </c>
      <c r="B97" s="106"/>
      <c r="C97" s="106"/>
      <c r="D97" s="107"/>
      <c r="E97" s="106"/>
      <c r="F97" s="107"/>
      <c r="G97" s="106"/>
      <c r="H97" s="107"/>
      <c r="J97" s="124" t="s">
        <v>931</v>
      </c>
      <c r="K97" s="115">
        <v>69</v>
      </c>
      <c r="L97" s="115">
        <f>C96-$AI$3*D96</f>
        <v>12.362818210580366</v>
      </c>
      <c r="M97" s="115">
        <f>C96+$AI$3*D96</f>
        <v>35.637181789419635</v>
      </c>
      <c r="N97" s="116">
        <f>E96-$AI$3*F96</f>
        <v>2.5375575123582492</v>
      </c>
      <c r="O97" s="116">
        <f>E96+$AI$3*F96</f>
        <v>7.8624424876417507</v>
      </c>
      <c r="P97" s="115">
        <f>C96-$AI$4*D96</f>
        <v>11.027072126925242</v>
      </c>
      <c r="Q97" s="115">
        <f>C96+$AI$4*D96</f>
        <v>36.972927873074759</v>
      </c>
      <c r="R97" s="116">
        <f>E96-$AI$4*F96</f>
        <v>2.2319554181245871</v>
      </c>
      <c r="S97" s="116">
        <f>E96+$AI$4*F96</f>
        <v>8.1680445818754137</v>
      </c>
      <c r="T97" s="115">
        <f>C96-$AI$5*D96</f>
        <v>9.4282245419441111</v>
      </c>
      <c r="U97" s="115">
        <f>C96+$AI$5*D96</f>
        <v>38.571775458055889</v>
      </c>
      <c r="V97" s="116">
        <f>E96-$AI$5*F96</f>
        <v>1.8661589719964162</v>
      </c>
      <c r="W97" s="116">
        <f>E96+$AI$5*F96</f>
        <v>8.5338410280035841</v>
      </c>
      <c r="X97" s="115">
        <f>C96-$AI$7*D96</f>
        <v>4.1661945154239284</v>
      </c>
      <c r="Y97" s="115">
        <f>C96+$AI$7*D96</f>
        <v>43.833805484576075</v>
      </c>
      <c r="Z97" s="116">
        <f>E96-$AI$7*F96</f>
        <v>0.66227193410623286</v>
      </c>
      <c r="AA97" s="116">
        <f>E96+$AI$7*F96</f>
        <v>9.7377280658937675</v>
      </c>
      <c r="AB97" s="115">
        <f>C96-$AI$13*D96</f>
        <v>-20.696897359883934</v>
      </c>
      <c r="AC97" s="115">
        <f>C96+$AI$13*D96</f>
        <v>68.696897359883934</v>
      </c>
      <c r="AD97" s="116">
        <f>E96-$AI$13*F96</f>
        <v>-5.0260943199248809</v>
      </c>
      <c r="AE97" s="116">
        <f>E96+$AI$13*F96</f>
        <v>15.426094319924882</v>
      </c>
    </row>
    <row r="98" spans="1:31" x14ac:dyDescent="0.3">
      <c r="A98" s="92" t="s">
        <v>932</v>
      </c>
      <c r="B98" s="66">
        <v>64.2</v>
      </c>
      <c r="C98" s="66">
        <v>25.6</v>
      </c>
      <c r="D98" s="102">
        <v>17.083325203250094</v>
      </c>
      <c r="E98" s="66">
        <v>4</v>
      </c>
      <c r="F98" s="102">
        <v>1.6733200530681513</v>
      </c>
      <c r="G98" s="66">
        <v>3.2</v>
      </c>
      <c r="H98" s="102">
        <v>2.1354156504062618</v>
      </c>
      <c r="J98" s="123" t="s">
        <v>943</v>
      </c>
      <c r="K98" s="111"/>
      <c r="L98" s="115"/>
      <c r="M98" s="115"/>
      <c r="N98" s="116"/>
      <c r="O98" s="116"/>
      <c r="P98" s="115"/>
      <c r="Q98" s="115"/>
      <c r="R98" s="116"/>
      <c r="S98" s="116"/>
      <c r="T98" s="115"/>
      <c r="U98" s="115"/>
      <c r="V98" s="116"/>
      <c r="W98" s="116"/>
      <c r="X98" s="115"/>
      <c r="Y98" s="115"/>
      <c r="Z98" s="116"/>
      <c r="AA98" s="116"/>
      <c r="AB98" s="115"/>
      <c r="AC98" s="115"/>
      <c r="AD98" s="116"/>
      <c r="AE98" s="116"/>
    </row>
    <row r="99" spans="1:31" x14ac:dyDescent="0.3">
      <c r="A99" s="92" t="s">
        <v>933</v>
      </c>
      <c r="B99" s="66">
        <v>66</v>
      </c>
      <c r="C99" s="66">
        <v>20.8</v>
      </c>
      <c r="D99" s="102">
        <v>12.998461447417537</v>
      </c>
      <c r="E99" s="66">
        <v>3.8</v>
      </c>
      <c r="F99" s="102">
        <v>2.3151673805580453</v>
      </c>
      <c r="G99" s="66">
        <v>2.6</v>
      </c>
      <c r="H99" s="102">
        <v>1.6248076809271921</v>
      </c>
      <c r="J99" s="124" t="s">
        <v>932</v>
      </c>
      <c r="K99" s="115">
        <v>64.2</v>
      </c>
      <c r="L99" s="115">
        <f>C98-$AI$3*D98</f>
        <v>5.9541760162623945</v>
      </c>
      <c r="M99" s="115">
        <f>C98+$AI$3*D98</f>
        <v>45.245823983737608</v>
      </c>
      <c r="N99" s="116">
        <f>E98-$AI$3*F98</f>
        <v>2.0756819389716261</v>
      </c>
      <c r="O99" s="116">
        <f>E98+$AI$3*F98</f>
        <v>5.9243180610283739</v>
      </c>
      <c r="P99" s="115">
        <f>C98-$AI$4*D98</f>
        <v>3.6991770894333804</v>
      </c>
      <c r="Q99" s="115">
        <f>C98+$AI$4*D98</f>
        <v>47.500822910566626</v>
      </c>
      <c r="R99" s="116">
        <f>E98-$AI$4*F98</f>
        <v>1.8548036919666298</v>
      </c>
      <c r="S99" s="116">
        <f>E98+$AI$4*F98</f>
        <v>6.1451963080333698</v>
      </c>
      <c r="T99" s="115">
        <f>C98-$AI$5*D98</f>
        <v>1.0000117073198673</v>
      </c>
      <c r="U99" s="115">
        <f>C98+$AI$5*D98</f>
        <v>50.199988292680132</v>
      </c>
      <c r="V99" s="116">
        <f>E98-$AI$5*F98</f>
        <v>1.5904191235818623</v>
      </c>
      <c r="W99" s="116">
        <f>E98+$AI$5*F98</f>
        <v>6.4095808764181381</v>
      </c>
      <c r="X99" s="115">
        <f>C98-$AI$7*D98</f>
        <v>-7.8833173983701812</v>
      </c>
      <c r="Y99" s="115">
        <f>C98+$AI$7*D98</f>
        <v>59.083317398370184</v>
      </c>
      <c r="Z99" s="116">
        <f>E98-$AI$7*F98</f>
        <v>0.72029269598642331</v>
      </c>
      <c r="AA99" s="116">
        <f>E98+$AI$7*F98</f>
        <v>7.2797073040135771</v>
      </c>
      <c r="AB99" s="115">
        <f>C98-$AI$13*D98</f>
        <v>-49.857047422755663</v>
      </c>
      <c r="AC99" s="115">
        <f>C98+$AI$13*D98</f>
        <v>101.05704742275566</v>
      </c>
      <c r="AD99" s="116">
        <f>E98-$AI$13*F98</f>
        <v>-3.3910546744020245</v>
      </c>
      <c r="AE99" s="116">
        <f>E98+$AI$13*F98</f>
        <v>11.391054674402024</v>
      </c>
    </row>
    <row r="100" spans="1:31" x14ac:dyDescent="0.3">
      <c r="A100" s="92" t="s">
        <v>934</v>
      </c>
      <c r="B100" s="66">
        <v>59.6</v>
      </c>
      <c r="C100" s="66">
        <v>22.4</v>
      </c>
      <c r="D100" s="102">
        <v>11.757550765359257</v>
      </c>
      <c r="E100" s="66">
        <v>3.6</v>
      </c>
      <c r="F100" s="102">
        <v>2.2449944320643644</v>
      </c>
      <c r="G100" s="66">
        <v>2.8</v>
      </c>
      <c r="H100" s="102">
        <v>1.4696938456699071</v>
      </c>
      <c r="J100" s="124" t="s">
        <v>933</v>
      </c>
      <c r="K100" s="115">
        <v>66</v>
      </c>
      <c r="L100" s="115">
        <f>C99-$AI$3*D99</f>
        <v>5.8517693354698341</v>
      </c>
      <c r="M100" s="115">
        <f>C99+$AI$3*D99</f>
        <v>35.748230664530169</v>
      </c>
      <c r="N100" s="116">
        <f>E99-$AI$3*F99</f>
        <v>1.137557512358248</v>
      </c>
      <c r="O100" s="116">
        <f>E99+$AI$3*F99</f>
        <v>6.4624424876417521</v>
      </c>
      <c r="P100" s="115">
        <f>C99-$AI$4*D99</f>
        <v>4.135972424410717</v>
      </c>
      <c r="Q100" s="115">
        <f>C99+$AI$4*D99</f>
        <v>37.464027575589284</v>
      </c>
      <c r="R100" s="116">
        <f>E99-$AI$4*F99</f>
        <v>0.83195541812458584</v>
      </c>
      <c r="S100" s="116">
        <f>E99+$AI$4*F99</f>
        <v>6.7680445818754134</v>
      </c>
      <c r="T100" s="115">
        <f>C99-$AI$5*D99</f>
        <v>2.0822155157187474</v>
      </c>
      <c r="U100" s="115">
        <f>C99+$AI$5*D99</f>
        <v>39.51778448428125</v>
      </c>
      <c r="V100" s="116">
        <f>E99-$AI$5*F99</f>
        <v>0.46615897199641454</v>
      </c>
      <c r="W100" s="116">
        <f>E99+$AI$5*F99</f>
        <v>7.1338410280035855</v>
      </c>
      <c r="X100" s="115">
        <f>C99-$AI$7*D99</f>
        <v>-4.6769844369383691</v>
      </c>
      <c r="Y100" s="115">
        <f>C99+$AI$7*D99</f>
        <v>46.27698443693837</v>
      </c>
      <c r="Z100" s="116">
        <f>E99-$AI$7*F99</f>
        <v>-0.73772806589376927</v>
      </c>
      <c r="AA100" s="116">
        <f>E99+$AI$7*F99</f>
        <v>8.3377280658937689</v>
      </c>
      <c r="AB100" s="115">
        <f>C99-$AI$13*D99</f>
        <v>-36.614204213243255</v>
      </c>
      <c r="AC100" s="115">
        <f>C99+$AI$13*D99</f>
        <v>78.214204213243264</v>
      </c>
      <c r="AD100" s="116">
        <f>E99-$AI$13*F99</f>
        <v>-6.4260943199248866</v>
      </c>
      <c r="AE100" s="116">
        <f>E99+$AI$13*F99</f>
        <v>14.026094319924887</v>
      </c>
    </row>
    <row r="101" spans="1:31" x14ac:dyDescent="0.3">
      <c r="A101" s="68" t="s">
        <v>906</v>
      </c>
      <c r="B101" s="69"/>
      <c r="C101" s="69"/>
      <c r="D101" s="104"/>
      <c r="E101" s="69"/>
      <c r="F101" s="104"/>
      <c r="G101" s="69"/>
      <c r="H101" s="104"/>
      <c r="J101" s="124" t="s">
        <v>934</v>
      </c>
      <c r="K101" s="115">
        <v>59.6</v>
      </c>
      <c r="L101" s="115">
        <f>C100-$AI$3*D100</f>
        <v>8.8788166198368543</v>
      </c>
      <c r="M101" s="115">
        <f>C100+$AI$3*D100</f>
        <v>35.921183380163143</v>
      </c>
      <c r="N101" s="116">
        <f>E100-$AI$3*F100</f>
        <v>1.0182564031259811</v>
      </c>
      <c r="O101" s="116">
        <f>E100+$AI$3*F100</f>
        <v>6.1817435968740195</v>
      </c>
      <c r="P101" s="115">
        <f>C100-$AI$4*D100</f>
        <v>7.3268199188094307</v>
      </c>
      <c r="Q101" s="115">
        <f>C100+$AI$4*D100</f>
        <v>37.473180081190563</v>
      </c>
      <c r="R101" s="116">
        <f>E100-$AI$4*F100</f>
        <v>0.72191713809348501</v>
      </c>
      <c r="S101" s="116">
        <f>E100+$AI$4*F100</f>
        <v>6.4780828619065147</v>
      </c>
      <c r="T101" s="115">
        <f>C100-$AI$5*D100</f>
        <v>5.4691268978826706</v>
      </c>
      <c r="U101" s="115">
        <f>C100+$AI$5*D100</f>
        <v>39.330873102117323</v>
      </c>
      <c r="V101" s="116">
        <f>E100-$AI$5*F100</f>
        <v>0.36720801782731538</v>
      </c>
      <c r="W101" s="116">
        <f>E100+$AI$5*F100</f>
        <v>6.8327919821726848</v>
      </c>
      <c r="X101" s="115">
        <f>C100-$AI$7*D100</f>
        <v>-0.64479950010414555</v>
      </c>
      <c r="Y101" s="115">
        <f>C100+$AI$7*D100</f>
        <v>45.444799500104139</v>
      </c>
      <c r="Z101" s="116">
        <f>E100-$AI$7*F100</f>
        <v>-0.80018908684615431</v>
      </c>
      <c r="AA101" s="116">
        <f>E100+$AI$7*F100</f>
        <v>8.000189086846154</v>
      </c>
      <c r="AB101" s="115">
        <f>C100-$AI$13*D100</f>
        <v>-29.533101730591838</v>
      </c>
      <c r="AC101" s="115">
        <f>C100+$AI$13*D100</f>
        <v>74.333101730591835</v>
      </c>
      <c r="AD101" s="116">
        <f>E100-$AI$13*F100</f>
        <v>-6.316140406428298</v>
      </c>
      <c r="AE101" s="116">
        <f>E100+$AI$13*F100</f>
        <v>13.516140406428297</v>
      </c>
    </row>
    <row r="102" spans="1:31" ht="18" x14ac:dyDescent="0.35">
      <c r="A102" s="105" t="s">
        <v>936</v>
      </c>
      <c r="B102" s="106"/>
      <c r="C102" s="106"/>
      <c r="D102" s="107"/>
      <c r="E102" s="106"/>
      <c r="F102" s="107"/>
      <c r="G102" s="106"/>
      <c r="H102" s="107"/>
      <c r="J102" s="136" t="s">
        <v>906</v>
      </c>
      <c r="K102" s="111"/>
      <c r="L102" s="115"/>
      <c r="M102" s="115"/>
      <c r="N102" s="116"/>
      <c r="O102" s="116"/>
      <c r="P102" s="115"/>
      <c r="Q102" s="115"/>
      <c r="R102" s="116"/>
      <c r="S102" s="116"/>
      <c r="T102" s="115"/>
      <c r="U102" s="115"/>
      <c r="V102" s="116"/>
      <c r="W102" s="116"/>
      <c r="X102" s="115"/>
      <c r="Y102" s="115"/>
      <c r="Z102" s="116"/>
      <c r="AA102" s="116"/>
      <c r="AB102" s="115"/>
      <c r="AC102" s="115"/>
      <c r="AD102" s="116"/>
      <c r="AE102" s="116"/>
    </row>
    <row r="103" spans="1:31" x14ac:dyDescent="0.3">
      <c r="A103" s="92" t="s">
        <v>911</v>
      </c>
      <c r="B103" s="66">
        <v>42.8</v>
      </c>
      <c r="C103" s="66">
        <v>11.2</v>
      </c>
      <c r="D103" s="102">
        <v>3.9191835884530883</v>
      </c>
      <c r="E103" s="66">
        <v>2.8</v>
      </c>
      <c r="F103" s="102">
        <v>1.4696938456699071</v>
      </c>
      <c r="G103" s="66">
        <v>1.4</v>
      </c>
      <c r="H103" s="102">
        <v>0.48989794855663604</v>
      </c>
      <c r="J103" s="125" t="s">
        <v>936</v>
      </c>
      <c r="K103" s="111"/>
      <c r="L103" s="115"/>
      <c r="M103" s="115"/>
      <c r="N103" s="116"/>
      <c r="O103" s="116"/>
      <c r="P103" s="115"/>
      <c r="Q103" s="115"/>
      <c r="R103" s="116"/>
      <c r="S103" s="116"/>
      <c r="T103" s="115"/>
      <c r="U103" s="115"/>
      <c r="V103" s="116"/>
      <c r="W103" s="116"/>
      <c r="X103" s="115"/>
      <c r="Y103" s="115"/>
      <c r="Z103" s="116"/>
      <c r="AA103" s="116"/>
      <c r="AB103" s="115"/>
      <c r="AC103" s="115"/>
      <c r="AD103" s="116"/>
      <c r="AE103" s="116"/>
    </row>
    <row r="104" spans="1:31" x14ac:dyDescent="0.3">
      <c r="A104" s="92" t="s">
        <v>912</v>
      </c>
      <c r="B104" s="66">
        <v>25.8</v>
      </c>
      <c r="C104" s="66">
        <v>12.8</v>
      </c>
      <c r="D104" s="102">
        <v>17.959955456514916</v>
      </c>
      <c r="E104" s="66">
        <v>4.2</v>
      </c>
      <c r="F104" s="102">
        <v>3.6</v>
      </c>
      <c r="G104" s="66">
        <v>1.6</v>
      </c>
      <c r="H104" s="102">
        <v>2.2449944320643644</v>
      </c>
      <c r="J104" s="126" t="s">
        <v>911</v>
      </c>
      <c r="K104" s="115">
        <v>42.8</v>
      </c>
      <c r="L104" s="115">
        <f>C103-$AI$3*D103</f>
        <v>6.6929388732789477</v>
      </c>
      <c r="M104" s="115">
        <f>C103+$AI$3*D103</f>
        <v>15.707061126721051</v>
      </c>
      <c r="N104" s="116">
        <f>E103-$AI$3*F103</f>
        <v>1.1098520774796068</v>
      </c>
      <c r="O104" s="116">
        <f>E103+$AI$3*F103</f>
        <v>4.4901479225203929</v>
      </c>
      <c r="P104" s="115">
        <f>C103-$AI$4*D103</f>
        <v>6.1756066396031395</v>
      </c>
      <c r="Q104" s="115">
        <f>C103+$AI$4*D103</f>
        <v>16.22439336039686</v>
      </c>
      <c r="R104" s="116">
        <f>E103-$AI$4*F103</f>
        <v>0.91585248985117884</v>
      </c>
      <c r="S104" s="116">
        <f>E103+$AI$4*F103</f>
        <v>4.6841475101488204</v>
      </c>
      <c r="T104" s="115">
        <f>C103-$AI$5*D103</f>
        <v>5.5563756326275522</v>
      </c>
      <c r="U104" s="115">
        <f>C103+$AI$5*D103</f>
        <v>16.843624367372446</v>
      </c>
      <c r="V104" s="116">
        <f>E103-$AI$5*F103</f>
        <v>0.68364086223533382</v>
      </c>
      <c r="W104" s="116">
        <f>E103+$AI$5*F103</f>
        <v>4.9163591377646654</v>
      </c>
      <c r="X104" s="115">
        <f>C103-$AI$7*D103</f>
        <v>3.5184001666319462</v>
      </c>
      <c r="Y104" s="115">
        <f>C103+$AI$7*D103</f>
        <v>18.881599833368053</v>
      </c>
      <c r="Z104" s="116">
        <f>E103-$AI$7*F103</f>
        <v>-8.0599937513018194E-2</v>
      </c>
      <c r="AA104" s="116">
        <f>E103+$AI$7*F103</f>
        <v>5.6805999375130174</v>
      </c>
      <c r="AB104" s="115">
        <f>C103-$AI$13*D103</f>
        <v>-6.1110339101972926</v>
      </c>
      <c r="AC104" s="115">
        <f>C103+$AI$13*D103</f>
        <v>28.511033910197291</v>
      </c>
      <c r="AD104" s="116">
        <f>E103-$AI$13*F103</f>
        <v>-3.6916377163239797</v>
      </c>
      <c r="AE104" s="116">
        <f>E103+$AI$13*F103</f>
        <v>9.2916377163239794</v>
      </c>
    </row>
    <row r="105" spans="1:31" x14ac:dyDescent="0.3">
      <c r="A105" s="92" t="s">
        <v>913</v>
      </c>
      <c r="B105" s="66">
        <v>13.6</v>
      </c>
      <c r="C105" s="66">
        <v>12.8</v>
      </c>
      <c r="D105" s="102">
        <v>10.851727973000429</v>
      </c>
      <c r="E105" s="66">
        <v>3.4</v>
      </c>
      <c r="F105" s="102">
        <v>0.80000000000000038</v>
      </c>
      <c r="G105" s="66">
        <v>1.6</v>
      </c>
      <c r="H105" s="102">
        <v>1.3564659966250536</v>
      </c>
      <c r="J105" s="126" t="s">
        <v>912</v>
      </c>
      <c r="K105" s="115">
        <v>25.8</v>
      </c>
      <c r="L105" s="115">
        <f>C104-$AI$3*D104</f>
        <v>-7.8539487749921513</v>
      </c>
      <c r="M105" s="115">
        <f>C104+$AI$3*D104</f>
        <v>33.453948774992156</v>
      </c>
      <c r="N105" s="116">
        <f>E104-$AI$3*F104</f>
        <v>6.0000000000000497E-2</v>
      </c>
      <c r="O105" s="116">
        <f>E104+$AI$3*F104</f>
        <v>8.34</v>
      </c>
      <c r="P105" s="115">
        <f>C104-$AI$4*D104</f>
        <v>-10.22466289525212</v>
      </c>
      <c r="Q105" s="115">
        <f>C104+$AI$4*D104</f>
        <v>35.824662895252118</v>
      </c>
      <c r="R105" s="116">
        <f>E104-$AI$4*F104</f>
        <v>-0.41520000000000046</v>
      </c>
      <c r="S105" s="116">
        <f>E104+$AI$4*F104</f>
        <v>8.8152000000000008</v>
      </c>
      <c r="T105" s="115">
        <f>C104-$AI$5*D104</f>
        <v>-13.062335857381477</v>
      </c>
      <c r="U105" s="115">
        <f>C104+$AI$5*D104</f>
        <v>38.662335857381478</v>
      </c>
      <c r="V105" s="116">
        <f>E104-$AI$5*F104</f>
        <v>-0.98399999999999999</v>
      </c>
      <c r="W105" s="116">
        <f>E104+$AI$5*F104</f>
        <v>9.3840000000000003</v>
      </c>
      <c r="X105" s="115">
        <f>C104-$AI$7*D104</f>
        <v>-22.401512694769234</v>
      </c>
      <c r="Y105" s="115">
        <f>C104+$AI$7*D104</f>
        <v>48.001512694769232</v>
      </c>
      <c r="Z105" s="116">
        <f>E104-$AI$7*F104</f>
        <v>-2.8559999999999999</v>
      </c>
      <c r="AA105" s="116">
        <f>E104+$AI$7*F104</f>
        <v>11.256</v>
      </c>
      <c r="AB105" s="115">
        <f>C104-$AI$13*D104</f>
        <v>-66.529123251426384</v>
      </c>
      <c r="AC105" s="115">
        <f>C104+$AI$13*D104</f>
        <v>92.129123251426378</v>
      </c>
      <c r="AD105" s="116">
        <f>E104-$AI$13*F104</f>
        <v>-11.7012</v>
      </c>
      <c r="AE105" s="116">
        <f>E104+$AI$13*F104</f>
        <v>20.101199999999999</v>
      </c>
    </row>
    <row r="106" spans="1:31" x14ac:dyDescent="0.3">
      <c r="A106" s="105" t="s">
        <v>937</v>
      </c>
      <c r="B106" s="106"/>
      <c r="C106" s="106"/>
      <c r="D106" s="107"/>
      <c r="E106" s="106"/>
      <c r="F106" s="107"/>
      <c r="G106" s="106"/>
      <c r="H106" s="107"/>
      <c r="J106" s="126" t="s">
        <v>913</v>
      </c>
      <c r="K106" s="115">
        <v>13.6</v>
      </c>
      <c r="L106" s="115">
        <f>C105-$AI$3*D105</f>
        <v>0.32051283104950912</v>
      </c>
      <c r="M106" s="115">
        <f>C105+$AI$3*D105</f>
        <v>25.279487168950492</v>
      </c>
      <c r="N106" s="116">
        <f>E105-$AI$3*F105</f>
        <v>2.4799999999999995</v>
      </c>
      <c r="O106" s="116">
        <f>E105+$AI$3*F105</f>
        <v>4.32</v>
      </c>
      <c r="P106" s="115">
        <f>C105-$AI$4*D105</f>
        <v>-1.1119152613865495</v>
      </c>
      <c r="Q106" s="115">
        <f>C105+$AI$4*D105</f>
        <v>26.711915261386551</v>
      </c>
      <c r="R106" s="116">
        <f>E105-$AI$4*F105</f>
        <v>2.3743999999999996</v>
      </c>
      <c r="S106" s="116">
        <f>E105+$AI$4*F105</f>
        <v>4.4256000000000002</v>
      </c>
      <c r="T106" s="115">
        <f>C105-$AI$5*D105</f>
        <v>-2.826488281120616</v>
      </c>
      <c r="U106" s="115">
        <f>C105+$AI$5*D105</f>
        <v>28.426488281120619</v>
      </c>
      <c r="V106" s="116">
        <f>E105-$AI$5*F105</f>
        <v>2.2479999999999993</v>
      </c>
      <c r="W106" s="116">
        <f>E105+$AI$5*F105</f>
        <v>4.5520000000000005</v>
      </c>
      <c r="X106" s="115">
        <f>C105-$AI$7*D105</f>
        <v>-8.4693868270808395</v>
      </c>
      <c r="Y106" s="115">
        <f>C105+$AI$7*D105</f>
        <v>34.069386827080841</v>
      </c>
      <c r="Z106" s="116">
        <f>E105-$AI$7*F105</f>
        <v>1.8319999999999992</v>
      </c>
      <c r="AA106" s="116">
        <f>E105+$AI$7*F105</f>
        <v>4.9680000000000009</v>
      </c>
      <c r="AB106" s="115">
        <f>C105-$AI$13*D105</f>
        <v>-35.132082456742893</v>
      </c>
      <c r="AC106" s="115">
        <f>C105+$AI$13*D105</f>
        <v>60.732082456742887</v>
      </c>
      <c r="AD106" s="116">
        <f>E105-$AI$13*F105</f>
        <v>-0.13360000000000172</v>
      </c>
      <c r="AE106" s="116">
        <f>E105+$AI$13*F105</f>
        <v>6.933600000000002</v>
      </c>
    </row>
    <row r="107" spans="1:31" x14ac:dyDescent="0.3">
      <c r="A107" s="92" t="s">
        <v>914</v>
      </c>
      <c r="B107" s="66">
        <v>17.2</v>
      </c>
      <c r="C107" s="66">
        <v>28.8</v>
      </c>
      <c r="D107" s="102">
        <v>43.406911892001716</v>
      </c>
      <c r="E107" s="66">
        <v>6</v>
      </c>
      <c r="F107" s="102">
        <v>5.6568542494923806</v>
      </c>
      <c r="G107" s="66">
        <v>3.6</v>
      </c>
      <c r="H107" s="102">
        <v>5.4258639865002145</v>
      </c>
      <c r="J107" s="125" t="s">
        <v>937</v>
      </c>
      <c r="K107" s="111"/>
      <c r="L107" s="115"/>
      <c r="M107" s="115"/>
      <c r="N107" s="116"/>
      <c r="O107" s="116"/>
      <c r="P107" s="115"/>
      <c r="Q107" s="115"/>
      <c r="R107" s="116"/>
      <c r="S107" s="116"/>
      <c r="T107" s="115"/>
      <c r="U107" s="115"/>
      <c r="V107" s="116"/>
      <c r="W107" s="116"/>
      <c r="X107" s="115"/>
      <c r="Y107" s="115"/>
      <c r="Z107" s="116"/>
      <c r="AA107" s="116"/>
      <c r="AB107" s="115"/>
      <c r="AC107" s="115"/>
      <c r="AD107" s="116"/>
      <c r="AE107" s="116"/>
    </row>
    <row r="108" spans="1:31" x14ac:dyDescent="0.3">
      <c r="A108" s="92" t="s">
        <v>915</v>
      </c>
      <c r="B108" s="66">
        <v>19</v>
      </c>
      <c r="C108" s="66">
        <v>72</v>
      </c>
      <c r="D108" s="102">
        <v>84.915644416483502</v>
      </c>
      <c r="E108" s="66">
        <v>11</v>
      </c>
      <c r="F108" s="102">
        <v>6.7230945255886434</v>
      </c>
      <c r="G108" s="66">
        <v>9</v>
      </c>
      <c r="H108" s="102">
        <v>10.614455552060438</v>
      </c>
      <c r="J108" s="126" t="s">
        <v>914</v>
      </c>
      <c r="K108" s="115">
        <v>17.2</v>
      </c>
      <c r="L108" s="115">
        <f>C107-$AI$3*D107</f>
        <v>-21.117948675801966</v>
      </c>
      <c r="M108" s="115">
        <f>C107+$AI$3*D107</f>
        <v>78.717948675801964</v>
      </c>
      <c r="N108" s="116">
        <f>E107-$AI$3*F107</f>
        <v>-0.50538238691623683</v>
      </c>
      <c r="O108" s="116">
        <f>E107+$AI$3*F107</f>
        <v>12.505382386916237</v>
      </c>
      <c r="P108" s="115">
        <f>C107-$AI$4*D107</f>
        <v>-26.8476610455462</v>
      </c>
      <c r="Q108" s="115">
        <f>C107+$AI$4*D107</f>
        <v>84.447661045546198</v>
      </c>
      <c r="R108" s="116">
        <f>E107-$AI$4*F107</f>
        <v>-1.2520871478492319</v>
      </c>
      <c r="S108" s="116">
        <f>E107+$AI$4*F107</f>
        <v>13.252087147849231</v>
      </c>
      <c r="T108" s="115">
        <f>C107-$AI$5*D107</f>
        <v>-33.705953124482463</v>
      </c>
      <c r="U108" s="115">
        <f>C107+$AI$5*D107</f>
        <v>91.305953124482471</v>
      </c>
      <c r="V108" s="116">
        <f>E107-$AI$5*F107</f>
        <v>-2.145870119269027</v>
      </c>
      <c r="W108" s="116">
        <f>E107+$AI$5*F107</f>
        <v>14.145870119269027</v>
      </c>
      <c r="X108" s="115">
        <f>C107-$AI$7*D107</f>
        <v>-56.277547308323363</v>
      </c>
      <c r="Y108" s="115">
        <f>C107+$AI$7*D107</f>
        <v>113.87754730832336</v>
      </c>
      <c r="Z108" s="116">
        <f>E107-$AI$7*F107</f>
        <v>-5.087434329005065</v>
      </c>
      <c r="AA108" s="116">
        <f>E107+$AI$7*F107</f>
        <v>17.087434329005063</v>
      </c>
      <c r="AB108" s="115">
        <f>C107-$AI$13*D107</f>
        <v>-162.92832982697155</v>
      </c>
      <c r="AC108" s="115">
        <f>C107+$AI$13*D107</f>
        <v>220.52832982697157</v>
      </c>
      <c r="AD108" s="116">
        <f>E107-$AI$13*F107</f>
        <v>-18.986325220007846</v>
      </c>
      <c r="AE108" s="116">
        <f>E107+$AI$13*F107</f>
        <v>30.986325220007846</v>
      </c>
    </row>
    <row r="109" spans="1:31" x14ac:dyDescent="0.3">
      <c r="A109" s="92" t="s">
        <v>916</v>
      </c>
      <c r="B109" s="66">
        <v>10.75</v>
      </c>
      <c r="C109" s="66">
        <v>24</v>
      </c>
      <c r="D109" s="102">
        <v>0</v>
      </c>
      <c r="E109" s="66">
        <v>3</v>
      </c>
      <c r="F109" s="102">
        <v>3.3166247903553998</v>
      </c>
      <c r="G109" s="66">
        <v>3</v>
      </c>
      <c r="H109" s="102">
        <v>0</v>
      </c>
      <c r="J109" s="126" t="s">
        <v>915</v>
      </c>
      <c r="K109" s="115">
        <v>19</v>
      </c>
      <c r="L109" s="115">
        <f>C108-$AI$3*D108</f>
        <v>-25.65299107895602</v>
      </c>
      <c r="M109" s="115">
        <f>C108+$AI$3*D108</f>
        <v>169.65299107895601</v>
      </c>
      <c r="N109" s="116">
        <f>E108-$AI$3*F108</f>
        <v>3.2684412955730604</v>
      </c>
      <c r="O109" s="116">
        <f>E108+$AI$3*F108</f>
        <v>18.731558704426938</v>
      </c>
      <c r="P109" s="115">
        <f>C108-$AI$4*D108</f>
        <v>-36.861856141931852</v>
      </c>
      <c r="Q109" s="115">
        <f>C108+$AI$4*D108</f>
        <v>180.86185614193187</v>
      </c>
      <c r="R109" s="116">
        <f>E108-$AI$4*F108</f>
        <v>2.3809928181953595</v>
      </c>
      <c r="S109" s="116">
        <f>E108+$AI$4*F108</f>
        <v>19.619007181804641</v>
      </c>
      <c r="T109" s="115">
        <f>C108-$AI$5*D108</f>
        <v>-50.278527959736238</v>
      </c>
      <c r="U109" s="115">
        <f>C108+$AI$5*D108</f>
        <v>194.27852795973624</v>
      </c>
      <c r="V109" s="116">
        <f>E108-$AI$5*F108</f>
        <v>1.3187438831523544</v>
      </c>
      <c r="W109" s="116">
        <f>E108+$AI$5*F108</f>
        <v>20.681256116847646</v>
      </c>
      <c r="X109" s="115">
        <f>C108-$AI$7*D108</f>
        <v>-94.43466305630767</v>
      </c>
      <c r="Y109" s="115">
        <f>C108+$AI$7*D108</f>
        <v>238.43466305630767</v>
      </c>
      <c r="Z109" s="116">
        <f>E108-$AI$7*F108</f>
        <v>-2.1772652701537414</v>
      </c>
      <c r="AA109" s="116">
        <f>E108+$AI$7*F108</f>
        <v>24.17726527015374</v>
      </c>
      <c r="AB109" s="115">
        <f>C108-$AI$13*D108</f>
        <v>-303.07240138760761</v>
      </c>
      <c r="AC109" s="115">
        <f>C108+$AI$13*D108</f>
        <v>447.07240138760761</v>
      </c>
      <c r="AD109" s="116">
        <f>E108-$AI$13*F108</f>
        <v>-18.695908519525037</v>
      </c>
      <c r="AE109" s="116">
        <f>E108+$AI$13*F108</f>
        <v>40.695908519525034</v>
      </c>
    </row>
    <row r="110" spans="1:31" x14ac:dyDescent="0.3">
      <c r="A110" s="105" t="s">
        <v>938</v>
      </c>
      <c r="B110" s="106"/>
      <c r="C110" s="106"/>
      <c r="D110" s="107"/>
      <c r="E110" s="106"/>
      <c r="F110" s="107"/>
      <c r="G110" s="106"/>
      <c r="H110" s="107"/>
      <c r="J110" s="126" t="s">
        <v>916</v>
      </c>
      <c r="K110" s="115">
        <v>10.75</v>
      </c>
      <c r="L110" s="115">
        <f>C109-$AI$3*D109</f>
        <v>24</v>
      </c>
      <c r="M110" s="115">
        <f>C109+$AI$3*D109</f>
        <v>24</v>
      </c>
      <c r="N110" s="116">
        <f>E109-$AI$3*F109</f>
        <v>-0.81411850890870952</v>
      </c>
      <c r="O110" s="116">
        <f>E109+$AI$3*F109</f>
        <v>6.8141185089087095</v>
      </c>
      <c r="P110" s="115">
        <f>C109-$AI$4*D109</f>
        <v>24</v>
      </c>
      <c r="Q110" s="115">
        <f>C109+$AI$4*D109</f>
        <v>24</v>
      </c>
      <c r="R110" s="116">
        <f>E109-$AI$4*F109</f>
        <v>-1.2519129812356224</v>
      </c>
      <c r="S110" s="116">
        <f>E109+$AI$4*F109</f>
        <v>7.2519129812356224</v>
      </c>
      <c r="T110" s="115">
        <f>C109-$AI$5*D109</f>
        <v>24</v>
      </c>
      <c r="U110" s="115">
        <f>C109+$AI$5*D109</f>
        <v>24</v>
      </c>
      <c r="V110" s="116">
        <f>E109-$AI$5*F109</f>
        <v>-1.7759396981117757</v>
      </c>
      <c r="W110" s="116">
        <f>E109+$AI$5*F109</f>
        <v>7.7759396981117757</v>
      </c>
      <c r="X110" s="115">
        <f>C109-$AI$7*D109</f>
        <v>24</v>
      </c>
      <c r="Y110" s="115">
        <f>C109+$AI$7*D109</f>
        <v>24</v>
      </c>
      <c r="Z110" s="116">
        <f>E109-$AI$7*F109</f>
        <v>-3.5005845890965839</v>
      </c>
      <c r="AA110" s="116">
        <f>E109+$AI$7*F109</f>
        <v>9.500584589096583</v>
      </c>
      <c r="AB110" s="115">
        <f>C109-$AI$13*D109</f>
        <v>24</v>
      </c>
      <c r="AC110" s="115">
        <f>C109+$AI$13*D109</f>
        <v>24</v>
      </c>
      <c r="AD110" s="116">
        <f>E109-$AI$13*F109</f>
        <v>-11.6495316989998</v>
      </c>
      <c r="AE110" s="116">
        <f>E109+$AI$13*F109</f>
        <v>17.649531698999802</v>
      </c>
    </row>
    <row r="111" spans="1:31" x14ac:dyDescent="0.3">
      <c r="A111" s="92" t="s">
        <v>917</v>
      </c>
      <c r="B111" s="66">
        <v>12.2</v>
      </c>
      <c r="C111" s="66">
        <v>10.666666666666666</v>
      </c>
      <c r="D111" s="102">
        <v>3.7712361663282543</v>
      </c>
      <c r="E111" s="66">
        <v>4.5999999999999996</v>
      </c>
      <c r="F111" s="102">
        <v>1.9595917942265433</v>
      </c>
      <c r="G111" s="66">
        <v>1.3333333333333333</v>
      </c>
      <c r="H111" s="102">
        <v>0.47140452079103179</v>
      </c>
      <c r="J111" s="125" t="s">
        <v>938</v>
      </c>
      <c r="K111" s="111"/>
      <c r="L111" s="115"/>
      <c r="M111" s="115"/>
      <c r="N111" s="116"/>
      <c r="O111" s="116"/>
      <c r="P111" s="115"/>
      <c r="Q111" s="115"/>
      <c r="R111" s="116"/>
      <c r="S111" s="116"/>
      <c r="T111" s="115"/>
      <c r="U111" s="115"/>
      <c r="V111" s="116"/>
      <c r="W111" s="116"/>
      <c r="X111" s="115"/>
      <c r="Y111" s="115"/>
      <c r="Z111" s="116"/>
      <c r="AA111" s="116"/>
      <c r="AB111" s="115"/>
      <c r="AC111" s="115"/>
      <c r="AD111" s="116"/>
      <c r="AE111" s="116"/>
    </row>
    <row r="112" spans="1:31" x14ac:dyDescent="0.3">
      <c r="A112" s="92" t="s">
        <v>918</v>
      </c>
      <c r="B112" s="66">
        <v>31.8</v>
      </c>
      <c r="C112" s="66">
        <v>41.6</v>
      </c>
      <c r="D112" s="102">
        <v>16.316862443496905</v>
      </c>
      <c r="E112" s="66">
        <v>9.4</v>
      </c>
      <c r="F112" s="102">
        <v>2.799999999999998</v>
      </c>
      <c r="G112" s="66">
        <v>5.2</v>
      </c>
      <c r="H112" s="102">
        <v>2.0396078054371132</v>
      </c>
      <c r="J112" s="126" t="s">
        <v>917</v>
      </c>
      <c r="K112" s="115">
        <v>12.2</v>
      </c>
      <c r="L112" s="115">
        <f>C111-$AI$3*D111</f>
        <v>6.329745075389174</v>
      </c>
      <c r="M112" s="115">
        <f>C111+$AI$3*D111</f>
        <v>15.003588257944159</v>
      </c>
      <c r="N112" s="116">
        <f>E111-$AI$3*F111</f>
        <v>2.3464694366394752</v>
      </c>
      <c r="O112" s="116">
        <f>E111+$AI$3*F111</f>
        <v>6.8535305633605237</v>
      </c>
      <c r="P112" s="115">
        <f>C111-$AI$4*D111</f>
        <v>5.8319419014338436</v>
      </c>
      <c r="Q112" s="115">
        <f>C111+$AI$4*D111</f>
        <v>15.501391431899489</v>
      </c>
      <c r="R112" s="116">
        <f>E111-$AI$4*F111</f>
        <v>2.0878033198015711</v>
      </c>
      <c r="S112" s="116">
        <f>E111+$AI$4*F111</f>
        <v>7.1121966801984282</v>
      </c>
      <c r="T112" s="115">
        <f>C111-$AI$5*D111</f>
        <v>5.2360865871539799</v>
      </c>
      <c r="U112" s="115">
        <f>C111+$AI$5*D111</f>
        <v>16.097246746179351</v>
      </c>
      <c r="V112" s="116">
        <f>E111-$AI$5*F111</f>
        <v>1.7781878163137774</v>
      </c>
      <c r="W112" s="116">
        <f>E111+$AI$5*F111</f>
        <v>7.4218121836862219</v>
      </c>
      <c r="X112" s="115">
        <f>C111-$AI$7*D111</f>
        <v>3.2750437806632879</v>
      </c>
      <c r="Y112" s="115">
        <f>C111+$AI$7*D111</f>
        <v>18.058289552670043</v>
      </c>
      <c r="Z112" s="116">
        <f>E111-$AI$7*F111</f>
        <v>0.75920008331597488</v>
      </c>
      <c r="AA112" s="116">
        <f>E111+$AI$7*F111</f>
        <v>8.4407999166840249</v>
      </c>
      <c r="AB112" s="115">
        <f>C111-$AI$13*D111</f>
        <v>-5.9908834800052322</v>
      </c>
      <c r="AC112" s="115">
        <f>C111+$AI$13*D111</f>
        <v>27.324216813338566</v>
      </c>
      <c r="AD112" s="116">
        <f>E111-$AI$13*F111</f>
        <v>-4.055516955098641</v>
      </c>
      <c r="AE112" s="116">
        <f>E111+$AI$13*F111</f>
        <v>13.25551695509864</v>
      </c>
    </row>
    <row r="113" spans="1:31" x14ac:dyDescent="0.3">
      <c r="A113" s="92" t="s">
        <v>919</v>
      </c>
      <c r="B113" s="66">
        <v>71.599999999999994</v>
      </c>
      <c r="C113" s="66">
        <v>105.6</v>
      </c>
      <c r="D113" s="102">
        <v>57.555538395535848</v>
      </c>
      <c r="E113" s="66">
        <v>15</v>
      </c>
      <c r="F113" s="102">
        <v>6.7823299831252681</v>
      </c>
      <c r="G113" s="66">
        <v>13.2</v>
      </c>
      <c r="H113" s="102">
        <v>7.194442299441981</v>
      </c>
      <c r="J113" s="126" t="s">
        <v>918</v>
      </c>
      <c r="K113" s="115">
        <v>31.8</v>
      </c>
      <c r="L113" s="115">
        <f>C112-$AI$3*D112</f>
        <v>22.835608189978561</v>
      </c>
      <c r="M113" s="115">
        <f>C112+$AI$3*D112</f>
        <v>60.364391810021445</v>
      </c>
      <c r="N113" s="116">
        <f>E112-$AI$3*F112</f>
        <v>6.1800000000000033</v>
      </c>
      <c r="O113" s="116">
        <f>E112+$AI$3*F112</f>
        <v>12.619999999999997</v>
      </c>
      <c r="P113" s="115">
        <f>C112-$AI$4*D112</f>
        <v>20.681782347436968</v>
      </c>
      <c r="Q113" s="115">
        <f>C112+$AI$4*D112</f>
        <v>62.518217652563038</v>
      </c>
      <c r="R113" s="116">
        <f>E112-$AI$4*F112</f>
        <v>5.8104000000000031</v>
      </c>
      <c r="S113" s="116">
        <f>E112+$AI$4*F112</f>
        <v>12.989599999999998</v>
      </c>
      <c r="T113" s="115">
        <f>C112-$AI$5*D112</f>
        <v>18.103718081364459</v>
      </c>
      <c r="U113" s="115">
        <f>C112+$AI$5*D112</f>
        <v>65.09628191863554</v>
      </c>
      <c r="V113" s="116">
        <f>E112-$AI$5*F112</f>
        <v>5.368000000000003</v>
      </c>
      <c r="W113" s="116">
        <f>E112+$AI$5*F112</f>
        <v>13.431999999999999</v>
      </c>
      <c r="X113" s="115">
        <f>C112-$AI$7*D112</f>
        <v>9.6189496107460677</v>
      </c>
      <c r="Y113" s="115">
        <f>C112+$AI$7*D112</f>
        <v>73.581050389253932</v>
      </c>
      <c r="Z113" s="116">
        <f>E112-$AI$7*F112</f>
        <v>3.9120000000000044</v>
      </c>
      <c r="AA113" s="116">
        <f>E112+$AI$7*F112</f>
        <v>14.887999999999996</v>
      </c>
      <c r="AB113" s="115">
        <f>C112-$AI$13*D112</f>
        <v>-30.471581412925822</v>
      </c>
      <c r="AC113" s="115">
        <f>C112+$AI$13*D112</f>
        <v>113.67158141292583</v>
      </c>
      <c r="AD113" s="116">
        <f>E112-$AI$13*F112</f>
        <v>-2.9675999999999902</v>
      </c>
      <c r="AE113" s="116">
        <f>E112+$AI$13*F112</f>
        <v>21.767599999999991</v>
      </c>
    </row>
    <row r="114" spans="1:31" x14ac:dyDescent="0.3">
      <c r="A114" s="105" t="s">
        <v>939</v>
      </c>
      <c r="B114" s="106"/>
      <c r="C114" s="106"/>
      <c r="D114" s="107"/>
      <c r="E114" s="106"/>
      <c r="F114" s="107"/>
      <c r="G114" s="106"/>
      <c r="H114" s="107"/>
      <c r="J114" s="113" t="s">
        <v>919</v>
      </c>
      <c r="K114" s="114">
        <v>71.599999999999994</v>
      </c>
      <c r="L114" s="114">
        <f>C113-$AI$3*D113</f>
        <v>39.411130845133769</v>
      </c>
      <c r="M114" s="114">
        <f>C113+$AI$3*D113</f>
        <v>171.78886915486623</v>
      </c>
      <c r="N114" s="114">
        <f>E113-$AI$3*F113</f>
        <v>7.2003205194059419</v>
      </c>
      <c r="O114" s="114">
        <f>E113+$AI$3*F113</f>
        <v>22.799679480594058</v>
      </c>
      <c r="P114" s="114">
        <f>C113-$AI$4*D113</f>
        <v>31.813799776923034</v>
      </c>
      <c r="Q114" s="114">
        <f>C113+$AI$4*D113</f>
        <v>179.38620022307697</v>
      </c>
      <c r="R114" s="114">
        <f>E113-$AI$4*F113</f>
        <v>6.3050529616334057</v>
      </c>
      <c r="S114" s="114">
        <f>E113+$AI$4*F113</f>
        <v>23.694947038366593</v>
      </c>
      <c r="T114" s="114">
        <f>C113-$AI$5*D113</f>
        <v>22.720024710428376</v>
      </c>
      <c r="U114" s="114">
        <f>C113+$AI$5*D113</f>
        <v>188.4799752895716</v>
      </c>
      <c r="V114" s="114">
        <f>E113-$AI$5*F113</f>
        <v>5.2334448242996139</v>
      </c>
      <c r="W114" s="114">
        <f>E113+$AI$5*F113</f>
        <v>24.766555175700386</v>
      </c>
      <c r="X114" s="114">
        <f>C113-$AI$7*D113</f>
        <v>-7.2088552552502705</v>
      </c>
      <c r="Y114" s="114">
        <f>C113+$AI$7*D113</f>
        <v>218.40885525525027</v>
      </c>
      <c r="Z114" s="114">
        <f>E113-$AI$7*F113</f>
        <v>1.7066332330744753</v>
      </c>
      <c r="AA114" s="114">
        <f>E113+$AI$7*F113</f>
        <v>28.293366766925523</v>
      </c>
      <c r="AB114" s="114">
        <f>C113-$AI$13*D113</f>
        <v>-148.62281309308185</v>
      </c>
      <c r="AC114" s="114">
        <f>C113+$AI$13*D113</f>
        <v>359.82281309308183</v>
      </c>
      <c r="AD114" s="114">
        <f>E113-$AI$13*F113</f>
        <v>-14.957551535464308</v>
      </c>
      <c r="AE114" s="114">
        <f>E113+$AI$13*F113</f>
        <v>44.957551535464304</v>
      </c>
    </row>
    <row r="115" spans="1:31" x14ac:dyDescent="0.3">
      <c r="A115" s="92" t="s">
        <v>920</v>
      </c>
      <c r="B115" s="66">
        <v>88.8</v>
      </c>
      <c r="C115" s="66">
        <v>120</v>
      </c>
      <c r="D115" s="102">
        <v>75.725821223675098</v>
      </c>
      <c r="E115" s="66">
        <v>15</v>
      </c>
      <c r="F115" s="102">
        <v>5.329165037789692</v>
      </c>
      <c r="G115" s="66">
        <v>15</v>
      </c>
      <c r="H115" s="102">
        <v>9.4657276529593872</v>
      </c>
      <c r="J115" s="125" t="s">
        <v>939</v>
      </c>
      <c r="K115" s="111"/>
      <c r="L115" s="115"/>
      <c r="M115" s="115"/>
      <c r="N115" s="116"/>
      <c r="O115" s="116"/>
      <c r="P115" s="115"/>
      <c r="Q115" s="115"/>
      <c r="R115" s="116"/>
      <c r="S115" s="116"/>
      <c r="T115" s="115"/>
      <c r="U115" s="115"/>
      <c r="V115" s="116"/>
      <c r="W115" s="116"/>
      <c r="X115" s="115"/>
      <c r="Y115" s="115"/>
      <c r="Z115" s="116"/>
      <c r="AA115" s="116"/>
      <c r="AB115" s="115"/>
      <c r="AC115" s="115"/>
      <c r="AD115" s="116"/>
      <c r="AE115" s="116"/>
    </row>
    <row r="116" spans="1:31" x14ac:dyDescent="0.3">
      <c r="A116" s="92" t="s">
        <v>921</v>
      </c>
      <c r="B116" s="66">
        <v>49</v>
      </c>
      <c r="C116" s="66">
        <v>30.4</v>
      </c>
      <c r="D116" s="102">
        <v>12.8</v>
      </c>
      <c r="E116" s="66">
        <v>8.8000000000000007</v>
      </c>
      <c r="F116" s="102">
        <v>3.5999999999999992</v>
      </c>
      <c r="G116" s="66">
        <v>3.8</v>
      </c>
      <c r="H116" s="102">
        <v>1.6</v>
      </c>
      <c r="J116" s="113" t="s">
        <v>920</v>
      </c>
      <c r="K116" s="114">
        <v>88.8</v>
      </c>
      <c r="L116" s="114">
        <f>C115-$AI$3*D115</f>
        <v>32.915305592773649</v>
      </c>
      <c r="M116" s="114">
        <f>C115+$AI$3*D115</f>
        <v>207.08469440722635</v>
      </c>
      <c r="N116" s="114">
        <f>E115-$AI$3*F115</f>
        <v>8.8714602065418546</v>
      </c>
      <c r="O116" s="114">
        <f>E115+$AI$3*F115</f>
        <v>21.128539793458145</v>
      </c>
      <c r="P116" s="114">
        <f>C115-$AI$4*D115</f>
        <v>22.919497191248524</v>
      </c>
      <c r="Q116" s="114">
        <f>C115+$AI$4*D115</f>
        <v>217.08050280875148</v>
      </c>
      <c r="R116" s="114">
        <f>E115-$AI$4*F115</f>
        <v>8.168010421553614</v>
      </c>
      <c r="S116" s="114">
        <f>E115+$AI$4*F115</f>
        <v>21.831989578446386</v>
      </c>
      <c r="T116" s="114">
        <f>C115-$AI$5*D115</f>
        <v>10.954817437907863</v>
      </c>
      <c r="U116" s="114">
        <f>C115+$AI$5*D115</f>
        <v>229.04518256209212</v>
      </c>
      <c r="V116" s="114">
        <f>E115-$AI$5*F115</f>
        <v>7.326002345582844</v>
      </c>
      <c r="W116" s="114">
        <f>E115+$AI$5*F115</f>
        <v>22.673997654417157</v>
      </c>
      <c r="X116" s="114">
        <f>C115-$AI$7*D115</f>
        <v>-28.422609598403199</v>
      </c>
      <c r="Y116" s="114">
        <f>C115+$AI$7*D115</f>
        <v>268.4226095984032</v>
      </c>
      <c r="Z116" s="114">
        <f>E115-$AI$7*F115</f>
        <v>4.5548365259322043</v>
      </c>
      <c r="AA116" s="114">
        <f>E115+$AI$7*F115</f>
        <v>25.445163474067797</v>
      </c>
      <c r="AB116" s="114">
        <f>C115-$AI$13*D115</f>
        <v>-214.48095234497288</v>
      </c>
      <c r="AC116" s="114">
        <f>C115+$AI$13*D115</f>
        <v>454.48095234497288</v>
      </c>
      <c r="AD116" s="114">
        <f>E115-$AI$13*F115</f>
        <v>-8.5389219719170697</v>
      </c>
      <c r="AE116" s="114">
        <f>E115+$AI$13*F115</f>
        <v>38.53892197191707</v>
      </c>
    </row>
    <row r="117" spans="1:31" x14ac:dyDescent="0.3">
      <c r="A117" s="92" t="s">
        <v>922</v>
      </c>
      <c r="B117" s="66">
        <v>29.8</v>
      </c>
      <c r="C117" s="66">
        <v>8</v>
      </c>
      <c r="D117" s="102">
        <v>5.0596442562694062</v>
      </c>
      <c r="E117" s="66">
        <v>4</v>
      </c>
      <c r="F117" s="102">
        <v>2.0976176963403028</v>
      </c>
      <c r="G117" s="66">
        <v>1</v>
      </c>
      <c r="H117" s="102">
        <v>0.63245553203367577</v>
      </c>
      <c r="J117" s="126" t="s">
        <v>921</v>
      </c>
      <c r="K117" s="115">
        <v>49</v>
      </c>
      <c r="L117" s="115">
        <f>C116-$AI$3*D116</f>
        <v>15.68</v>
      </c>
      <c r="M117" s="115">
        <f>C116+$AI$3*D116</f>
        <v>45.12</v>
      </c>
      <c r="N117" s="116">
        <f>E116-$AI$3*F116</f>
        <v>4.6600000000000019</v>
      </c>
      <c r="O117" s="116">
        <f>E116+$AI$3*F116</f>
        <v>12.94</v>
      </c>
      <c r="P117" s="115">
        <f>C116-$AI$4*D116</f>
        <v>13.990399999999998</v>
      </c>
      <c r="Q117" s="115">
        <f>C116+$AI$4*D116</f>
        <v>46.809600000000003</v>
      </c>
      <c r="R117" s="116">
        <f>E116-$AI$4*F116</f>
        <v>4.1848000000000019</v>
      </c>
      <c r="S117" s="116">
        <f>E116+$AI$4*F116</f>
        <v>13.415199999999999</v>
      </c>
      <c r="T117" s="115">
        <f>C116-$AI$5*D116</f>
        <v>11.968</v>
      </c>
      <c r="U117" s="115">
        <f>C116+$AI$5*D116</f>
        <v>48.831999999999994</v>
      </c>
      <c r="V117" s="116">
        <f>E116-$AI$5*F116</f>
        <v>3.6160000000000023</v>
      </c>
      <c r="W117" s="116">
        <f>E116+$AI$5*F116</f>
        <v>13.983999999999998</v>
      </c>
      <c r="X117" s="115">
        <f>C116-$AI$7*D116</f>
        <v>5.3119999999999976</v>
      </c>
      <c r="Y117" s="115">
        <f>C116+$AI$7*D116</f>
        <v>55.488</v>
      </c>
      <c r="Z117" s="116">
        <f>E116-$AI$7*F116</f>
        <v>1.7440000000000024</v>
      </c>
      <c r="AA117" s="116">
        <f>E116+$AI$7*F116</f>
        <v>15.855999999999998</v>
      </c>
      <c r="AB117" s="115">
        <f>C116-$AI$13*D116</f>
        <v>-26.137599999999999</v>
      </c>
      <c r="AC117" s="115">
        <f>C116+$AI$13*D116</f>
        <v>86.937600000000003</v>
      </c>
      <c r="AD117" s="116">
        <f>E116-$AI$13*F116</f>
        <v>-7.1011999999999951</v>
      </c>
      <c r="AE117" s="116">
        <f>E116+$AI$13*F116</f>
        <v>24.701199999999996</v>
      </c>
    </row>
    <row r="118" spans="1:31" x14ac:dyDescent="0.3">
      <c r="A118" s="105" t="s">
        <v>940</v>
      </c>
      <c r="B118" s="106"/>
      <c r="C118" s="106"/>
      <c r="D118" s="107"/>
      <c r="E118" s="106"/>
      <c r="F118" s="107"/>
      <c r="G118" s="106"/>
      <c r="H118" s="107"/>
      <c r="J118" s="126" t="s">
        <v>922</v>
      </c>
      <c r="K118" s="115">
        <v>29.8</v>
      </c>
      <c r="L118" s="115">
        <f>C117-$AI$3*D117</f>
        <v>2.1814091052901832</v>
      </c>
      <c r="M118" s="115">
        <f>C117+$AI$3*D117</f>
        <v>13.818590894709818</v>
      </c>
      <c r="N118" s="116">
        <f>E117-$AI$3*F117</f>
        <v>1.5877396492086517</v>
      </c>
      <c r="O118" s="116">
        <f>E117+$AI$3*F117</f>
        <v>6.4122603507913478</v>
      </c>
      <c r="P118" s="115">
        <f>C117-$AI$4*D117</f>
        <v>1.5135360634626212</v>
      </c>
      <c r="Q118" s="115">
        <f>C117+$AI$4*D117</f>
        <v>14.48646393653738</v>
      </c>
      <c r="R118" s="116">
        <f>E117-$AI$4*F117</f>
        <v>1.3108541132917315</v>
      </c>
      <c r="S118" s="116">
        <f>E117+$AI$4*F117</f>
        <v>6.6891458867082685</v>
      </c>
      <c r="T118" s="115">
        <f>C117-$AI$5*D117</f>
        <v>0.71411227097205554</v>
      </c>
      <c r="U118" s="115">
        <f>C117+$AI$5*D117</f>
        <v>15.285887729027944</v>
      </c>
      <c r="V118" s="116">
        <f>E117-$AI$5*F117</f>
        <v>0.979430517269964</v>
      </c>
      <c r="W118" s="116">
        <f>E117+$AI$5*F117</f>
        <v>7.0205694827300356</v>
      </c>
      <c r="X118" s="115">
        <f>C117-$AI$7*D117</f>
        <v>-1.9169027422880358</v>
      </c>
      <c r="Y118" s="115">
        <f>C117+$AI$7*D117</f>
        <v>17.916902742288038</v>
      </c>
      <c r="Z118" s="116">
        <f>E117-$AI$7*F117</f>
        <v>-0.11133068482699304</v>
      </c>
      <c r="AA118" s="116">
        <f>E117+$AI$7*F117</f>
        <v>8.1113306848269922</v>
      </c>
      <c r="AB118" s="115">
        <f>C117-$AI$13*D117</f>
        <v>-14.348448679941967</v>
      </c>
      <c r="AC118" s="115">
        <f>C117+$AI$13*D117</f>
        <v>30.348448679941967</v>
      </c>
      <c r="AD118" s="116">
        <f>E117-$AI$13*F117</f>
        <v>-5.2651773647351163</v>
      </c>
      <c r="AE118" s="116">
        <f>E117+$AI$13*F117</f>
        <v>13.265177364735116</v>
      </c>
    </row>
    <row r="119" spans="1:31" x14ac:dyDescent="0.3">
      <c r="A119" s="92" t="s">
        <v>923</v>
      </c>
      <c r="B119" s="66">
        <v>33.6</v>
      </c>
      <c r="C119" s="66">
        <v>14.4</v>
      </c>
      <c r="D119" s="102">
        <v>10.613199329137279</v>
      </c>
      <c r="E119" s="66">
        <v>3.8</v>
      </c>
      <c r="F119" s="102">
        <v>2.5612496949731396</v>
      </c>
      <c r="G119" s="66">
        <v>1.8</v>
      </c>
      <c r="H119" s="102">
        <v>1.3266499161421599</v>
      </c>
      <c r="J119" s="125" t="s">
        <v>940</v>
      </c>
      <c r="K119" s="111"/>
      <c r="L119" s="115"/>
      <c r="M119" s="115"/>
      <c r="N119" s="116"/>
      <c r="O119" s="116"/>
      <c r="P119" s="115"/>
      <c r="Q119" s="115"/>
      <c r="R119" s="116"/>
      <c r="S119" s="116"/>
      <c r="T119" s="115"/>
      <c r="U119" s="115"/>
      <c r="V119" s="116"/>
      <c r="W119" s="116"/>
      <c r="X119" s="115"/>
      <c r="Y119" s="115"/>
      <c r="Z119" s="116"/>
      <c r="AA119" s="116"/>
      <c r="AB119" s="115"/>
      <c r="AC119" s="115"/>
      <c r="AD119" s="116"/>
      <c r="AE119" s="116"/>
    </row>
    <row r="120" spans="1:31" x14ac:dyDescent="0.3">
      <c r="A120" s="92" t="s">
        <v>924</v>
      </c>
      <c r="B120" s="66">
        <v>37.6</v>
      </c>
      <c r="C120" s="66">
        <v>16</v>
      </c>
      <c r="D120" s="102">
        <v>13.386560424545209</v>
      </c>
      <c r="E120" s="66">
        <v>5</v>
      </c>
      <c r="F120" s="102">
        <v>2.6076809620810595</v>
      </c>
      <c r="G120" s="66">
        <v>2</v>
      </c>
      <c r="H120" s="102">
        <v>1.6733200530681511</v>
      </c>
      <c r="J120" s="126" t="s">
        <v>923</v>
      </c>
      <c r="K120" s="115">
        <v>33.6</v>
      </c>
      <c r="L120" s="115">
        <f>C119-$AI$3*D119</f>
        <v>2.1948207714921306</v>
      </c>
      <c r="M120" s="115">
        <f>C119+$AI$3*D119</f>
        <v>26.605179228507872</v>
      </c>
      <c r="N120" s="116">
        <f>E119-$AI$3*F119</f>
        <v>0.85456285078088934</v>
      </c>
      <c r="O120" s="116">
        <f>E119+$AI$3*F119</f>
        <v>6.7454371492191108</v>
      </c>
      <c r="P120" s="115">
        <f>C119-$AI$4*D119</f>
        <v>0.79387846004600782</v>
      </c>
      <c r="Q120" s="115">
        <f>C119+$AI$4*D119</f>
        <v>28.006121539953995</v>
      </c>
      <c r="R120" s="116">
        <f>E119-$AI$4*F119</f>
        <v>0.51647789104443476</v>
      </c>
      <c r="S120" s="116">
        <f>E119+$AI$4*F119</f>
        <v>7.0835221089555649</v>
      </c>
      <c r="T120" s="115">
        <f>C119-$AI$5*D119</f>
        <v>-0.88300703395768032</v>
      </c>
      <c r="U120" s="115">
        <f>C119+$AI$5*D119</f>
        <v>29.683007033957679</v>
      </c>
      <c r="V120" s="116">
        <f>E119-$AI$5*F119</f>
        <v>0.11180043923867888</v>
      </c>
      <c r="W120" s="116">
        <f>E119+$AI$5*F119</f>
        <v>7.4881995607613208</v>
      </c>
      <c r="X120" s="115">
        <f>C119-$AI$7*D119</f>
        <v>-6.4018706851090652</v>
      </c>
      <c r="Y120" s="115">
        <f>C119+$AI$7*D119</f>
        <v>35.201870685109064</v>
      </c>
      <c r="Z120" s="116">
        <f>E119-$AI$7*F119</f>
        <v>-1.220049402147354</v>
      </c>
      <c r="AA120" s="116">
        <f>E119+$AI$7*F119</f>
        <v>8.8200494021473546</v>
      </c>
      <c r="AB120" s="115">
        <f>C119-$AI$13*D119</f>
        <v>-32.478501436799363</v>
      </c>
      <c r="AC120" s="115">
        <f>C119+$AI$13*D119</f>
        <v>61.27850143679936</v>
      </c>
      <c r="AD120" s="116">
        <f>E119-$AI$13*F119</f>
        <v>-7.5130399026963568</v>
      </c>
      <c r="AE120" s="116">
        <f>E119+$AI$13*F119</f>
        <v>15.113039902696357</v>
      </c>
    </row>
    <row r="121" spans="1:31" x14ac:dyDescent="0.3">
      <c r="A121" s="92" t="s">
        <v>925</v>
      </c>
      <c r="B121" s="66">
        <v>32.4</v>
      </c>
      <c r="C121" s="66">
        <v>11.2</v>
      </c>
      <c r="D121" s="102">
        <v>8.1584312217484563</v>
      </c>
      <c r="E121" s="66">
        <v>4.2</v>
      </c>
      <c r="F121" s="102">
        <v>1.1661903789690597</v>
      </c>
      <c r="G121" s="66">
        <v>1.4</v>
      </c>
      <c r="H121" s="102">
        <v>1.019803902718557</v>
      </c>
      <c r="J121" s="126" t="s">
        <v>924</v>
      </c>
      <c r="K121" s="115">
        <v>37.6</v>
      </c>
      <c r="L121" s="115">
        <f>C120-$AI$3*D120</f>
        <v>0.60545551177301071</v>
      </c>
      <c r="M121" s="115">
        <f>C120+$AI$3*D120</f>
        <v>31.394544488226991</v>
      </c>
      <c r="N121" s="116">
        <f>E120-$AI$3*F120</f>
        <v>2.0011668936067819</v>
      </c>
      <c r="O121" s="116">
        <f>E120+$AI$3*F120</f>
        <v>7.9988331063932181</v>
      </c>
      <c r="P121" s="115">
        <f>C120-$AI$4*D120</f>
        <v>-1.1615704642669584</v>
      </c>
      <c r="Q121" s="115">
        <f>C120+$AI$4*D120</f>
        <v>33.161570464266958</v>
      </c>
      <c r="R121" s="116">
        <f>E120-$AI$4*F120</f>
        <v>1.6569530066120817</v>
      </c>
      <c r="S121" s="116">
        <f>E120+$AI$4*F120</f>
        <v>8.3430469933879188</v>
      </c>
      <c r="T121" s="115">
        <f>C120-$AI$5*D120</f>
        <v>-3.2766470113451014</v>
      </c>
      <c r="U121" s="115">
        <f>C120+$AI$5*D120</f>
        <v>35.276647011345105</v>
      </c>
      <c r="V121" s="116">
        <f>E120-$AI$5*F120</f>
        <v>1.2449394146032744</v>
      </c>
      <c r="W121" s="116">
        <f>E120+$AI$5*F120</f>
        <v>8.7550605853967252</v>
      </c>
      <c r="X121" s="115">
        <f>C120-$AI$7*D120</f>
        <v>-10.23765843210861</v>
      </c>
      <c r="Y121" s="115">
        <f>C120+$AI$7*D120</f>
        <v>42.23765843210861</v>
      </c>
      <c r="Z121" s="116">
        <f>E120-$AI$7*F120</f>
        <v>-0.11105468567887655</v>
      </c>
      <c r="AA121" s="116">
        <f>E120+$AI$7*F120</f>
        <v>10.111054685678877</v>
      </c>
      <c r="AB121" s="115">
        <f>C120-$AI$13*D120</f>
        <v>-43.128437395216189</v>
      </c>
      <c r="AC121" s="115">
        <f>C120+$AI$13*D120</f>
        <v>75.128437395216196</v>
      </c>
      <c r="AD121" s="116">
        <f>E120-$AI$13*F120</f>
        <v>-6.5181268095120384</v>
      </c>
      <c r="AE121" s="116">
        <f>E120+$AI$13*F120</f>
        <v>16.51812680951204</v>
      </c>
    </row>
    <row r="122" spans="1:31" x14ac:dyDescent="0.3">
      <c r="A122" s="105" t="s">
        <v>941</v>
      </c>
      <c r="B122" s="106"/>
      <c r="C122" s="106"/>
      <c r="D122" s="107"/>
      <c r="E122" s="106"/>
      <c r="F122" s="107"/>
      <c r="G122" s="106"/>
      <c r="H122" s="107"/>
      <c r="J122" s="126" t="s">
        <v>925</v>
      </c>
      <c r="K122" s="115">
        <v>32.4</v>
      </c>
      <c r="L122" s="115">
        <f>C121-$AI$3*D121</f>
        <v>1.8178040949892758</v>
      </c>
      <c r="M122" s="115">
        <f>C121+$AI$3*D121</f>
        <v>20.582195905010721</v>
      </c>
      <c r="N122" s="116">
        <f>E121-$AI$3*F121</f>
        <v>2.8588810641855815</v>
      </c>
      <c r="O122" s="116">
        <f>E121+$AI$3*F121</f>
        <v>5.5411189358144188</v>
      </c>
      <c r="P122" s="115">
        <f>C121-$AI$4*D121</f>
        <v>0.74089117371847735</v>
      </c>
      <c r="Q122" s="115">
        <f>C121+$AI$4*D121</f>
        <v>21.659108826281521</v>
      </c>
      <c r="R122" s="116">
        <f>E121-$AI$4*F121</f>
        <v>2.7049439341616655</v>
      </c>
      <c r="S122" s="116">
        <f>E121+$AI$4*F121</f>
        <v>5.6950560658383349</v>
      </c>
      <c r="T122" s="115">
        <f>C121-$AI$5*D121</f>
        <v>-0.54814095931777729</v>
      </c>
      <c r="U122" s="115">
        <f>C121+$AI$5*D121</f>
        <v>22.948140959317776</v>
      </c>
      <c r="V122" s="116">
        <f>E121-$AI$5*F121</f>
        <v>2.5206858542845545</v>
      </c>
      <c r="W122" s="116">
        <f>E121+$AI$5*F121</f>
        <v>5.8793141457154459</v>
      </c>
      <c r="X122" s="115">
        <f>C121-$AI$7*D121</f>
        <v>-4.7905251946269747</v>
      </c>
      <c r="Y122" s="115">
        <f>C121+$AI$7*D121</f>
        <v>27.190525194626971</v>
      </c>
      <c r="Z122" s="116">
        <f>E121-$AI$7*F121</f>
        <v>1.9142668572206429</v>
      </c>
      <c r="AA122" s="116">
        <f>E121+$AI$7*F121</f>
        <v>6.4857331427793579</v>
      </c>
      <c r="AB122" s="115">
        <f>C121-$AI$13*D121</f>
        <v>-24.835790706462934</v>
      </c>
      <c r="AC122" s="115">
        <f>C121+$AI$13*D121</f>
        <v>47.235790706462936</v>
      </c>
      <c r="AD122" s="116">
        <f>E121-$AI$13*F121</f>
        <v>-0.95106290390633674</v>
      </c>
      <c r="AE122" s="116">
        <f>E121+$AI$13*F121</f>
        <v>9.3510629039063371</v>
      </c>
    </row>
    <row r="123" spans="1:31" x14ac:dyDescent="0.3">
      <c r="A123" s="92" t="s">
        <v>926</v>
      </c>
      <c r="B123" s="66">
        <v>36</v>
      </c>
      <c r="C123" s="66">
        <v>12.8</v>
      </c>
      <c r="D123" s="102">
        <v>9.5999999999999979</v>
      </c>
      <c r="E123" s="66">
        <v>4.2</v>
      </c>
      <c r="F123" s="102">
        <v>2.3151673805580448</v>
      </c>
      <c r="G123" s="66">
        <v>1.6</v>
      </c>
      <c r="H123" s="102">
        <v>1.1999999999999997</v>
      </c>
      <c r="J123" s="125" t="s">
        <v>941</v>
      </c>
      <c r="K123" s="111"/>
      <c r="L123" s="115"/>
      <c r="M123" s="115"/>
      <c r="N123" s="116"/>
      <c r="O123" s="116"/>
      <c r="P123" s="115"/>
      <c r="Q123" s="115"/>
      <c r="R123" s="116"/>
      <c r="S123" s="116"/>
      <c r="T123" s="115"/>
      <c r="U123" s="115"/>
      <c r="V123" s="116"/>
      <c r="W123" s="116"/>
      <c r="X123" s="115"/>
      <c r="Y123" s="115"/>
      <c r="Z123" s="116"/>
      <c r="AA123" s="116"/>
      <c r="AB123" s="115"/>
      <c r="AC123" s="115"/>
      <c r="AD123" s="116"/>
      <c r="AE123" s="116"/>
    </row>
    <row r="124" spans="1:31" x14ac:dyDescent="0.3">
      <c r="A124" s="92" t="s">
        <v>927</v>
      </c>
      <c r="B124" s="66">
        <v>36</v>
      </c>
      <c r="C124" s="66">
        <v>12.8</v>
      </c>
      <c r="D124" s="102">
        <v>10.851727973000429</v>
      </c>
      <c r="E124" s="66">
        <v>4.4000000000000004</v>
      </c>
      <c r="F124" s="102">
        <v>2.1540659228538011</v>
      </c>
      <c r="G124" s="66">
        <v>1.6</v>
      </c>
      <c r="H124" s="102">
        <v>1.3564659966250536</v>
      </c>
      <c r="J124" s="126" t="s">
        <v>926</v>
      </c>
      <c r="K124" s="115">
        <v>36</v>
      </c>
      <c r="L124" s="115">
        <f>C123-$AI$3*D123</f>
        <v>1.7600000000000033</v>
      </c>
      <c r="M124" s="115">
        <f>C123+$AI$3*D123</f>
        <v>23.839999999999996</v>
      </c>
      <c r="N124" s="116">
        <f>E123-$AI$3*F123</f>
        <v>1.5375575123582488</v>
      </c>
      <c r="O124" s="116">
        <f>E123+$AI$3*F123</f>
        <v>6.8624424876417516</v>
      </c>
      <c r="P124" s="115">
        <f>C123-$AI$4*D123</f>
        <v>0.49280000000000257</v>
      </c>
      <c r="Q124" s="115">
        <f>C123+$AI$4*D123</f>
        <v>25.107199999999999</v>
      </c>
      <c r="R124" s="116">
        <f>E123-$AI$4*F123</f>
        <v>1.2319554181245866</v>
      </c>
      <c r="S124" s="116">
        <f>E123+$AI$4*F123</f>
        <v>7.1680445818754137</v>
      </c>
      <c r="T124" s="115">
        <f>C123-$AI$5*D123</f>
        <v>-1.0239999999999956</v>
      </c>
      <c r="U124" s="115">
        <f>C123+$AI$5*D123</f>
        <v>26.623999999999995</v>
      </c>
      <c r="V124" s="116">
        <f>E123-$AI$5*F123</f>
        <v>0.86615897199641578</v>
      </c>
      <c r="W124" s="116">
        <f>E123+$AI$5*F123</f>
        <v>7.5338410280035841</v>
      </c>
      <c r="X124" s="115">
        <f>C123-$AI$7*D123</f>
        <v>-6.0159999999999947</v>
      </c>
      <c r="Y124" s="115">
        <f>C123+$AI$7*D123</f>
        <v>31.615999999999996</v>
      </c>
      <c r="Z124" s="116">
        <f>E123-$AI$7*F123</f>
        <v>-0.33772806589376803</v>
      </c>
      <c r="AA124" s="116">
        <f>E123+$AI$7*F123</f>
        <v>8.7377280658937693</v>
      </c>
      <c r="AB124" s="115">
        <f>C123-$AI$13*D123</f>
        <v>-29.60319999999999</v>
      </c>
      <c r="AC124" s="115">
        <f>C123+$AI$13*D123</f>
        <v>55.203199999999995</v>
      </c>
      <c r="AD124" s="116">
        <f>E123-$AI$13*F123</f>
        <v>-6.0260943199248826</v>
      </c>
      <c r="AE124" s="116">
        <f>E123+$AI$13*F123</f>
        <v>14.426094319924882</v>
      </c>
    </row>
    <row r="125" spans="1:31" x14ac:dyDescent="0.3">
      <c r="A125" s="92" t="s">
        <v>928</v>
      </c>
      <c r="B125" s="66">
        <v>87.2</v>
      </c>
      <c r="C125" s="66">
        <v>38.4</v>
      </c>
      <c r="D125" s="102">
        <v>46.75724542784787</v>
      </c>
      <c r="E125" s="66">
        <v>5.8</v>
      </c>
      <c r="F125" s="102">
        <v>4.7497368348151667</v>
      </c>
      <c r="G125" s="66">
        <v>4.8</v>
      </c>
      <c r="H125" s="102">
        <v>5.8446556784809838</v>
      </c>
      <c r="J125" s="126" t="s">
        <v>927</v>
      </c>
      <c r="K125" s="115">
        <v>36</v>
      </c>
      <c r="L125" s="115">
        <f>C124-$AI$3*D124</f>
        <v>0.32051283104950912</v>
      </c>
      <c r="M125" s="115">
        <f>C124+$AI$3*D124</f>
        <v>25.279487168950492</v>
      </c>
      <c r="N125" s="116">
        <f>E124-$AI$3*F124</f>
        <v>1.9228241887181294</v>
      </c>
      <c r="O125" s="116">
        <f>E124+$AI$3*F124</f>
        <v>6.8771758112818713</v>
      </c>
      <c r="P125" s="115">
        <f>C124-$AI$4*D124</f>
        <v>-1.1119152613865495</v>
      </c>
      <c r="Q125" s="115">
        <f>C124+$AI$4*D124</f>
        <v>26.711915261386551</v>
      </c>
      <c r="R125" s="116">
        <f>E124-$AI$4*F124</f>
        <v>1.6384874869014272</v>
      </c>
      <c r="S125" s="116">
        <f>E124+$AI$4*F124</f>
        <v>7.1615125130985735</v>
      </c>
      <c r="T125" s="115">
        <f>C124-$AI$5*D124</f>
        <v>-2.826488281120616</v>
      </c>
      <c r="U125" s="115">
        <f>C124+$AI$5*D124</f>
        <v>28.426488281120619</v>
      </c>
      <c r="V125" s="116">
        <f>E124-$AI$5*F124</f>
        <v>1.2981450710905271</v>
      </c>
      <c r="W125" s="116">
        <f>E124+$AI$5*F124</f>
        <v>7.5018549289094736</v>
      </c>
      <c r="X125" s="115">
        <f>C124-$AI$7*D124</f>
        <v>-8.4693868270808395</v>
      </c>
      <c r="Y125" s="115">
        <f>C124+$AI$7*D124</f>
        <v>34.069386827080841</v>
      </c>
      <c r="Z125" s="116">
        <f>E124-$AI$7*F124</f>
        <v>0.17803079120655063</v>
      </c>
      <c r="AA125" s="116">
        <f>E124+$AI$7*F124</f>
        <v>8.6219692087934501</v>
      </c>
      <c r="AB125" s="115">
        <f>C124-$AI$13*D124</f>
        <v>-35.132082456742893</v>
      </c>
      <c r="AC125" s="115">
        <f>C124+$AI$13*D124</f>
        <v>60.732082456742887</v>
      </c>
      <c r="AD125" s="116">
        <f>E124-$AI$13*F124</f>
        <v>-5.1145091812452392</v>
      </c>
      <c r="AE125" s="116">
        <f>E124+$AI$13*F124</f>
        <v>13.91450918124524</v>
      </c>
    </row>
    <row r="126" spans="1:31" x14ac:dyDescent="0.3">
      <c r="A126" s="105" t="s">
        <v>942</v>
      </c>
      <c r="B126" s="106"/>
      <c r="C126" s="106"/>
      <c r="D126" s="107"/>
      <c r="E126" s="106"/>
      <c r="F126" s="107"/>
      <c r="G126" s="106"/>
      <c r="H126" s="107"/>
      <c r="J126" s="113" t="s">
        <v>928</v>
      </c>
      <c r="K126" s="114">
        <v>87.2</v>
      </c>
      <c r="L126" s="114">
        <f>C125-$AI$3*D125</f>
        <v>-15.370832242025045</v>
      </c>
      <c r="M126" s="114">
        <f>C125+$AI$3*D125</f>
        <v>92.170832242025043</v>
      </c>
      <c r="N126" s="114">
        <f>E125-$AI$3*F125</f>
        <v>0.33780263996255844</v>
      </c>
      <c r="O126" s="114">
        <f>E125+$AI$3*F125</f>
        <v>11.26219736003744</v>
      </c>
      <c r="P126" s="114">
        <f>C125-$AI$4*D125</f>
        <v>-21.542788638500973</v>
      </c>
      <c r="Q126" s="114">
        <f>C125+$AI$4*D125</f>
        <v>98.342788638500963</v>
      </c>
      <c r="R126" s="114">
        <f>E125-$AI$4*F125</f>
        <v>-0.2891626222330439</v>
      </c>
      <c r="S126" s="114">
        <f>E125+$AI$4*F125</f>
        <v>11.889162622233044</v>
      </c>
      <c r="T126" s="114">
        <f>C125-$AI$5*D125</f>
        <v>-28.930433416100932</v>
      </c>
      <c r="U126" s="114">
        <f>C125+$AI$5*D125</f>
        <v>105.73043341610094</v>
      </c>
      <c r="V126" s="114">
        <f>E125-$AI$5*F125</f>
        <v>-1.0396210421338399</v>
      </c>
      <c r="W126" s="114">
        <f>E125+$AI$5*F125</f>
        <v>12.63962104213384</v>
      </c>
      <c r="X126" s="114">
        <f>C125-$AI$7*D125</f>
        <v>-53.244201038581828</v>
      </c>
      <c r="Y126" s="114">
        <f>C125+$AI$7*D125</f>
        <v>130.04420103858183</v>
      </c>
      <c r="Z126" s="114">
        <f>E125-$AI$7*F125</f>
        <v>-3.5094841962377261</v>
      </c>
      <c r="AA126" s="114">
        <f>E125+$AI$7*F125</f>
        <v>15.109484196237727</v>
      </c>
      <c r="AB126" s="114">
        <f>C125-$AI$13*D125</f>
        <v>-168.12675305480403</v>
      </c>
      <c r="AC126" s="114">
        <f>C125+$AI$13*D125</f>
        <v>244.92675305480404</v>
      </c>
      <c r="AD126" s="114">
        <f>E125-$AI$13*F125</f>
        <v>-15.179587599378589</v>
      </c>
      <c r="AE126" s="114">
        <f>E125+$AI$13*F125</f>
        <v>26.779587599378591</v>
      </c>
    </row>
    <row r="127" spans="1:31" x14ac:dyDescent="0.3">
      <c r="A127" s="92" t="s">
        <v>929</v>
      </c>
      <c r="B127" s="66">
        <v>110.4</v>
      </c>
      <c r="C127" s="66">
        <v>128</v>
      </c>
      <c r="D127" s="102">
        <v>121.2204603192052</v>
      </c>
      <c r="E127" s="66">
        <v>15</v>
      </c>
      <c r="F127" s="102">
        <v>12.976902558006667</v>
      </c>
      <c r="G127" s="66">
        <v>16</v>
      </c>
      <c r="H127" s="102">
        <v>15.15255753990065</v>
      </c>
      <c r="J127" s="125" t="s">
        <v>942</v>
      </c>
      <c r="K127" s="111"/>
      <c r="L127" s="115"/>
      <c r="M127" s="115"/>
      <c r="N127" s="116"/>
      <c r="O127" s="116"/>
      <c r="P127" s="115"/>
      <c r="Q127" s="115"/>
      <c r="R127" s="116"/>
      <c r="S127" s="116"/>
      <c r="T127" s="115"/>
      <c r="U127" s="115"/>
      <c r="V127" s="116"/>
      <c r="W127" s="116"/>
      <c r="X127" s="115"/>
      <c r="Y127" s="115"/>
      <c r="Z127" s="116"/>
      <c r="AA127" s="116"/>
      <c r="AB127" s="115"/>
      <c r="AC127" s="115"/>
      <c r="AD127" s="116"/>
      <c r="AE127" s="116"/>
    </row>
    <row r="128" spans="1:31" x14ac:dyDescent="0.3">
      <c r="A128" s="92" t="s">
        <v>930</v>
      </c>
      <c r="B128" s="66">
        <v>100.8</v>
      </c>
      <c r="C128" s="66">
        <v>113.6</v>
      </c>
      <c r="D128" s="102">
        <v>116.41580648691998</v>
      </c>
      <c r="E128" s="66">
        <v>12.2</v>
      </c>
      <c r="F128" s="102">
        <v>10.007996802557445</v>
      </c>
      <c r="G128" s="66">
        <v>14.2</v>
      </c>
      <c r="H128" s="102">
        <v>14.551975810864997</v>
      </c>
      <c r="J128" s="113" t="s">
        <v>929</v>
      </c>
      <c r="K128" s="114">
        <v>110.4</v>
      </c>
      <c r="L128" s="114">
        <f>C127-$AI$3*D127</f>
        <v>-11.40352936708598</v>
      </c>
      <c r="M128" s="114">
        <f>C127+$AI$3*D127</f>
        <v>267.40352936708598</v>
      </c>
      <c r="N128" s="114">
        <f>E127-$AI$3*F127</f>
        <v>7.6562058292333646E-2</v>
      </c>
      <c r="O128" s="114">
        <f>E127+$AI$3*F127</f>
        <v>29.923437941707668</v>
      </c>
      <c r="P128" s="114">
        <f>C127-$AI$4*D127</f>
        <v>-27.404630129221061</v>
      </c>
      <c r="Q128" s="114">
        <f>C127+$AI$4*D127</f>
        <v>283.40463012922106</v>
      </c>
      <c r="R128" s="114">
        <f>E127-$AI$4*F127</f>
        <v>-1.6363890793645481</v>
      </c>
      <c r="S128" s="114">
        <f>E127+$AI$4*F127</f>
        <v>31.636389079364548</v>
      </c>
      <c r="T128" s="114">
        <f>C127-$AI$5*D127</f>
        <v>-46.557462859655487</v>
      </c>
      <c r="U128" s="114">
        <f>C127+$AI$5*D127</f>
        <v>302.55746285965552</v>
      </c>
      <c r="V128" s="114">
        <f>E127-$AI$5*F127</f>
        <v>-3.686739683529602</v>
      </c>
      <c r="W128" s="114">
        <f>E127+$AI$5*F127</f>
        <v>33.686739683529602</v>
      </c>
      <c r="X128" s="114">
        <f>C127-$AI$7*D127</f>
        <v>-109.59210222564218</v>
      </c>
      <c r="Y128" s="114">
        <f>C127+$AI$7*D127</f>
        <v>365.59210222564218</v>
      </c>
      <c r="Z128" s="114">
        <f>E127-$AI$7*F127</f>
        <v>-10.434729013693069</v>
      </c>
      <c r="AA128" s="114">
        <f>E127+$AI$7*F127</f>
        <v>40.434729013693072</v>
      </c>
      <c r="AB128" s="114">
        <f>C127-$AI$13*D127</f>
        <v>-407.4307732299294</v>
      </c>
      <c r="AC128" s="114">
        <f>C127+$AI$13*D127</f>
        <v>663.4307732299294</v>
      </c>
      <c r="AD128" s="114">
        <f>E127-$AI$13*F127</f>
        <v>-42.318978598715447</v>
      </c>
      <c r="AE128" s="114">
        <f>E127+$AI$13*F127</f>
        <v>72.318978598715447</v>
      </c>
    </row>
    <row r="129" spans="1:31" x14ac:dyDescent="0.3">
      <c r="A129" s="92" t="s">
        <v>931</v>
      </c>
      <c r="B129" s="66">
        <v>68.599999999999994</v>
      </c>
      <c r="C129" s="66">
        <v>25.6</v>
      </c>
      <c r="D129" s="102">
        <v>25.49980392081476</v>
      </c>
      <c r="E129" s="66">
        <v>5.2</v>
      </c>
      <c r="F129" s="102">
        <v>2.9257477676655586</v>
      </c>
      <c r="G129" s="66">
        <v>3.2</v>
      </c>
      <c r="H129" s="102">
        <v>3.1874754901018449</v>
      </c>
      <c r="J129" s="113" t="s">
        <v>930</v>
      </c>
      <c r="K129" s="114">
        <v>100.8</v>
      </c>
      <c r="L129" s="114">
        <f>C128-$AI$3*D128</f>
        <v>-20.278177459957959</v>
      </c>
      <c r="M129" s="114">
        <f>C128+$AI$3*D128</f>
        <v>247.47817745995795</v>
      </c>
      <c r="N129" s="114">
        <f>E128-$AI$3*F128</f>
        <v>0.69080367705893941</v>
      </c>
      <c r="O129" s="114">
        <f>E128+$AI$3*F128</f>
        <v>23.709196322941061</v>
      </c>
      <c r="P129" s="114">
        <f>C128-$AI$4*D128</f>
        <v>-35.645063916231408</v>
      </c>
      <c r="Q129" s="114">
        <f>C128+$AI$4*D128</f>
        <v>262.84506391623142</v>
      </c>
      <c r="R129" s="114">
        <f>E128-$AI$4*F128</f>
        <v>-0.6302519008786458</v>
      </c>
      <c r="S129" s="114">
        <f>E128+$AI$4*F128</f>
        <v>25.030251900878646</v>
      </c>
      <c r="T129" s="114">
        <f>C128-$AI$5*D128</f>
        <v>-54.038761341164758</v>
      </c>
      <c r="U129" s="114">
        <f>C128+$AI$5*D128</f>
        <v>281.23876134116472</v>
      </c>
      <c r="V129" s="114">
        <f>E128-$AI$5*F128</f>
        <v>-2.2115153956827207</v>
      </c>
      <c r="W129" s="114">
        <f>E128+$AI$5*F128</f>
        <v>26.611515395682719</v>
      </c>
      <c r="X129" s="114">
        <f>C128-$AI$7*D128</f>
        <v>-114.57498071436316</v>
      </c>
      <c r="Y129" s="114">
        <f>C128+$AI$7*D128</f>
        <v>341.77498071436315</v>
      </c>
      <c r="Z129" s="114">
        <f>E128-$AI$7*F128</f>
        <v>-7.4156737330125928</v>
      </c>
      <c r="AA129" s="114">
        <f>E128+$AI$7*F128</f>
        <v>31.815673733012591</v>
      </c>
      <c r="AB129" s="114">
        <f>C128-$AI$13*D128</f>
        <v>-400.60861725272548</v>
      </c>
      <c r="AC129" s="114">
        <f>C128+$AI$13*D128</f>
        <v>627.80861725272553</v>
      </c>
      <c r="AD129" s="114">
        <f>E128-$AI$13*F128</f>
        <v>-32.005321876896232</v>
      </c>
      <c r="AE129" s="114">
        <f>E128+$AI$13*F128</f>
        <v>56.405321876896238</v>
      </c>
    </row>
    <row r="130" spans="1:31" x14ac:dyDescent="0.3">
      <c r="A130" s="105" t="s">
        <v>943</v>
      </c>
      <c r="B130" s="106"/>
      <c r="C130" s="106"/>
      <c r="D130" s="107"/>
      <c r="E130" s="106"/>
      <c r="F130" s="107"/>
      <c r="G130" s="106"/>
      <c r="H130" s="107"/>
      <c r="J130" s="126" t="s">
        <v>931</v>
      </c>
      <c r="K130" s="115">
        <v>68.599999999999994</v>
      </c>
      <c r="L130" s="115">
        <f>C129-$AI$3*D129</f>
        <v>-3.7247745089369708</v>
      </c>
      <c r="M130" s="115">
        <f>C129+$AI$3*D129</f>
        <v>54.924774508936977</v>
      </c>
      <c r="N130" s="116">
        <f>E129-$AI$3*F129</f>
        <v>1.835390067184608</v>
      </c>
      <c r="O130" s="116">
        <f>E129+$AI$3*F129</f>
        <v>8.564609932815392</v>
      </c>
      <c r="P130" s="115">
        <f>C129-$AI$4*D129</f>
        <v>-7.090748626484519</v>
      </c>
      <c r="Q130" s="115">
        <f>C129+$AI$4*D129</f>
        <v>58.290748626484522</v>
      </c>
      <c r="R130" s="116">
        <f>E129-$AI$4*F129</f>
        <v>1.4491913618527539</v>
      </c>
      <c r="S130" s="116">
        <f>E129+$AI$4*F129</f>
        <v>8.9508086381472474</v>
      </c>
      <c r="T130" s="115">
        <f>C129-$AI$5*D129</f>
        <v>-11.119717645973253</v>
      </c>
      <c r="U130" s="115">
        <f>C129+$AI$5*D129</f>
        <v>62.319717645973256</v>
      </c>
      <c r="V130" s="116">
        <f>E129-$AI$5*F129</f>
        <v>0.98692321456159604</v>
      </c>
      <c r="W130" s="116">
        <f>E129+$AI$5*F129</f>
        <v>9.4130767854384043</v>
      </c>
      <c r="X130" s="115">
        <f>C129-$AI$7*D129</f>
        <v>-24.379615684796924</v>
      </c>
      <c r="Y130" s="115">
        <f>C129+$AI$7*D129</f>
        <v>75.57961568479692</v>
      </c>
      <c r="Z130" s="116">
        <f>E129-$AI$7*F129</f>
        <v>-0.53446562462449432</v>
      </c>
      <c r="AA130" s="116">
        <f>E129+$AI$7*F129</f>
        <v>10.934465624624494</v>
      </c>
      <c r="AB130" s="115">
        <f>C129-$AI$13*D129</f>
        <v>-87.032633918238787</v>
      </c>
      <c r="AC130" s="115">
        <f>C129+$AI$13*D129</f>
        <v>138.23263391823878</v>
      </c>
      <c r="AD130" s="116">
        <f>E129-$AI$13*F129</f>
        <v>-7.7230278897787707</v>
      </c>
      <c r="AE130" s="116">
        <f>E129+$AI$13*F129</f>
        <v>18.123027889778772</v>
      </c>
    </row>
    <row r="131" spans="1:31" x14ac:dyDescent="0.3">
      <c r="A131" s="92" t="s">
        <v>932</v>
      </c>
      <c r="B131" s="66">
        <v>57.2</v>
      </c>
      <c r="C131" s="66">
        <v>20.8</v>
      </c>
      <c r="D131" s="102">
        <v>17.959955456514919</v>
      </c>
      <c r="E131" s="66">
        <v>3.6</v>
      </c>
      <c r="F131" s="102">
        <v>1.0198039027185566</v>
      </c>
      <c r="G131" s="66">
        <v>2.6</v>
      </c>
      <c r="H131" s="102">
        <v>2.2449944320643649</v>
      </c>
      <c r="J131" s="125" t="s">
        <v>943</v>
      </c>
      <c r="K131" s="111"/>
      <c r="L131" s="115"/>
      <c r="M131" s="115"/>
      <c r="N131" s="116"/>
      <c r="O131" s="116"/>
      <c r="P131" s="115"/>
      <c r="Q131" s="115"/>
      <c r="R131" s="116"/>
      <c r="S131" s="116"/>
      <c r="T131" s="115"/>
      <c r="U131" s="115"/>
      <c r="V131" s="116"/>
      <c r="W131" s="116"/>
      <c r="X131" s="115"/>
      <c r="Y131" s="115"/>
      <c r="Z131" s="116"/>
      <c r="AA131" s="116"/>
      <c r="AB131" s="115"/>
      <c r="AC131" s="115"/>
      <c r="AD131" s="116"/>
      <c r="AE131" s="116"/>
    </row>
    <row r="132" spans="1:31" x14ac:dyDescent="0.3">
      <c r="A132" s="92" t="s">
        <v>933</v>
      </c>
      <c r="B132" s="66">
        <v>66.8</v>
      </c>
      <c r="C132" s="66">
        <v>35.200000000000003</v>
      </c>
      <c r="D132" s="102">
        <v>24.053274205396647</v>
      </c>
      <c r="E132" s="66">
        <v>5.4</v>
      </c>
      <c r="F132" s="102">
        <v>3.1999999999999993</v>
      </c>
      <c r="G132" s="66">
        <v>4.4000000000000004</v>
      </c>
      <c r="H132" s="102">
        <v>3.0066592756745809</v>
      </c>
      <c r="J132" s="126" t="s">
        <v>932</v>
      </c>
      <c r="K132" s="115">
        <v>57.2</v>
      </c>
      <c r="L132" s="115">
        <f>C131-$AI$3*D131</f>
        <v>0.14605122500784518</v>
      </c>
      <c r="M132" s="115">
        <f>C131+$AI$3*D131</f>
        <v>41.453948774992156</v>
      </c>
      <c r="N132" s="116">
        <f>E131-$AI$3*F131</f>
        <v>2.4272255118736599</v>
      </c>
      <c r="O132" s="116">
        <f>E131+$AI$3*F131</f>
        <v>4.7727744881263403</v>
      </c>
      <c r="P132" s="115">
        <f>C131-$AI$4*D131</f>
        <v>-2.224662895252127</v>
      </c>
      <c r="Q132" s="115">
        <f>C131+$AI$4*D131</f>
        <v>43.824662895252132</v>
      </c>
      <c r="R132" s="116">
        <f>E131-$AI$4*F131</f>
        <v>2.2926113967148103</v>
      </c>
      <c r="S132" s="116">
        <f>E131+$AI$4*F131</f>
        <v>4.9073886032851899</v>
      </c>
      <c r="T132" s="115">
        <f>C131-$AI$5*D131</f>
        <v>-5.0623358573814805</v>
      </c>
      <c r="U132" s="115">
        <f>C131+$AI$5*D131</f>
        <v>46.662335857381478</v>
      </c>
      <c r="V132" s="116">
        <f>E131-$AI$5*F131</f>
        <v>2.1314823800852789</v>
      </c>
      <c r="W132" s="116">
        <f>E131+$AI$5*F131</f>
        <v>5.0685176199147213</v>
      </c>
      <c r="X132" s="115">
        <f>C131-$AI$7*D131</f>
        <v>-14.401512694769242</v>
      </c>
      <c r="Y132" s="115">
        <f>C131+$AI$7*D131</f>
        <v>56.001512694769247</v>
      </c>
      <c r="Z132" s="116">
        <f>E131-$AI$7*F131</f>
        <v>1.6011843506716292</v>
      </c>
      <c r="AA132" s="116">
        <f>E131+$AI$7*F131</f>
        <v>5.5988156493283707</v>
      </c>
      <c r="AB132" s="115">
        <f>C131-$AI$13*D131</f>
        <v>-58.529123251426398</v>
      </c>
      <c r="AC132" s="115">
        <f>C131+$AI$13*D131</f>
        <v>100.12912325142639</v>
      </c>
      <c r="AD132" s="116">
        <f>E131-$AI$13*F131</f>
        <v>-0.90447383830786388</v>
      </c>
      <c r="AE132" s="116">
        <f>E131+$AI$13*F131</f>
        <v>8.1044738383078645</v>
      </c>
    </row>
    <row r="133" spans="1:31" x14ac:dyDescent="0.3">
      <c r="A133" s="92" t="s">
        <v>934</v>
      </c>
      <c r="B133" s="66">
        <v>70</v>
      </c>
      <c r="C133" s="66">
        <v>35.200000000000003</v>
      </c>
      <c r="D133" s="102">
        <v>24.579666393179544</v>
      </c>
      <c r="E133" s="66">
        <v>4</v>
      </c>
      <c r="F133" s="102">
        <v>2.1908902300206647</v>
      </c>
      <c r="G133" s="66">
        <v>4.4000000000000004</v>
      </c>
      <c r="H133" s="102">
        <v>3.072458299147443</v>
      </c>
      <c r="J133" s="126" t="s">
        <v>933</v>
      </c>
      <c r="K133" s="115">
        <v>66.8</v>
      </c>
      <c r="L133" s="115">
        <f>C132-$AI$3*D132</f>
        <v>7.5387346637938606</v>
      </c>
      <c r="M133" s="115">
        <f>C132+$AI$3*D132</f>
        <v>62.861265336206145</v>
      </c>
      <c r="N133" s="116">
        <f>E132-$AI$3*F132</f>
        <v>1.7200000000000015</v>
      </c>
      <c r="O133" s="116">
        <f>E132+$AI$3*F132</f>
        <v>9.0799999999999983</v>
      </c>
      <c r="P133" s="115">
        <f>C132-$AI$4*D132</f>
        <v>4.3637024686814989</v>
      </c>
      <c r="Q133" s="115">
        <f>C132+$AI$4*D132</f>
        <v>66.03629753131851</v>
      </c>
      <c r="R133" s="116">
        <f>E132-$AI$4*F132</f>
        <v>1.297600000000001</v>
      </c>
      <c r="S133" s="116">
        <f>E132+$AI$4*F132</f>
        <v>9.5023999999999997</v>
      </c>
      <c r="T133" s="115">
        <f>C132-$AI$5*D132</f>
        <v>0.56328514422883558</v>
      </c>
      <c r="U133" s="115">
        <f>C132+$AI$5*D132</f>
        <v>69.836714855771163</v>
      </c>
      <c r="V133" s="116">
        <f>E132-$AI$5*F132</f>
        <v>0.79200000000000159</v>
      </c>
      <c r="W133" s="116">
        <f>E132+$AI$5*F132</f>
        <v>10.007999999999999</v>
      </c>
      <c r="X133" s="115">
        <f>C132-$AI$7*D132</f>
        <v>-11.944417442577425</v>
      </c>
      <c r="Y133" s="115">
        <f>C132+$AI$7*D132</f>
        <v>82.344417442577424</v>
      </c>
      <c r="Z133" s="116">
        <f>E132-$AI$7*F132</f>
        <v>-0.87199999999999811</v>
      </c>
      <c r="AA133" s="116">
        <f>E132+$AI$7*F132</f>
        <v>11.671999999999999</v>
      </c>
      <c r="AB133" s="115">
        <f>C132-$AI$13*D132</f>
        <v>-71.043312165236983</v>
      </c>
      <c r="AC133" s="115">
        <f>C132+$AI$13*D132</f>
        <v>141.44331216523699</v>
      </c>
      <c r="AD133" s="116">
        <f>E132-$AI$13*F132</f>
        <v>-8.7343999999999955</v>
      </c>
      <c r="AE133" s="116">
        <f>E132+$AI$13*F132</f>
        <v>19.534399999999998</v>
      </c>
    </row>
    <row r="134" spans="1:31" x14ac:dyDescent="0.3">
      <c r="A134" s="68" t="s">
        <v>907</v>
      </c>
      <c r="B134" s="69"/>
      <c r="C134" s="69"/>
      <c r="D134" s="104"/>
      <c r="E134" s="69"/>
      <c r="F134" s="104"/>
      <c r="G134" s="69"/>
      <c r="H134" s="104"/>
      <c r="J134" s="126" t="s">
        <v>934</v>
      </c>
      <c r="K134" s="115">
        <v>70</v>
      </c>
      <c r="L134" s="115">
        <f>C133-$AI$3*D133</f>
        <v>6.9333836478435309</v>
      </c>
      <c r="M134" s="115">
        <f>C133+$AI$3*D133</f>
        <v>63.466616352156478</v>
      </c>
      <c r="N134" s="116">
        <f>E133-$AI$3*F133</f>
        <v>1.4804762354762357</v>
      </c>
      <c r="O134" s="116">
        <f>E133+$AI$3*F133</f>
        <v>6.5195237645237647</v>
      </c>
      <c r="P134" s="115">
        <f>C133-$AI$4*D133</f>
        <v>3.6888676839438261</v>
      </c>
      <c r="Q134" s="115">
        <f>C133+$AI$4*D133</f>
        <v>66.71113231605618</v>
      </c>
      <c r="R134" s="116">
        <f>E133-$AI$4*F133</f>
        <v>1.1912787251135075</v>
      </c>
      <c r="S134" s="116">
        <f>E133+$AI$4*F133</f>
        <v>6.8087212748864925</v>
      </c>
      <c r="T134" s="115">
        <f>C133-$AI$5*D133</f>
        <v>-0.19471960617853767</v>
      </c>
      <c r="U134" s="115">
        <f>C133+$AI$5*D133</f>
        <v>70.594719606178543</v>
      </c>
      <c r="V134" s="116">
        <f>E133-$AI$5*F133</f>
        <v>0.84511806877024309</v>
      </c>
      <c r="W134" s="116">
        <f>E133+$AI$5*F133</f>
        <v>7.1548819312297569</v>
      </c>
      <c r="X134" s="115">
        <f>C133-$AI$7*D133</f>
        <v>-12.976146130631903</v>
      </c>
      <c r="Y134" s="115">
        <f>C133+$AI$7*D133</f>
        <v>83.376146130631909</v>
      </c>
      <c r="Z134" s="116">
        <f>E133-$AI$7*F133</f>
        <v>-0.29414485084050312</v>
      </c>
      <c r="AA134" s="116">
        <f>E133+$AI$7*F133</f>
        <v>8.2941448508405031</v>
      </c>
      <c r="AB134" s="115">
        <f>C133-$AI$13*D133</f>
        <v>-73.368386458674038</v>
      </c>
      <c r="AC134" s="115">
        <f>C133+$AI$13*D133</f>
        <v>143.76838645867406</v>
      </c>
      <c r="AD134" s="116">
        <f>E133-$AI$13*F133</f>
        <v>-5.677162146001276</v>
      </c>
      <c r="AE134" s="116">
        <f>E133+$AI$13*F133</f>
        <v>13.677162146001276</v>
      </c>
    </row>
    <row r="135" spans="1:31" ht="18" x14ac:dyDescent="0.35">
      <c r="A135" s="105" t="s">
        <v>936</v>
      </c>
      <c r="B135" s="106"/>
      <c r="C135" s="106"/>
      <c r="D135" s="107"/>
      <c r="E135" s="106"/>
      <c r="F135" s="107"/>
      <c r="G135" s="106"/>
      <c r="H135" s="107"/>
      <c r="J135" s="137" t="s">
        <v>907</v>
      </c>
      <c r="K135" s="111"/>
      <c r="L135" s="115"/>
      <c r="M135" s="115"/>
      <c r="N135" s="116"/>
      <c r="O135" s="116"/>
      <c r="P135" s="115"/>
      <c r="Q135" s="115"/>
      <c r="R135" s="116"/>
      <c r="S135" s="116"/>
      <c r="T135" s="115"/>
      <c r="U135" s="115"/>
      <c r="V135" s="116"/>
      <c r="W135" s="116"/>
      <c r="X135" s="115"/>
      <c r="Y135" s="115"/>
      <c r="Z135" s="116"/>
      <c r="AA135" s="116"/>
      <c r="AB135" s="115"/>
      <c r="AC135" s="115"/>
      <c r="AD135" s="116"/>
      <c r="AE135" s="116"/>
    </row>
    <row r="136" spans="1:31" x14ac:dyDescent="0.3">
      <c r="A136" s="92" t="s">
        <v>911</v>
      </c>
      <c r="B136" s="66">
        <v>58.8</v>
      </c>
      <c r="C136" s="66">
        <v>40</v>
      </c>
      <c r="D136" s="102">
        <v>41.41497313774331</v>
      </c>
      <c r="E136" s="66">
        <v>5</v>
      </c>
      <c r="F136" s="102">
        <v>2.7568097504180447</v>
      </c>
      <c r="G136" s="66">
        <v>5</v>
      </c>
      <c r="H136" s="102">
        <v>5.1768716422179137</v>
      </c>
      <c r="J136" s="127" t="s">
        <v>936</v>
      </c>
      <c r="K136" s="111"/>
      <c r="L136" s="115"/>
      <c r="M136" s="115"/>
      <c r="N136" s="116"/>
      <c r="O136" s="116"/>
      <c r="P136" s="115"/>
      <c r="Q136" s="115"/>
      <c r="R136" s="116"/>
      <c r="S136" s="116"/>
      <c r="T136" s="115"/>
      <c r="U136" s="115"/>
      <c r="V136" s="116"/>
      <c r="W136" s="116"/>
      <c r="X136" s="115"/>
      <c r="Y136" s="115"/>
      <c r="Z136" s="116"/>
      <c r="AA136" s="116"/>
      <c r="AB136" s="115"/>
      <c r="AC136" s="115"/>
      <c r="AD136" s="116"/>
      <c r="AE136" s="116"/>
    </row>
    <row r="137" spans="1:31" x14ac:dyDescent="0.3">
      <c r="A137" s="92" t="s">
        <v>912</v>
      </c>
      <c r="B137" s="66">
        <v>27.8</v>
      </c>
      <c r="C137" s="66">
        <v>12.8</v>
      </c>
      <c r="D137" s="102">
        <v>6.3999999999999986</v>
      </c>
      <c r="E137" s="66">
        <v>3</v>
      </c>
      <c r="F137" s="102">
        <v>1.4142135623730951</v>
      </c>
      <c r="G137" s="66">
        <v>1.6</v>
      </c>
      <c r="H137" s="102">
        <v>0.79999999999999982</v>
      </c>
      <c r="J137" s="128" t="s">
        <v>911</v>
      </c>
      <c r="K137" s="115">
        <v>58.8</v>
      </c>
      <c r="L137" s="115">
        <f>C136-$AI$3*D136</f>
        <v>-7.6272191084048018</v>
      </c>
      <c r="M137" s="115">
        <f>C136+$AI$3*D136</f>
        <v>87.627219108404802</v>
      </c>
      <c r="N137" s="116">
        <f>E136-$AI$3*F136</f>
        <v>1.8296687870192487</v>
      </c>
      <c r="O137" s="116">
        <f>E136+$AI$3*F136</f>
        <v>8.1703312129807522</v>
      </c>
      <c r="P137" s="115">
        <f>C136-$AI$4*D136</f>
        <v>-13.093995562586926</v>
      </c>
      <c r="Q137" s="115">
        <f>C136+$AI$4*D136</f>
        <v>93.093995562586926</v>
      </c>
      <c r="R137" s="116">
        <f>E136-$AI$4*F136</f>
        <v>1.4657698999640667</v>
      </c>
      <c r="S137" s="116">
        <f>E136+$AI$4*F136</f>
        <v>8.5342301000359342</v>
      </c>
      <c r="T137" s="115">
        <f>C136-$AI$5*D136</f>
        <v>-19.637561318350365</v>
      </c>
      <c r="U137" s="115">
        <f>C136+$AI$5*D136</f>
        <v>99.637561318350365</v>
      </c>
      <c r="V137" s="116">
        <f>E136-$AI$5*F136</f>
        <v>1.0301939593980158</v>
      </c>
      <c r="W137" s="116">
        <f>E136+$AI$5*F136</f>
        <v>8.9698060406019842</v>
      </c>
      <c r="X137" s="115">
        <f>C136-$AI$7*D136</f>
        <v>-41.173347349976879</v>
      </c>
      <c r="Y137" s="115">
        <f>C136+$AI$7*D136</f>
        <v>121.17334734997688</v>
      </c>
      <c r="Z137" s="116">
        <f>E136-$AI$7*F136</f>
        <v>-0.40334711081936714</v>
      </c>
      <c r="AA137" s="116">
        <f>E136+$AI$7*F136</f>
        <v>10.403347110819368</v>
      </c>
      <c r="AB137" s="115">
        <f>C136-$AI$13*D136</f>
        <v>-142.9299363494122</v>
      </c>
      <c r="AC137" s="115">
        <f>C136+$AI$13*D136</f>
        <v>222.9299363494122</v>
      </c>
      <c r="AD137" s="116">
        <f>E136-$AI$13*F136</f>
        <v>-7.176828667596503</v>
      </c>
      <c r="AE137" s="116">
        <f>E136+$AI$13*F136</f>
        <v>17.176828667596503</v>
      </c>
    </row>
    <row r="138" spans="1:31" x14ac:dyDescent="0.3">
      <c r="A138" s="92" t="s">
        <v>913</v>
      </c>
      <c r="B138" s="66">
        <v>25.8</v>
      </c>
      <c r="C138" s="66">
        <v>17.600000000000001</v>
      </c>
      <c r="D138" s="102">
        <v>16.316862443496909</v>
      </c>
      <c r="E138" s="66">
        <v>5.2</v>
      </c>
      <c r="F138" s="102">
        <v>1.4696938456699058</v>
      </c>
      <c r="G138" s="66">
        <v>2.2000000000000002</v>
      </c>
      <c r="H138" s="102">
        <v>2.0396078054371136</v>
      </c>
      <c r="J138" s="128" t="s">
        <v>912</v>
      </c>
      <c r="K138" s="115">
        <v>27.8</v>
      </c>
      <c r="L138" s="115">
        <f>C137-$AI$3*D137</f>
        <v>5.4400000000000031</v>
      </c>
      <c r="M138" s="115">
        <f>C137+$AI$3*D137</f>
        <v>20.159999999999997</v>
      </c>
      <c r="N138" s="116">
        <f>E137-$AI$3*F137</f>
        <v>1.3736544032709408</v>
      </c>
      <c r="O138" s="116">
        <f>E137+$AI$3*F137</f>
        <v>4.6263455967290597</v>
      </c>
      <c r="P138" s="115">
        <f>C137-$AI$4*D137</f>
        <v>4.5952000000000019</v>
      </c>
      <c r="Q138" s="115">
        <f>C137+$AI$4*D137</f>
        <v>21.004799999999999</v>
      </c>
      <c r="R138" s="116">
        <f>E137-$AI$4*F137</f>
        <v>1.186978213037692</v>
      </c>
      <c r="S138" s="116">
        <f>E137+$AI$4*F137</f>
        <v>4.8130217869623078</v>
      </c>
      <c r="T138" s="115">
        <f>C137-$AI$5*D137</f>
        <v>3.5840000000000032</v>
      </c>
      <c r="U138" s="115">
        <f>C137+$AI$5*D137</f>
        <v>22.015999999999998</v>
      </c>
      <c r="V138" s="116">
        <f>E137-$AI$5*F137</f>
        <v>0.96353247018274324</v>
      </c>
      <c r="W138" s="116">
        <f>E137+$AI$5*F137</f>
        <v>5.0364675298172568</v>
      </c>
      <c r="X138" s="115">
        <f>C137-$AI$7*D137</f>
        <v>0.25600000000000378</v>
      </c>
      <c r="Y138" s="115">
        <f>C137+$AI$7*D137</f>
        <v>25.343999999999998</v>
      </c>
      <c r="Z138" s="116">
        <f>E137-$AI$7*F137</f>
        <v>0.22814141774873375</v>
      </c>
      <c r="AA138" s="116">
        <f>E137+$AI$7*F137</f>
        <v>5.7718585822512658</v>
      </c>
      <c r="AB138" s="115">
        <f>C137-$AI$13*D137</f>
        <v>-15.468799999999991</v>
      </c>
      <c r="AC138" s="115">
        <f>C137+$AI$13*D137</f>
        <v>41.068799999999996</v>
      </c>
      <c r="AD138" s="116">
        <f>E137-$AI$13*F137</f>
        <v>-3.2465813050019614</v>
      </c>
      <c r="AE138" s="116">
        <f>E137+$AI$13*F137</f>
        <v>9.2465813050019605</v>
      </c>
    </row>
    <row r="139" spans="1:31" x14ac:dyDescent="0.3">
      <c r="A139" s="105" t="s">
        <v>937</v>
      </c>
      <c r="B139" s="106"/>
      <c r="C139" s="106"/>
      <c r="D139" s="107"/>
      <c r="E139" s="106"/>
      <c r="F139" s="107"/>
      <c r="G139" s="106"/>
      <c r="H139" s="107"/>
      <c r="J139" s="128" t="s">
        <v>913</v>
      </c>
      <c r="K139" s="115">
        <v>25.8</v>
      </c>
      <c r="L139" s="115">
        <f>C138-$AI$3*D138</f>
        <v>-1.1643918100214421</v>
      </c>
      <c r="M139" s="115">
        <f>C138+$AI$3*D138</f>
        <v>36.364391810021445</v>
      </c>
      <c r="N139" s="116">
        <f>E138-$AI$3*F138</f>
        <v>3.5098520774796089</v>
      </c>
      <c r="O139" s="116">
        <f>E138+$AI$3*F138</f>
        <v>6.8901479225203914</v>
      </c>
      <c r="P139" s="115">
        <f>C138-$AI$4*D138</f>
        <v>-3.3182176525630354</v>
      </c>
      <c r="Q139" s="115">
        <f>C138+$AI$4*D138</f>
        <v>38.518217652563038</v>
      </c>
      <c r="R139" s="116">
        <f>E138-$AI$4*F138</f>
        <v>3.315852489851181</v>
      </c>
      <c r="S139" s="116">
        <f>E138+$AI$4*F138</f>
        <v>7.0841475101488189</v>
      </c>
      <c r="T139" s="115">
        <f>C138-$AI$5*D138</f>
        <v>-5.8962819186355482</v>
      </c>
      <c r="U139" s="115">
        <f>C138+$AI$5*D138</f>
        <v>41.096281918635555</v>
      </c>
      <c r="V139" s="116">
        <f>E138-$AI$5*F138</f>
        <v>3.083640862235336</v>
      </c>
      <c r="W139" s="116">
        <f>E138+$AI$5*F138</f>
        <v>7.316359137764664</v>
      </c>
      <c r="X139" s="115">
        <f>C138-$AI$7*D138</f>
        <v>-14.381050389253939</v>
      </c>
      <c r="Y139" s="115">
        <f>C138+$AI$7*D138</f>
        <v>49.581050389253946</v>
      </c>
      <c r="Z139" s="116">
        <f>E138-$AI$7*F138</f>
        <v>2.3194000624869848</v>
      </c>
      <c r="AA139" s="116">
        <f>E138+$AI$7*F138</f>
        <v>8.080599937513016</v>
      </c>
      <c r="AB139" s="115">
        <f>C138-$AI$13*D138</f>
        <v>-54.471581412925836</v>
      </c>
      <c r="AC139" s="115">
        <f>C138+$AI$13*D138</f>
        <v>89.671581412925832</v>
      </c>
      <c r="AD139" s="116">
        <f>E138-$AI$13*F138</f>
        <v>-1.2916377163239732</v>
      </c>
      <c r="AE139" s="116">
        <f>E138+$AI$13*F138</f>
        <v>11.691637716323974</v>
      </c>
    </row>
    <row r="140" spans="1:31" x14ac:dyDescent="0.3">
      <c r="A140" s="92" t="s">
        <v>914</v>
      </c>
      <c r="B140" s="66">
        <v>23.8</v>
      </c>
      <c r="C140" s="66">
        <v>36.799999999999997</v>
      </c>
      <c r="D140" s="102">
        <v>18.65904606350497</v>
      </c>
      <c r="E140" s="66">
        <v>11.8</v>
      </c>
      <c r="F140" s="102">
        <v>5.5641710972974208</v>
      </c>
      <c r="G140" s="66">
        <v>4.5999999999999996</v>
      </c>
      <c r="H140" s="102">
        <v>2.3323807579381213</v>
      </c>
      <c r="J140" s="127" t="s">
        <v>937</v>
      </c>
      <c r="K140" s="111"/>
      <c r="L140" s="115"/>
      <c r="M140" s="115"/>
      <c r="N140" s="116"/>
      <c r="O140" s="116"/>
      <c r="P140" s="115"/>
      <c r="Q140" s="115"/>
      <c r="R140" s="116"/>
      <c r="S140" s="116"/>
      <c r="T140" s="115"/>
      <c r="U140" s="115"/>
      <c r="V140" s="116"/>
      <c r="W140" s="116"/>
      <c r="X140" s="115"/>
      <c r="Y140" s="115"/>
      <c r="Z140" s="116"/>
      <c r="AA140" s="116"/>
      <c r="AB140" s="115"/>
      <c r="AC140" s="115"/>
      <c r="AD140" s="116"/>
      <c r="AE140" s="116"/>
    </row>
    <row r="141" spans="1:31" x14ac:dyDescent="0.3">
      <c r="A141" s="92" t="s">
        <v>915</v>
      </c>
      <c r="B141" s="66">
        <v>13.2</v>
      </c>
      <c r="C141" s="66">
        <v>20</v>
      </c>
      <c r="D141" s="102">
        <v>4</v>
      </c>
      <c r="E141" s="66">
        <v>12.8</v>
      </c>
      <c r="F141" s="102">
        <v>6.9971422738143589</v>
      </c>
      <c r="G141" s="66">
        <v>2.5</v>
      </c>
      <c r="H141" s="102">
        <v>0.5</v>
      </c>
      <c r="J141" s="128" t="s">
        <v>914</v>
      </c>
      <c r="K141" s="115">
        <v>23.8</v>
      </c>
      <c r="L141" s="115">
        <f>C140-$AI$3*D140</f>
        <v>15.342097026969284</v>
      </c>
      <c r="M141" s="115">
        <f>C140+$AI$3*D140</f>
        <v>58.25790297303071</v>
      </c>
      <c r="N141" s="116">
        <f>E140-$AI$3*F140</f>
        <v>5.4012032381079678</v>
      </c>
      <c r="O141" s="116">
        <f>E140+$AI$3*F140</f>
        <v>18.198796761892034</v>
      </c>
      <c r="P141" s="115">
        <f>C140-$AI$4*D140</f>
        <v>12.879102946586624</v>
      </c>
      <c r="Q141" s="115">
        <f>C140+$AI$4*D140</f>
        <v>60.720897053413367</v>
      </c>
      <c r="R141" s="116">
        <f>E140-$AI$4*F140</f>
        <v>4.6667326532647069</v>
      </c>
      <c r="S141" s="116">
        <f>E140+$AI$4*F140</f>
        <v>18.933267346735295</v>
      </c>
      <c r="T141" s="115">
        <f>C140-$AI$5*D140</f>
        <v>9.9309736685528414</v>
      </c>
      <c r="U141" s="115">
        <f>C140+$AI$5*D140</f>
        <v>63.669026331447157</v>
      </c>
      <c r="V141" s="116">
        <f>E140-$AI$5*F140</f>
        <v>3.7875936198917159</v>
      </c>
      <c r="W141" s="116">
        <f>E140+$AI$5*F140</f>
        <v>19.812406380108285</v>
      </c>
      <c r="X141" s="115">
        <f>C140-$AI$7*D140</f>
        <v>0.22826971553025288</v>
      </c>
      <c r="Y141" s="115">
        <f>C140+$AI$7*D140</f>
        <v>73.371730284469749</v>
      </c>
      <c r="Z141" s="116">
        <f>E140-$AI$7*F140</f>
        <v>0.89422464929705647</v>
      </c>
      <c r="AA141" s="116">
        <f>E140+$AI$7*F140</f>
        <v>22.705775350702943</v>
      </c>
      <c r="AB141" s="115">
        <f>C140-$AI$13*D140</f>
        <v>-45.61700646250145</v>
      </c>
      <c r="AC141" s="115">
        <f>C140+$AI$13*D140</f>
        <v>119.21700646250144</v>
      </c>
      <c r="AD141" s="116">
        <f>E140-$AI$13*F140</f>
        <v>-12.776943736762707</v>
      </c>
      <c r="AE141" s="116">
        <f>E140+$AI$13*F140</f>
        <v>36.376943736762712</v>
      </c>
    </row>
    <row r="142" spans="1:31" x14ac:dyDescent="0.3">
      <c r="A142" s="92" t="s">
        <v>916</v>
      </c>
      <c r="B142" s="66">
        <v>5.4</v>
      </c>
      <c r="C142" s="66">
        <v>2.6666666666666665</v>
      </c>
      <c r="D142" s="102">
        <v>3.7712361663282534</v>
      </c>
      <c r="E142" s="66">
        <v>3.2</v>
      </c>
      <c r="F142" s="102">
        <v>1.9390719429665311</v>
      </c>
      <c r="G142" s="66">
        <v>0.33333333333333331</v>
      </c>
      <c r="H142" s="102">
        <v>0.47140452079103168</v>
      </c>
      <c r="J142" s="128" t="s">
        <v>915</v>
      </c>
      <c r="K142" s="115">
        <v>13.2</v>
      </c>
      <c r="L142" s="115">
        <f>C141-$AI$3*D141</f>
        <v>15.4</v>
      </c>
      <c r="M142" s="115">
        <f>C141+$AI$3*D141</f>
        <v>24.6</v>
      </c>
      <c r="N142" s="116">
        <f>E141-$AI$3*F141</f>
        <v>4.7532863851134888</v>
      </c>
      <c r="O142" s="116">
        <f>E141+$AI$3*F141</f>
        <v>20.846713614886511</v>
      </c>
      <c r="P142" s="115">
        <f>C141-$AI$4*D141</f>
        <v>14.872</v>
      </c>
      <c r="Q142" s="115">
        <f>C141+$AI$4*D141</f>
        <v>25.128</v>
      </c>
      <c r="R142" s="116">
        <f>E141-$AI$4*F141</f>
        <v>3.8296636049699924</v>
      </c>
      <c r="S142" s="116">
        <f>E141+$AI$4*F141</f>
        <v>21.770336395030007</v>
      </c>
      <c r="T142" s="115">
        <f>C141-$AI$5*D141</f>
        <v>14.24</v>
      </c>
      <c r="U142" s="115">
        <f>C141+$AI$5*D141</f>
        <v>25.759999999999998</v>
      </c>
      <c r="V142" s="116">
        <f>E141-$AI$5*F141</f>
        <v>2.7241151257073248</v>
      </c>
      <c r="W142" s="116">
        <f>E141+$AI$5*F141</f>
        <v>22.875884874292677</v>
      </c>
      <c r="X142" s="115">
        <f>C141-$AI$7*D141</f>
        <v>12.16</v>
      </c>
      <c r="Y142" s="115">
        <f>C141+$AI$7*D141</f>
        <v>27.84</v>
      </c>
      <c r="Z142" s="116">
        <f>E141-$AI$7*F141</f>
        <v>-0.91439885667614185</v>
      </c>
      <c r="AA142" s="116">
        <f>E141+$AI$7*F141</f>
        <v>26.514398856676145</v>
      </c>
      <c r="AB142" s="115">
        <f>C141-$AI$13*D141</f>
        <v>2.3320000000000007</v>
      </c>
      <c r="AC142" s="115">
        <f>C141+$AI$13*D141</f>
        <v>37.667999999999999</v>
      </c>
      <c r="AD142" s="116">
        <f>E141-$AI$13*F141</f>
        <v>-18.106377423438023</v>
      </c>
      <c r="AE142" s="116">
        <f>E141+$AI$13*F141</f>
        <v>43.706377423438028</v>
      </c>
    </row>
    <row r="143" spans="1:31" x14ac:dyDescent="0.3">
      <c r="A143" s="105" t="s">
        <v>938</v>
      </c>
      <c r="B143" s="106"/>
      <c r="C143" s="106"/>
      <c r="D143" s="107"/>
      <c r="E143" s="106"/>
      <c r="F143" s="107"/>
      <c r="G143" s="106"/>
      <c r="H143" s="107"/>
      <c r="J143" s="128" t="s">
        <v>916</v>
      </c>
      <c r="K143" s="115">
        <v>5.4</v>
      </c>
      <c r="L143" s="115">
        <f>C142-$AI$3*D142</f>
        <v>-1.6702549246108247</v>
      </c>
      <c r="M143" s="115">
        <f>C142+$AI$3*D142</f>
        <v>7.0035882579441573</v>
      </c>
      <c r="N143" s="116">
        <f>E142-$AI$3*F142</f>
        <v>0.97006726558848966</v>
      </c>
      <c r="O143" s="116">
        <f>E142+$AI$3*F142</f>
        <v>5.4299327344115103</v>
      </c>
      <c r="P143" s="115">
        <f>C142-$AI$4*D142</f>
        <v>-2.1680580985661542</v>
      </c>
      <c r="Q143" s="115">
        <f>C142+$AI$4*D142</f>
        <v>7.5013914318994868</v>
      </c>
      <c r="R143" s="116">
        <f>E142-$AI$4*F142</f>
        <v>0.71410976911690716</v>
      </c>
      <c r="S143" s="116">
        <f>E142+$AI$4*F142</f>
        <v>5.6858902308830928</v>
      </c>
      <c r="T143" s="115">
        <f>C142-$AI$5*D142</f>
        <v>-2.7639134128460179</v>
      </c>
      <c r="U143" s="115">
        <f>C142+$AI$5*D142</f>
        <v>8.0972467461793514</v>
      </c>
      <c r="V143" s="116">
        <f>E142-$AI$5*F142</f>
        <v>0.40773640212819551</v>
      </c>
      <c r="W143" s="116">
        <f>E142+$AI$5*F142</f>
        <v>5.9922635978718048</v>
      </c>
      <c r="X143" s="115">
        <f>C142-$AI$7*D142</f>
        <v>-4.7249562193367094</v>
      </c>
      <c r="Y143" s="115">
        <f>C142+$AI$7*D142</f>
        <v>10.058289552670043</v>
      </c>
      <c r="Z143" s="116">
        <f>E142-$AI$7*F142</f>
        <v>-0.60058100821440075</v>
      </c>
      <c r="AA143" s="116">
        <f>E142+$AI$7*F142</f>
        <v>7.0005810082144011</v>
      </c>
      <c r="AB143" s="115">
        <f>C142-$AI$13*D142</f>
        <v>-13.990883480005229</v>
      </c>
      <c r="AC143" s="115">
        <f>C142+$AI$13*D142</f>
        <v>19.324216813338563</v>
      </c>
      <c r="AD143" s="116">
        <f>E142-$AI$13*F142</f>
        <v>-5.3648807720831675</v>
      </c>
      <c r="AE143" s="116">
        <f>E142+$AI$13*F142</f>
        <v>11.764880772083167</v>
      </c>
    </row>
    <row r="144" spans="1:31" x14ac:dyDescent="0.3">
      <c r="A144" s="92" t="s">
        <v>917</v>
      </c>
      <c r="B144" s="66">
        <v>7.4</v>
      </c>
      <c r="C144" s="66">
        <v>16</v>
      </c>
      <c r="D144" s="102">
        <v>12.649110640673518</v>
      </c>
      <c r="E144" s="66">
        <v>14</v>
      </c>
      <c r="F144" s="102">
        <v>6.8702256149270662</v>
      </c>
      <c r="G144" s="66">
        <v>2</v>
      </c>
      <c r="H144" s="102">
        <v>1.5811388300841898</v>
      </c>
      <c r="J144" s="127" t="s">
        <v>938</v>
      </c>
      <c r="K144" s="111"/>
      <c r="L144" s="115"/>
      <c r="M144" s="115"/>
      <c r="N144" s="116"/>
      <c r="O144" s="116"/>
      <c r="P144" s="115"/>
      <c r="Q144" s="115"/>
      <c r="R144" s="116"/>
      <c r="S144" s="116"/>
      <c r="T144" s="115"/>
      <c r="U144" s="115"/>
      <c r="V144" s="116"/>
      <c r="W144" s="116"/>
      <c r="X144" s="115"/>
      <c r="Y144" s="115"/>
      <c r="Z144" s="116"/>
      <c r="AA144" s="116"/>
      <c r="AB144" s="115"/>
      <c r="AC144" s="115"/>
      <c r="AD144" s="116"/>
      <c r="AE144" s="116"/>
    </row>
    <row r="145" spans="1:31" x14ac:dyDescent="0.3">
      <c r="A145" s="92" t="s">
        <v>918</v>
      </c>
      <c r="B145" s="66">
        <v>30.6</v>
      </c>
      <c r="C145" s="66">
        <v>54.4</v>
      </c>
      <c r="D145" s="102">
        <v>35.561777233428593</v>
      </c>
      <c r="E145" s="66">
        <v>10.199999999999999</v>
      </c>
      <c r="F145" s="102">
        <v>1.3266499161421619</v>
      </c>
      <c r="G145" s="66">
        <v>6.8</v>
      </c>
      <c r="H145" s="102">
        <v>4.4452221541785741</v>
      </c>
      <c r="J145" s="128" t="s">
        <v>917</v>
      </c>
      <c r="K145" s="115">
        <v>7.4</v>
      </c>
      <c r="L145" s="115">
        <f>C144-$AI$3*D144</f>
        <v>1.4535227632254557</v>
      </c>
      <c r="M145" s="115">
        <f>C144+$AI$3*D144</f>
        <v>30.546477236774543</v>
      </c>
      <c r="N145" s="116">
        <f>E144-$AI$3*F144</f>
        <v>6.0992405428338747</v>
      </c>
      <c r="O145" s="116">
        <f>E144+$AI$3*F144</f>
        <v>21.900759457166124</v>
      </c>
      <c r="P145" s="115">
        <f>C144-$AI$4*D144</f>
        <v>-0.21615984134345112</v>
      </c>
      <c r="Q145" s="115">
        <f>C144+$AI$4*D144</f>
        <v>32.216159841343455</v>
      </c>
      <c r="R145" s="116">
        <f>E144-$AI$4*F144</f>
        <v>5.1923707616635006</v>
      </c>
      <c r="S145" s="116">
        <f>E144+$AI$4*F144</f>
        <v>22.807629238336499</v>
      </c>
      <c r="T145" s="115">
        <f>C144-$AI$5*D144</f>
        <v>-2.2147193225698665</v>
      </c>
      <c r="U145" s="115">
        <f>C144+$AI$5*D144</f>
        <v>34.214719322569863</v>
      </c>
      <c r="V145" s="116">
        <f>E144-$AI$5*F144</f>
        <v>4.1068751145050246</v>
      </c>
      <c r="W145" s="116">
        <f>E144+$AI$5*F144</f>
        <v>23.893124885494977</v>
      </c>
      <c r="X145" s="115">
        <f>C144-$AI$7*D144</f>
        <v>-8.792256855720094</v>
      </c>
      <c r="Y145" s="115">
        <f>C144+$AI$7*D144</f>
        <v>40.792256855720098</v>
      </c>
      <c r="Z145" s="116">
        <f>E144-$AI$7*F144</f>
        <v>0.53435779474295053</v>
      </c>
      <c r="AA145" s="116">
        <f>E144+$AI$7*F144</f>
        <v>27.465642205257048</v>
      </c>
      <c r="AB145" s="115">
        <f>C144-$AI$13*D144</f>
        <v>-39.871121699854925</v>
      </c>
      <c r="AC145" s="115">
        <f>C144+$AI$13*D144</f>
        <v>71.871121699854925</v>
      </c>
      <c r="AD145" s="116">
        <f>E144-$AI$13*F144</f>
        <v>-16.345786541132849</v>
      </c>
      <c r="AE145" s="116">
        <f>E144+$AI$13*F144</f>
        <v>44.345786541132853</v>
      </c>
    </row>
    <row r="146" spans="1:31" x14ac:dyDescent="0.3">
      <c r="A146" s="92" t="s">
        <v>919</v>
      </c>
      <c r="B146" s="66">
        <v>69.400000000000006</v>
      </c>
      <c r="C146" s="66">
        <v>121.6</v>
      </c>
      <c r="D146" s="102">
        <v>83.660265359368779</v>
      </c>
      <c r="E146" s="66">
        <v>13.8</v>
      </c>
      <c r="F146" s="102">
        <v>5.5999999999999988</v>
      </c>
      <c r="G146" s="66">
        <v>15.2</v>
      </c>
      <c r="H146" s="102">
        <v>10.457533169921097</v>
      </c>
      <c r="J146" s="128" t="s">
        <v>918</v>
      </c>
      <c r="K146" s="115">
        <v>30.6</v>
      </c>
      <c r="L146" s="115">
        <f>C145-$AI$3*D145</f>
        <v>13.503956181557122</v>
      </c>
      <c r="M146" s="115">
        <f>C145+$AI$3*D145</f>
        <v>95.296043818442882</v>
      </c>
      <c r="N146" s="116">
        <f>E145-$AI$3*F145</f>
        <v>8.6743525964365134</v>
      </c>
      <c r="O146" s="116">
        <f>E145+$AI$3*F145</f>
        <v>11.725647403563485</v>
      </c>
      <c r="P146" s="115">
        <f>C145-$AI$4*D145</f>
        <v>8.8098015867445412</v>
      </c>
      <c r="Q146" s="115">
        <f>C145+$AI$4*D145</f>
        <v>99.990198413255456</v>
      </c>
      <c r="R146" s="116">
        <f>E145-$AI$4*F145</f>
        <v>8.4992348075057471</v>
      </c>
      <c r="S146" s="116">
        <f>E145+$AI$4*F145</f>
        <v>11.900765192494251</v>
      </c>
      <c r="T146" s="115">
        <f>C145-$AI$5*D145</f>
        <v>3.1910407838628245</v>
      </c>
      <c r="U146" s="115">
        <f>C145+$AI$5*D145</f>
        <v>105.60895921613718</v>
      </c>
      <c r="V146" s="116">
        <f>E145-$AI$5*F145</f>
        <v>8.2896241207552865</v>
      </c>
      <c r="W146" s="116">
        <f>E145+$AI$5*F145</f>
        <v>12.110375879244712</v>
      </c>
      <c r="X146" s="115">
        <f>C145-$AI$7*D145</f>
        <v>-15.301083377520037</v>
      </c>
      <c r="Y146" s="115">
        <f>C145+$AI$7*D145</f>
        <v>124.10108337752004</v>
      </c>
      <c r="Z146" s="116">
        <f>E145-$AI$7*F145</f>
        <v>7.5997661643613625</v>
      </c>
      <c r="AA146" s="116">
        <f>E145+$AI$7*F145</f>
        <v>12.800233835638636</v>
      </c>
      <c r="AB146" s="115">
        <f>C145-$AI$13*D145</f>
        <v>-102.67637004005408</v>
      </c>
      <c r="AC146" s="115">
        <f>C145+$AI$13*D145</f>
        <v>211.47637004005409</v>
      </c>
      <c r="AD146" s="116">
        <f>E145-$AI$13*F145</f>
        <v>4.3401873204000703</v>
      </c>
      <c r="AE146" s="116">
        <f>E145+$AI$13*F145</f>
        <v>16.059812679599929</v>
      </c>
    </row>
    <row r="147" spans="1:31" x14ac:dyDescent="0.3">
      <c r="A147" s="105" t="s">
        <v>939</v>
      </c>
      <c r="B147" s="106"/>
      <c r="C147" s="106"/>
      <c r="D147" s="107"/>
      <c r="E147" s="106"/>
      <c r="F147" s="107"/>
      <c r="G147" s="106"/>
      <c r="H147" s="107"/>
      <c r="J147" s="128" t="s">
        <v>919</v>
      </c>
      <c r="K147" s="115">
        <v>69.400000000000006</v>
      </c>
      <c r="L147" s="115">
        <f>C146-$AI$3*D146</f>
        <v>25.390694836725899</v>
      </c>
      <c r="M147" s="115">
        <f>C146+$AI$3*D146</f>
        <v>217.80930516327408</v>
      </c>
      <c r="N147" s="116">
        <f>E146-$AI$3*F146</f>
        <v>7.360000000000003</v>
      </c>
      <c r="O147" s="116">
        <f>E146+$AI$3*F146</f>
        <v>20.239999999999998</v>
      </c>
      <c r="P147" s="115">
        <f>C146-$AI$4*D146</f>
        <v>14.347539809289216</v>
      </c>
      <c r="Q147" s="115">
        <f>C146+$AI$4*D146</f>
        <v>228.85246019071076</v>
      </c>
      <c r="R147" s="116">
        <f>E146-$AI$4*F146</f>
        <v>6.6208000000000018</v>
      </c>
      <c r="S147" s="116">
        <f>E146+$AI$4*F146</f>
        <v>20.979199999999999</v>
      </c>
      <c r="T147" s="115">
        <f>C146-$AI$5*D146</f>
        <v>1.1292178825089536</v>
      </c>
      <c r="U147" s="115">
        <f>C146+$AI$5*D146</f>
        <v>242.07078211749104</v>
      </c>
      <c r="V147" s="116">
        <f>E146-$AI$5*F146</f>
        <v>5.7360000000000024</v>
      </c>
      <c r="W147" s="116">
        <f>E146+$AI$5*F146</f>
        <v>21.863999999999997</v>
      </c>
      <c r="X147" s="115">
        <f>C146-$AI$7*D146</f>
        <v>-42.374120104362817</v>
      </c>
      <c r="Y147" s="115">
        <f>C146+$AI$7*D146</f>
        <v>285.57412010436281</v>
      </c>
      <c r="Z147" s="116">
        <f>E146-$AI$7*F146</f>
        <v>2.8240000000000034</v>
      </c>
      <c r="AA147" s="116">
        <f>E146+$AI$7*F146</f>
        <v>24.775999999999996</v>
      </c>
      <c r="AB147" s="115">
        <f>C146-$AI$13*D146</f>
        <v>-247.92739209233187</v>
      </c>
      <c r="AC147" s="115">
        <f>C146+$AI$13*D146</f>
        <v>491.12739209233189</v>
      </c>
      <c r="AD147" s="116">
        <f>E146-$AI$13*F146</f>
        <v>-10.935199999999991</v>
      </c>
      <c r="AE147" s="116">
        <f>E146+$AI$13*F146</f>
        <v>38.535199999999989</v>
      </c>
    </row>
    <row r="148" spans="1:31" x14ac:dyDescent="0.3">
      <c r="A148" s="92" t="s">
        <v>920</v>
      </c>
      <c r="B148" s="66">
        <v>80.599999999999994</v>
      </c>
      <c r="C148" s="66">
        <v>115.2</v>
      </c>
      <c r="D148" s="102">
        <v>75.14891882123122</v>
      </c>
      <c r="E148" s="66">
        <v>12.6</v>
      </c>
      <c r="F148" s="102">
        <v>7.0597450378891162</v>
      </c>
      <c r="G148" s="66">
        <v>14.4</v>
      </c>
      <c r="H148" s="102">
        <v>9.3936148526539025</v>
      </c>
      <c r="J148" s="127" t="s">
        <v>939</v>
      </c>
      <c r="K148" s="111"/>
      <c r="L148" s="115"/>
      <c r="M148" s="115"/>
      <c r="N148" s="116"/>
      <c r="O148" s="116"/>
      <c r="P148" s="115"/>
      <c r="Q148" s="115"/>
      <c r="R148" s="116"/>
      <c r="S148" s="116"/>
      <c r="T148" s="115"/>
      <c r="U148" s="115"/>
      <c r="V148" s="116"/>
      <c r="W148" s="116"/>
      <c r="X148" s="115"/>
      <c r="Y148" s="115"/>
      <c r="Z148" s="116"/>
      <c r="AA148" s="116"/>
      <c r="AB148" s="115"/>
      <c r="AC148" s="115"/>
      <c r="AD148" s="116"/>
      <c r="AE148" s="116"/>
    </row>
    <row r="149" spans="1:31" x14ac:dyDescent="0.3">
      <c r="A149" s="92" t="s">
        <v>921</v>
      </c>
      <c r="B149" s="66">
        <v>58.6</v>
      </c>
      <c r="C149" s="66">
        <v>48</v>
      </c>
      <c r="D149" s="102">
        <v>31.189741903388686</v>
      </c>
      <c r="E149" s="66">
        <v>9.8000000000000007</v>
      </c>
      <c r="F149" s="102">
        <v>3.8678159211627405</v>
      </c>
      <c r="G149" s="66">
        <v>6</v>
      </c>
      <c r="H149" s="102">
        <v>3.8987177379235858</v>
      </c>
      <c r="J149" s="113" t="s">
        <v>920</v>
      </c>
      <c r="K149" s="114">
        <v>80.599999999999994</v>
      </c>
      <c r="L149" s="114">
        <f>C148-$AI$3*D148</f>
        <v>28.778743355584112</v>
      </c>
      <c r="M149" s="114">
        <f>C148+$AI$3*D148</f>
        <v>201.62125664441589</v>
      </c>
      <c r="N149" s="114">
        <f>E148-$AI$3*F148</f>
        <v>4.4812932064275159</v>
      </c>
      <c r="O149" s="114">
        <f>E148+$AI$3*F148</f>
        <v>20.718706793572483</v>
      </c>
      <c r="P149" s="114">
        <f>C148-$AI$4*D148</f>
        <v>18.859086071181579</v>
      </c>
      <c r="Q149" s="114">
        <f>C148+$AI$4*D148</f>
        <v>211.54091392881844</v>
      </c>
      <c r="R149" s="114">
        <f>E148-$AI$4*F148</f>
        <v>3.5494068614261529</v>
      </c>
      <c r="S149" s="114">
        <f>E148+$AI$4*F148</f>
        <v>21.650593138573846</v>
      </c>
      <c r="T149" s="114">
        <f>C148-$AI$5*D148</f>
        <v>6.9855568974270454</v>
      </c>
      <c r="U149" s="114">
        <f>C148+$AI$5*D148</f>
        <v>223.41444310257296</v>
      </c>
      <c r="V149" s="114">
        <f>E148-$AI$5*F148</f>
        <v>2.4339671454396719</v>
      </c>
      <c r="W149" s="114">
        <f>E148+$AI$5*F148</f>
        <v>22.766032854560329</v>
      </c>
      <c r="X149" s="114">
        <f>C148-$AI$7*D148</f>
        <v>-32.091880889613194</v>
      </c>
      <c r="Y149" s="114">
        <f>C148+$AI$7*D148</f>
        <v>262.49188088961318</v>
      </c>
      <c r="Z149" s="114">
        <f>E148-$AI$7*F148</f>
        <v>-1.2371002742626676</v>
      </c>
      <c r="AA149" s="114">
        <f>E148+$AI$7*F148</f>
        <v>26.437100274262669</v>
      </c>
      <c r="AB149" s="114">
        <f>C148-$AI$13*D148</f>
        <v>-216.73277443337832</v>
      </c>
      <c r="AC149" s="114">
        <f>C148+$AI$13*D148</f>
        <v>447.1327744333783</v>
      </c>
      <c r="AD149" s="114">
        <f>E148-$AI$13*F148</f>
        <v>-18.582893832356227</v>
      </c>
      <c r="AE149" s="114">
        <f>E148+$AI$13*F148</f>
        <v>43.782893832356223</v>
      </c>
    </row>
    <row r="150" spans="1:31" x14ac:dyDescent="0.3">
      <c r="A150" s="92" t="s">
        <v>922</v>
      </c>
      <c r="B150" s="66">
        <v>41.6</v>
      </c>
      <c r="C150" s="66">
        <v>25.6</v>
      </c>
      <c r="D150" s="102">
        <v>24.475293665245367</v>
      </c>
      <c r="E150" s="66">
        <v>6.2</v>
      </c>
      <c r="F150" s="102">
        <v>2.5612496949731387</v>
      </c>
      <c r="G150" s="66">
        <v>3.2</v>
      </c>
      <c r="H150" s="102">
        <v>3.0594117081556709</v>
      </c>
      <c r="J150" s="128" t="s">
        <v>921</v>
      </c>
      <c r="K150" s="115">
        <v>58.6</v>
      </c>
      <c r="L150" s="115">
        <f>C149-$AI$3*D149</f>
        <v>12.131796811103015</v>
      </c>
      <c r="M150" s="115">
        <f>C149+$AI$3*D149</f>
        <v>83.868203188896985</v>
      </c>
      <c r="N150" s="116">
        <f>E149-$AI$3*F149</f>
        <v>5.3520116906628497</v>
      </c>
      <c r="O150" s="116">
        <f>E149+$AI$3*F149</f>
        <v>14.247988309337153</v>
      </c>
      <c r="P150" s="115">
        <f>C149-$AI$4*D149</f>
        <v>8.0147508798557041</v>
      </c>
      <c r="Q150" s="115">
        <f>C149+$AI$4*D149</f>
        <v>87.985249120144289</v>
      </c>
      <c r="R150" s="116">
        <f>E149-$AI$4*F149</f>
        <v>4.8414599890693673</v>
      </c>
      <c r="S150" s="116">
        <f>E149+$AI$4*F149</f>
        <v>14.758540010930634</v>
      </c>
      <c r="T150" s="115">
        <f>C149-$AI$5*D149</f>
        <v>3.0867716591202949</v>
      </c>
      <c r="U150" s="115">
        <f>C149+$AI$5*D149</f>
        <v>92.913228340879698</v>
      </c>
      <c r="V150" s="116">
        <f>E149-$AI$5*F149</f>
        <v>4.2303450735256547</v>
      </c>
      <c r="W150" s="116">
        <f>E149+$AI$5*F149</f>
        <v>15.369654926474347</v>
      </c>
      <c r="X150" s="115">
        <f>C149-$AI$7*D149</f>
        <v>-13.131894130641825</v>
      </c>
      <c r="Y150" s="115">
        <f>C149+$AI$7*D149</f>
        <v>109.13189413064183</v>
      </c>
      <c r="Z150" s="116">
        <f>E149-$AI$7*F149</f>
        <v>2.2190807945210294</v>
      </c>
      <c r="AA150" s="116">
        <f>E149+$AI$7*F149</f>
        <v>17.380919205478971</v>
      </c>
      <c r="AB150" s="115">
        <f>C149-$AI$13*D149</f>
        <v>-89.765089987267828</v>
      </c>
      <c r="AC150" s="115">
        <f>C149+$AI$13*D149</f>
        <v>185.76508998726783</v>
      </c>
      <c r="AD150" s="116">
        <f>E149-$AI$13*F149</f>
        <v>-7.2841429237758248</v>
      </c>
      <c r="AE150" s="116">
        <f>E149+$AI$13*F149</f>
        <v>26.884142923775826</v>
      </c>
    </row>
    <row r="151" spans="1:31" x14ac:dyDescent="0.3">
      <c r="A151" s="105" t="s">
        <v>940</v>
      </c>
      <c r="B151" s="106"/>
      <c r="C151" s="106"/>
      <c r="D151" s="107"/>
      <c r="E151" s="106"/>
      <c r="F151" s="107"/>
      <c r="G151" s="106"/>
      <c r="H151" s="107"/>
      <c r="J151" s="128" t="s">
        <v>922</v>
      </c>
      <c r="K151" s="115">
        <v>41.6</v>
      </c>
      <c r="L151" s="115">
        <f>C150-$AI$3*D150</f>
        <v>-2.5465877150321674</v>
      </c>
      <c r="M151" s="115">
        <f>C150+$AI$3*D150</f>
        <v>53.74658771503217</v>
      </c>
      <c r="N151" s="116">
        <f>E150-$AI$3*F150</f>
        <v>3.254562850780891</v>
      </c>
      <c r="O151" s="116">
        <f>E150+$AI$3*F150</f>
        <v>9.1454371492191093</v>
      </c>
      <c r="P151" s="115">
        <f>C150-$AI$4*D150</f>
        <v>-5.7773264788445609</v>
      </c>
      <c r="Q151" s="115">
        <f>C150+$AI$4*D150</f>
        <v>56.97732647884456</v>
      </c>
      <c r="R151" s="116">
        <f>E150-$AI$4*F150</f>
        <v>2.9164778910444364</v>
      </c>
      <c r="S151" s="116">
        <f>E150+$AI$4*F150</f>
        <v>9.4835221089555635</v>
      </c>
      <c r="T151" s="115">
        <f>C150-$AI$5*D150</f>
        <v>-9.6444228779533248</v>
      </c>
      <c r="U151" s="115">
        <f>C150+$AI$5*D150</f>
        <v>60.844422877953328</v>
      </c>
      <c r="V151" s="116">
        <f>E150-$AI$5*F150</f>
        <v>2.5118004392386806</v>
      </c>
      <c r="W151" s="116">
        <f>E150+$AI$5*F150</f>
        <v>9.8881995607613202</v>
      </c>
      <c r="X151" s="115">
        <f>C150-$AI$7*D150</f>
        <v>-22.371575583880919</v>
      </c>
      <c r="Y151" s="115">
        <f>C150+$AI$7*D150</f>
        <v>73.571575583880929</v>
      </c>
      <c r="Z151" s="116">
        <f>E150-$AI$7*F150</f>
        <v>1.1799505978526481</v>
      </c>
      <c r="AA151" s="116">
        <f>E150+$AI$7*F150</f>
        <v>11.220049402147353</v>
      </c>
      <c r="AB151" s="115">
        <f>C150-$AI$13*D150</f>
        <v>-82.507372119388776</v>
      </c>
      <c r="AC151" s="115">
        <f>C150+$AI$13*D150</f>
        <v>133.70737211938879</v>
      </c>
      <c r="AD151" s="116">
        <f>E150-$AI$13*F150</f>
        <v>-5.1130399026963529</v>
      </c>
      <c r="AE151" s="116">
        <f>E150+$AI$13*F150</f>
        <v>17.513039902696352</v>
      </c>
    </row>
    <row r="152" spans="1:31" x14ac:dyDescent="0.3">
      <c r="A152" s="92" t="s">
        <v>923</v>
      </c>
      <c r="B152" s="66">
        <v>37.799999999999997</v>
      </c>
      <c r="C152" s="66">
        <v>22.4</v>
      </c>
      <c r="D152" s="102">
        <v>9.3295230317524815</v>
      </c>
      <c r="E152" s="66">
        <v>7.6</v>
      </c>
      <c r="F152" s="102">
        <v>1.854723699099142</v>
      </c>
      <c r="G152" s="66">
        <v>2.8</v>
      </c>
      <c r="H152" s="102">
        <v>1.1661903789690602</v>
      </c>
      <c r="J152" s="127" t="s">
        <v>940</v>
      </c>
      <c r="K152" s="111"/>
      <c r="L152" s="115"/>
      <c r="M152" s="115"/>
      <c r="N152" s="116"/>
      <c r="O152" s="116"/>
      <c r="P152" s="115"/>
      <c r="Q152" s="115"/>
      <c r="R152" s="116"/>
      <c r="S152" s="116"/>
      <c r="T152" s="115"/>
      <c r="U152" s="115"/>
      <c r="V152" s="116"/>
      <c r="W152" s="116"/>
      <c r="X152" s="115"/>
      <c r="Y152" s="115"/>
      <c r="Z152" s="116"/>
      <c r="AA152" s="116"/>
      <c r="AB152" s="115"/>
      <c r="AC152" s="115"/>
      <c r="AD152" s="116"/>
      <c r="AE152" s="116"/>
    </row>
    <row r="153" spans="1:31" x14ac:dyDescent="0.3">
      <c r="A153" s="92" t="s">
        <v>924</v>
      </c>
      <c r="B153" s="66">
        <v>41.4</v>
      </c>
      <c r="C153" s="66">
        <v>24</v>
      </c>
      <c r="D153" s="102">
        <v>16.780941570722426</v>
      </c>
      <c r="E153" s="66">
        <v>7.2</v>
      </c>
      <c r="F153" s="102">
        <v>4.8744230427815749</v>
      </c>
      <c r="G153" s="66">
        <v>3</v>
      </c>
      <c r="H153" s="102">
        <v>2.0976176963403033</v>
      </c>
      <c r="J153" s="128" t="s">
        <v>923</v>
      </c>
      <c r="K153" s="115">
        <v>37.799999999999997</v>
      </c>
      <c r="L153" s="115">
        <f>C152-$AI$3*D152</f>
        <v>11.671048513484646</v>
      </c>
      <c r="M153" s="115">
        <f>C152+$AI$3*D152</f>
        <v>33.128951486515348</v>
      </c>
      <c r="N153" s="116">
        <f>E152-$AI$3*F152</f>
        <v>5.4670677460359869</v>
      </c>
      <c r="O153" s="116">
        <f>E152+$AI$3*F152</f>
        <v>9.7329322539640124</v>
      </c>
      <c r="P153" s="115">
        <f>C152-$AI$4*D152</f>
        <v>10.439551473293317</v>
      </c>
      <c r="Q153" s="115">
        <f>C152+$AI$4*D152</f>
        <v>34.360448526706676</v>
      </c>
      <c r="R153" s="116">
        <f>E152-$AI$4*F152</f>
        <v>5.2222442177548993</v>
      </c>
      <c r="S153" s="116">
        <f>E152+$AI$4*F152</f>
        <v>9.9777557822451008</v>
      </c>
      <c r="T153" s="115">
        <f>C152-$AI$5*D152</f>
        <v>8.965486834276426</v>
      </c>
      <c r="U153" s="115">
        <f>C152+$AI$5*D152</f>
        <v>35.834513165723571</v>
      </c>
      <c r="V153" s="116">
        <f>E152-$AI$5*F152</f>
        <v>4.9291978732972357</v>
      </c>
      <c r="W153" s="116">
        <f>E152+$AI$5*F152</f>
        <v>10.270802126702764</v>
      </c>
      <c r="X153" s="115">
        <f>C152-$AI$7*D152</f>
        <v>4.1141348577651335</v>
      </c>
      <c r="Y153" s="115">
        <f>C152+$AI$7*D152</f>
        <v>40.68586514223486</v>
      </c>
      <c r="Z153" s="116">
        <f>E152-$AI$7*F152</f>
        <v>3.9647415497656815</v>
      </c>
      <c r="AA153" s="116">
        <f>E152+$AI$7*F152</f>
        <v>11.235258450234317</v>
      </c>
      <c r="AB153" s="115">
        <f>C152-$AI$13*D152</f>
        <v>-18.808503231250711</v>
      </c>
      <c r="AC153" s="115">
        <f>C152+$AI$13*D152</f>
        <v>63.608503231250708</v>
      </c>
      <c r="AD153" s="116">
        <f>E152-$AI$13*F152</f>
        <v>-0.59231457892091122</v>
      </c>
      <c r="AE153" s="116">
        <f>E152+$AI$13*F152</f>
        <v>15.792314578920911</v>
      </c>
    </row>
    <row r="154" spans="1:31" x14ac:dyDescent="0.3">
      <c r="A154" s="92" t="s">
        <v>925</v>
      </c>
      <c r="B154" s="66">
        <v>37.200000000000003</v>
      </c>
      <c r="C154" s="66">
        <v>19.2</v>
      </c>
      <c r="D154" s="102">
        <v>22.4</v>
      </c>
      <c r="E154" s="66">
        <v>5.4</v>
      </c>
      <c r="F154" s="102">
        <v>3.7202150475476543</v>
      </c>
      <c r="G154" s="66">
        <v>2.4</v>
      </c>
      <c r="H154" s="102">
        <v>2.8</v>
      </c>
      <c r="J154" s="128" t="s">
        <v>924</v>
      </c>
      <c r="K154" s="115">
        <v>41.4</v>
      </c>
      <c r="L154" s="115">
        <f>C153-$AI$3*D153</f>
        <v>4.7019171936692103</v>
      </c>
      <c r="M154" s="115">
        <f>C153+$AI$3*D153</f>
        <v>43.29808280633079</v>
      </c>
      <c r="N154" s="116">
        <f>E153-$AI$3*F153</f>
        <v>1.5944135008011893</v>
      </c>
      <c r="O154" s="116">
        <f>E153+$AI$3*F153</f>
        <v>12.80558649919881</v>
      </c>
      <c r="P154" s="115">
        <f>C153-$AI$4*D153</f>
        <v>2.4868329063338486</v>
      </c>
      <c r="Q154" s="115">
        <f>C153+$AI$4*D153</f>
        <v>45.513167093666155</v>
      </c>
      <c r="R154" s="116">
        <f>E153-$AI$4*F153</f>
        <v>0.95098965915402101</v>
      </c>
      <c r="S154" s="116">
        <f>E153+$AI$4*F153</f>
        <v>13.44901034084598</v>
      </c>
      <c r="T154" s="115">
        <f>C153-$AI$5*D153</f>
        <v>-0.16455586184029158</v>
      </c>
      <c r="U154" s="115">
        <f>C153+$AI$5*D153</f>
        <v>48.164555861840292</v>
      </c>
      <c r="V154" s="116">
        <f>E153-$AI$5*F153</f>
        <v>0.18083081839453286</v>
      </c>
      <c r="W154" s="116">
        <f>E153+$AI$5*F153</f>
        <v>14.219169181605468</v>
      </c>
      <c r="X154" s="115">
        <f>C153-$AI$7*D153</f>
        <v>-8.8906454786159514</v>
      </c>
      <c r="Y154" s="115">
        <f>C153+$AI$7*D153</f>
        <v>56.890645478615951</v>
      </c>
      <c r="Z154" s="116">
        <f>E153-$AI$7*F153</f>
        <v>-2.3538691638518872</v>
      </c>
      <c r="AA154" s="116">
        <f>E153+$AI$7*F153</f>
        <v>16.753869163851888</v>
      </c>
      <c r="AB154" s="115">
        <f>C153-$AI$13*D153</f>
        <v>-50.121418917880959</v>
      </c>
      <c r="AC154" s="115">
        <f>C153+$AI$13*D153</f>
        <v>98.121418917880959</v>
      </c>
      <c r="AD154" s="116">
        <f>E153-$AI$13*F153</f>
        <v>-14.330326579966215</v>
      </c>
      <c r="AE154" s="116">
        <f>E153+$AI$13*F153</f>
        <v>28.730326579966214</v>
      </c>
    </row>
    <row r="155" spans="1:31" x14ac:dyDescent="0.3">
      <c r="A155" s="105" t="s">
        <v>941</v>
      </c>
      <c r="B155" s="106"/>
      <c r="C155" s="106"/>
      <c r="D155" s="107"/>
      <c r="E155" s="106"/>
      <c r="F155" s="107"/>
      <c r="G155" s="106"/>
      <c r="H155" s="107"/>
      <c r="J155" s="128" t="s">
        <v>925</v>
      </c>
      <c r="K155" s="115">
        <v>37.200000000000003</v>
      </c>
      <c r="L155" s="115">
        <f>C154-$AI$3*D154</f>
        <v>-6.5599999999999987</v>
      </c>
      <c r="M155" s="115">
        <f>C154+$AI$3*D154</f>
        <v>44.959999999999994</v>
      </c>
      <c r="N155" s="116">
        <f>E154-$AI$3*F154</f>
        <v>1.1217526953201986</v>
      </c>
      <c r="O155" s="116">
        <f>E154+$AI$3*F154</f>
        <v>9.6782473046798021</v>
      </c>
      <c r="P155" s="115">
        <f>C154-$AI$4*D154</f>
        <v>-9.5167999999999999</v>
      </c>
      <c r="Q155" s="115">
        <f>C154+$AI$4*D154</f>
        <v>47.916799999999995</v>
      </c>
      <c r="R155" s="116">
        <f>E154-$AI$4*F154</f>
        <v>0.63068430904390738</v>
      </c>
      <c r="S155" s="116">
        <f>E154+$AI$4*F154</f>
        <v>10.169315690956093</v>
      </c>
      <c r="T155" s="115">
        <f>C154-$AI$5*D154</f>
        <v>-13.056000000000001</v>
      </c>
      <c r="U155" s="115">
        <f>C154+$AI$5*D154</f>
        <v>51.456000000000003</v>
      </c>
      <c r="V155" s="116">
        <f>E154-$AI$5*F154</f>
        <v>4.2890331531378223E-2</v>
      </c>
      <c r="W155" s="116">
        <f>E154+$AI$5*F154</f>
        <v>10.757109668468622</v>
      </c>
      <c r="X155" s="115">
        <f>C154-$AI$7*D154</f>
        <v>-24.703999999999997</v>
      </c>
      <c r="Y155" s="115">
        <f>C154+$AI$7*D154</f>
        <v>63.103999999999999</v>
      </c>
      <c r="Z155" s="116">
        <f>E154-$AI$7*F154</f>
        <v>-1.8916214931934023</v>
      </c>
      <c r="AA155" s="116">
        <f>E154+$AI$7*F154</f>
        <v>12.691621493193402</v>
      </c>
      <c r="AB155" s="115">
        <f>C154-$AI$13*D154</f>
        <v>-79.740799999999993</v>
      </c>
      <c r="AC155" s="115">
        <f>C154+$AI$13*D154</f>
        <v>118.1408</v>
      </c>
      <c r="AD155" s="116">
        <f>E154-$AI$13*F154</f>
        <v>-11.032189865017989</v>
      </c>
      <c r="AE155" s="116">
        <f>E154+$AI$13*F154</f>
        <v>21.832189865017988</v>
      </c>
    </row>
    <row r="156" spans="1:31" x14ac:dyDescent="0.3">
      <c r="A156" s="92" t="s">
        <v>926</v>
      </c>
      <c r="B156" s="66">
        <v>38.200000000000003</v>
      </c>
      <c r="C156" s="66">
        <v>17.600000000000001</v>
      </c>
      <c r="D156" s="102">
        <v>9.329523031752478</v>
      </c>
      <c r="E156" s="66">
        <v>5.2</v>
      </c>
      <c r="F156" s="102">
        <v>2.7129319932501064</v>
      </c>
      <c r="G156" s="66">
        <v>2.2000000000000002</v>
      </c>
      <c r="H156" s="102">
        <v>1.1661903789690597</v>
      </c>
      <c r="J156" s="127" t="s">
        <v>941</v>
      </c>
      <c r="K156" s="111"/>
      <c r="L156" s="115"/>
      <c r="M156" s="115"/>
      <c r="N156" s="116"/>
      <c r="O156" s="116"/>
      <c r="P156" s="115"/>
      <c r="Q156" s="115"/>
      <c r="R156" s="116"/>
      <c r="S156" s="116"/>
      <c r="T156" s="115"/>
      <c r="U156" s="115"/>
      <c r="V156" s="116"/>
      <c r="W156" s="116"/>
      <c r="X156" s="115"/>
      <c r="Y156" s="115"/>
      <c r="Z156" s="116"/>
      <c r="AA156" s="116"/>
      <c r="AB156" s="115"/>
      <c r="AC156" s="115"/>
      <c r="AD156" s="116"/>
      <c r="AE156" s="116"/>
    </row>
    <row r="157" spans="1:31" x14ac:dyDescent="0.3">
      <c r="A157" s="92" t="s">
        <v>927</v>
      </c>
      <c r="B157" s="66">
        <v>49.8</v>
      </c>
      <c r="C157" s="66">
        <v>27.2</v>
      </c>
      <c r="D157" s="102">
        <v>24.053274205396658</v>
      </c>
      <c r="E157" s="66">
        <v>5</v>
      </c>
      <c r="F157" s="102">
        <v>3.9496835316263001</v>
      </c>
      <c r="G157" s="66">
        <v>3.4</v>
      </c>
      <c r="H157" s="102">
        <v>3.0066592756745822</v>
      </c>
      <c r="J157" s="128" t="s">
        <v>926</v>
      </c>
      <c r="K157" s="115">
        <v>38.200000000000003</v>
      </c>
      <c r="L157" s="115">
        <f>C156-$AI$3*D156</f>
        <v>6.8710485134846522</v>
      </c>
      <c r="M157" s="115">
        <f>C156+$AI$3*D156</f>
        <v>28.328951486515351</v>
      </c>
      <c r="N157" s="116">
        <f>E156-$AI$3*F156</f>
        <v>2.0801282077623782</v>
      </c>
      <c r="O157" s="116">
        <f>E156+$AI$3*F156</f>
        <v>8.3198717922376222</v>
      </c>
      <c r="P157" s="115">
        <f>C156-$AI$4*D156</f>
        <v>5.6395514732933236</v>
      </c>
      <c r="Q157" s="115">
        <f>C156+$AI$4*D156</f>
        <v>29.560448526706679</v>
      </c>
      <c r="R157" s="116">
        <f>E156-$AI$4*F156</f>
        <v>1.722021184653364</v>
      </c>
      <c r="S157" s="116">
        <f>E156+$AI$4*F156</f>
        <v>8.677978815346636</v>
      </c>
      <c r="T157" s="115">
        <f>C156-$AI$5*D156</f>
        <v>4.1654868342764342</v>
      </c>
      <c r="U157" s="115">
        <f>C156+$AI$5*D156</f>
        <v>31.034513165723567</v>
      </c>
      <c r="V157" s="116">
        <f>E156-$AI$5*F156</f>
        <v>1.2933779297198473</v>
      </c>
      <c r="W157" s="116">
        <f>E156+$AI$5*F156</f>
        <v>9.106622070280153</v>
      </c>
      <c r="X157" s="115">
        <f>C156-$AI$7*D156</f>
        <v>-0.68586514223485651</v>
      </c>
      <c r="Y157" s="115">
        <f>C156+$AI$7*D156</f>
        <v>35.885865142234863</v>
      </c>
      <c r="Z157" s="116">
        <f>E156-$AI$7*F156</f>
        <v>-0.11734670677020809</v>
      </c>
      <c r="AA157" s="116">
        <f>E156+$AI$7*F156</f>
        <v>10.517346706770208</v>
      </c>
      <c r="AB157" s="115">
        <f>C156-$AI$13*D156</f>
        <v>-23.608503231250694</v>
      </c>
      <c r="AC157" s="115">
        <f>C156+$AI$13*D156</f>
        <v>58.808503231250697</v>
      </c>
      <c r="AD157" s="116">
        <f>E156-$AI$13*F156</f>
        <v>-6.7830206141857188</v>
      </c>
      <c r="AE157" s="116">
        <f>E156+$AI$13*F156</f>
        <v>17.183020614185718</v>
      </c>
    </row>
    <row r="158" spans="1:31" x14ac:dyDescent="0.3">
      <c r="A158" s="92" t="s">
        <v>928</v>
      </c>
      <c r="B158" s="66">
        <v>83.6</v>
      </c>
      <c r="C158" s="66">
        <v>70.400000000000006</v>
      </c>
      <c r="D158" s="102">
        <v>58.874782377517107</v>
      </c>
      <c r="E158" s="66">
        <v>9.6</v>
      </c>
      <c r="F158" s="102">
        <v>5.8172158288995952</v>
      </c>
      <c r="G158" s="66">
        <v>8.8000000000000007</v>
      </c>
      <c r="H158" s="102">
        <v>7.3593477971896384</v>
      </c>
      <c r="J158" s="128" t="s">
        <v>927</v>
      </c>
      <c r="K158" s="115">
        <v>49.8</v>
      </c>
      <c r="L158" s="115">
        <f>C157-$AI$3*D157</f>
        <v>-0.46126533620615362</v>
      </c>
      <c r="M158" s="115">
        <f>C157+$AI$3*D157</f>
        <v>54.861265336206152</v>
      </c>
      <c r="N158" s="116">
        <f>E157-$AI$3*F157</f>
        <v>0.45786393862975494</v>
      </c>
      <c r="O158" s="116">
        <f>E157+$AI$3*F157</f>
        <v>9.5421360613702451</v>
      </c>
      <c r="P158" s="115">
        <f>C157-$AI$4*D157</f>
        <v>-3.6362975313185153</v>
      </c>
      <c r="Q158" s="115">
        <f>C157+$AI$4*D157</f>
        <v>58.03629753131851</v>
      </c>
      <c r="R158" s="116">
        <f>E157-$AI$4*F157</f>
        <v>-6.349428754491715E-2</v>
      </c>
      <c r="S158" s="116">
        <f>E157+$AI$4*F157</f>
        <v>10.063494287544916</v>
      </c>
      <c r="T158" s="115">
        <f>C157-$AI$5*D157</f>
        <v>-7.4367148557711893</v>
      </c>
      <c r="U158" s="115">
        <f>C157+$AI$5*D157</f>
        <v>61.836714855771191</v>
      </c>
      <c r="V158" s="116">
        <f>E157-$AI$5*F157</f>
        <v>-0.68754428554187186</v>
      </c>
      <c r="W158" s="116">
        <f>E157+$AI$5*F157</f>
        <v>10.687544285541872</v>
      </c>
      <c r="X158" s="115">
        <f>C157-$AI$7*D157</f>
        <v>-19.94441744257745</v>
      </c>
      <c r="Y158" s="115">
        <f>C157+$AI$7*D157</f>
        <v>74.344417442577452</v>
      </c>
      <c r="Z158" s="116">
        <f>E157-$AI$7*F157</f>
        <v>-2.7413797219875482</v>
      </c>
      <c r="AA158" s="116">
        <f>E157+$AI$7*F157</f>
        <v>12.741379721987549</v>
      </c>
      <c r="AB158" s="115">
        <f>C157-$AI$13*D157</f>
        <v>-79.043312165237026</v>
      </c>
      <c r="AC158" s="115">
        <f>C157+$AI$13*D157</f>
        <v>133.44331216523702</v>
      </c>
      <c r="AD158" s="116">
        <f>E157-$AI$13*F157</f>
        <v>-12.445752159193368</v>
      </c>
      <c r="AE158" s="116">
        <f>E157+$AI$13*F157</f>
        <v>22.445752159193368</v>
      </c>
    </row>
    <row r="159" spans="1:31" x14ac:dyDescent="0.3">
      <c r="A159" s="105" t="s">
        <v>942</v>
      </c>
      <c r="B159" s="106"/>
      <c r="C159" s="106"/>
      <c r="D159" s="107"/>
      <c r="E159" s="106"/>
      <c r="F159" s="107"/>
      <c r="G159" s="106"/>
      <c r="H159" s="107"/>
      <c r="J159" s="113" t="s">
        <v>928</v>
      </c>
      <c r="K159" s="114">
        <v>83.6</v>
      </c>
      <c r="L159" s="114">
        <f>C158-$AI$3*D158</f>
        <v>2.6940002658553368</v>
      </c>
      <c r="M159" s="114">
        <f>C158+$AI$3*D158</f>
        <v>138.10599973414469</v>
      </c>
      <c r="N159" s="114">
        <f>E158-$AI$3*F158</f>
        <v>2.9102017967654659</v>
      </c>
      <c r="O159" s="114">
        <f>E158+$AI$3*F158</f>
        <v>16.289798203234533</v>
      </c>
      <c r="P159" s="114">
        <f>C158-$AI$4*D158</f>
        <v>-5.077471007976925</v>
      </c>
      <c r="Q159" s="114">
        <f>C158+$AI$4*D158</f>
        <v>145.87747100797694</v>
      </c>
      <c r="R159" s="114">
        <f>E158-$AI$4*F158</f>
        <v>2.1423293073507184</v>
      </c>
      <c r="S159" s="114">
        <f>E158+$AI$4*F158</f>
        <v>17.057670692649282</v>
      </c>
      <c r="T159" s="114">
        <f>C158-$AI$5*D158</f>
        <v>-14.379686623624622</v>
      </c>
      <c r="U159" s="114">
        <f>C158+$AI$5*D158</f>
        <v>155.17968662362463</v>
      </c>
      <c r="V159" s="114">
        <f>E158-$AI$5*F158</f>
        <v>1.223209206384583</v>
      </c>
      <c r="W159" s="114">
        <f>E158+$AI$5*F158</f>
        <v>17.976790793615415</v>
      </c>
      <c r="X159" s="114">
        <f>C158-$AI$7*D158</f>
        <v>-44.99457345993352</v>
      </c>
      <c r="Y159" s="114">
        <f>C158+$AI$7*D158</f>
        <v>185.79457345993353</v>
      </c>
      <c r="Z159" s="114">
        <f>E158-$AI$7*F158</f>
        <v>-1.8017430246432067</v>
      </c>
      <c r="AA159" s="114">
        <f>E158+$AI$7*F158</f>
        <v>21.001743024643204</v>
      </c>
      <c r="AB159" s="114">
        <f>C158-$AI$13*D158</f>
        <v>-189.64991376149302</v>
      </c>
      <c r="AC159" s="114">
        <f>C158+$AI$13*D158</f>
        <v>330.44991376149301</v>
      </c>
      <c r="AD159" s="114">
        <f>E158-$AI$13*F158</f>
        <v>-16.094642316249512</v>
      </c>
      <c r="AE159" s="114">
        <f>E158+$AI$13*F158</f>
        <v>35.294642316249508</v>
      </c>
    </row>
    <row r="160" spans="1:31" x14ac:dyDescent="0.3">
      <c r="A160" s="92" t="s">
        <v>929</v>
      </c>
      <c r="B160" s="66">
        <v>128.4</v>
      </c>
      <c r="C160" s="66">
        <v>209.6</v>
      </c>
      <c r="D160" s="102">
        <v>216.11256326275898</v>
      </c>
      <c r="E160" s="66">
        <v>20.399999999999999</v>
      </c>
      <c r="F160" s="102">
        <v>15.869467539901899</v>
      </c>
      <c r="G160" s="66">
        <v>26.2</v>
      </c>
      <c r="H160" s="102">
        <v>27.014070407844873</v>
      </c>
      <c r="J160" s="127" t="s">
        <v>942</v>
      </c>
      <c r="K160" s="111"/>
      <c r="L160" s="115"/>
      <c r="M160" s="115"/>
      <c r="N160" s="116"/>
      <c r="O160" s="116"/>
      <c r="P160" s="115"/>
      <c r="Q160" s="115"/>
      <c r="R160" s="116"/>
      <c r="S160" s="116"/>
      <c r="T160" s="115"/>
      <c r="U160" s="115"/>
      <c r="V160" s="116"/>
      <c r="W160" s="116"/>
      <c r="X160" s="115"/>
      <c r="Y160" s="115"/>
      <c r="Z160" s="116"/>
      <c r="AA160" s="116"/>
      <c r="AB160" s="115"/>
      <c r="AC160" s="115"/>
      <c r="AD160" s="116"/>
      <c r="AE160" s="116"/>
    </row>
    <row r="161" spans="1:31" x14ac:dyDescent="0.3">
      <c r="A161" s="92" t="s">
        <v>930</v>
      </c>
      <c r="B161" s="66">
        <v>117.4</v>
      </c>
      <c r="C161" s="66">
        <v>147.19999999999999</v>
      </c>
      <c r="D161" s="102">
        <v>165.31956931954548</v>
      </c>
      <c r="E161" s="66">
        <v>15.2</v>
      </c>
      <c r="F161" s="102">
        <v>12.576167937809991</v>
      </c>
      <c r="G161" s="66">
        <v>18.399999999999999</v>
      </c>
      <c r="H161" s="102">
        <v>20.664946164943185</v>
      </c>
      <c r="J161" s="113" t="s">
        <v>929</v>
      </c>
      <c r="K161" s="114">
        <v>128.4</v>
      </c>
      <c r="L161" s="114">
        <f>C160-$AI$3*D160</f>
        <v>-38.92944775217282</v>
      </c>
      <c r="M161" s="114">
        <f>C160+$AI$3*D160</f>
        <v>458.12944775217284</v>
      </c>
      <c r="N161" s="114">
        <f>E160-$AI$3*F160</f>
        <v>2.1501123291128152</v>
      </c>
      <c r="O161" s="114">
        <f>E160+$AI$3*F160</f>
        <v>38.649887670887182</v>
      </c>
      <c r="P161" s="114">
        <f>C160-$AI$4*D160</f>
        <v>-67.456306102857042</v>
      </c>
      <c r="Q161" s="114">
        <f>C160+$AI$4*D160</f>
        <v>486.656306102857</v>
      </c>
      <c r="R161" s="114">
        <f>E160-$AI$4*F160</f>
        <v>5.5342613845763111E-2</v>
      </c>
      <c r="S161" s="114">
        <f>E160+$AI$4*F160</f>
        <v>40.74465738615423</v>
      </c>
      <c r="T161" s="114">
        <f>C160-$AI$5*D160</f>
        <v>-101.60209109837294</v>
      </c>
      <c r="U161" s="114">
        <f>C160+$AI$5*D160</f>
        <v>520.8020910983729</v>
      </c>
      <c r="V161" s="114">
        <f>E160-$AI$5*F160</f>
        <v>-2.4520332574587371</v>
      </c>
      <c r="W161" s="114">
        <f>E160+$AI$5*F160</f>
        <v>43.252033257458734</v>
      </c>
      <c r="X161" s="114">
        <f>C160-$AI$7*D160</f>
        <v>-213.98062399500762</v>
      </c>
      <c r="Y161" s="114">
        <f>C160+$AI$7*D160</f>
        <v>633.18062399500764</v>
      </c>
      <c r="Z161" s="114">
        <f>E160-$AI$7*F160</f>
        <v>-10.704156378207724</v>
      </c>
      <c r="AA161" s="114">
        <f>E160+$AI$7*F160</f>
        <v>51.504156378207725</v>
      </c>
      <c r="AB161" s="114">
        <f>C160-$AI$13*D160</f>
        <v>-744.96919193160636</v>
      </c>
      <c r="AC161" s="114">
        <f>C160+$AI$13*D160</f>
        <v>1164.1691919316063</v>
      </c>
      <c r="AD161" s="114">
        <f>E160-$AI$13*F160</f>
        <v>-49.69543812374669</v>
      </c>
      <c r="AE161" s="114">
        <f>E160+$AI$13*F160</f>
        <v>90.495438123746681</v>
      </c>
    </row>
    <row r="162" spans="1:31" x14ac:dyDescent="0.3">
      <c r="A162" s="92" t="s">
        <v>931</v>
      </c>
      <c r="B162" s="66">
        <v>93.8</v>
      </c>
      <c r="C162" s="66">
        <v>65.599999999999994</v>
      </c>
      <c r="D162" s="102">
        <v>92.107762973595229</v>
      </c>
      <c r="E162" s="66">
        <v>7</v>
      </c>
      <c r="F162" s="102">
        <v>7.2938330115241881</v>
      </c>
      <c r="G162" s="66">
        <v>8.1999999999999993</v>
      </c>
      <c r="H162" s="102">
        <v>11.513470371699404</v>
      </c>
      <c r="J162" s="113" t="s">
        <v>930</v>
      </c>
      <c r="K162" s="114">
        <v>117.4</v>
      </c>
      <c r="L162" s="114">
        <f>C161-$AI$3*D161</f>
        <v>-42.9175047174773</v>
      </c>
      <c r="M162" s="114">
        <f>C161+$AI$3*D161</f>
        <v>337.31750471747728</v>
      </c>
      <c r="N162" s="114">
        <f>E161-$AI$3*F161</f>
        <v>0.7374068715185107</v>
      </c>
      <c r="O162" s="114">
        <f>E161+$AI$3*F161</f>
        <v>29.66259312848149</v>
      </c>
      <c r="P162" s="114">
        <f>C161-$AI$4*D161</f>
        <v>-64.739687867657324</v>
      </c>
      <c r="Q162" s="114">
        <f>C161+$AI$4*D161</f>
        <v>359.1396878676573</v>
      </c>
      <c r="R162" s="114">
        <f>E161-$AI$4*F161</f>
        <v>-0.92264729627240882</v>
      </c>
      <c r="S162" s="114">
        <f>E161+$AI$4*F161</f>
        <v>31.322647296272407</v>
      </c>
      <c r="T162" s="114">
        <f>C161-$AI$5*D161</f>
        <v>-90.860179820145504</v>
      </c>
      <c r="U162" s="114">
        <f>C161+$AI$5*D161</f>
        <v>385.26017982014548</v>
      </c>
      <c r="V162" s="114">
        <f>E161-$AI$5*F161</f>
        <v>-2.9096818304463881</v>
      </c>
      <c r="W162" s="114">
        <f>E161+$AI$5*F161</f>
        <v>33.309681830446387</v>
      </c>
      <c r="X162" s="114">
        <f>C161-$AI$7*D161</f>
        <v>-176.82635586630914</v>
      </c>
      <c r="Y162" s="114">
        <f>C161+$AI$7*D161</f>
        <v>471.22635586630912</v>
      </c>
      <c r="Z162" s="114">
        <f>E161-$AI$7*F161</f>
        <v>-9.4492891581075824</v>
      </c>
      <c r="AA162" s="114">
        <f>E161+$AI$7*F161</f>
        <v>39.849289158107581</v>
      </c>
      <c r="AB162" s="114">
        <f>C161-$AI$13*D161</f>
        <v>-583.01653768443225</v>
      </c>
      <c r="AC162" s="114">
        <f>C161+$AI$13*D161</f>
        <v>877.41653768443234</v>
      </c>
      <c r="AD162" s="114">
        <f>E161-$AI$13*F161</f>
        <v>-40.348933781306727</v>
      </c>
      <c r="AE162" s="114">
        <f>E161+$AI$13*F161</f>
        <v>70.748933781306732</v>
      </c>
    </row>
    <row r="163" spans="1:31" x14ac:dyDescent="0.3">
      <c r="A163" s="105" t="s">
        <v>943</v>
      </c>
      <c r="B163" s="106"/>
      <c r="C163" s="106"/>
      <c r="D163" s="107"/>
      <c r="E163" s="106"/>
      <c r="F163" s="107"/>
      <c r="G163" s="106"/>
      <c r="H163" s="107"/>
      <c r="J163" s="113" t="s">
        <v>931</v>
      </c>
      <c r="K163" s="114">
        <v>93.8</v>
      </c>
      <c r="L163" s="114">
        <f>C162-$AI$3*D162</f>
        <v>-40.323927419634515</v>
      </c>
      <c r="M163" s="114">
        <f>C162+$AI$3*D162</f>
        <v>171.5239274196345</v>
      </c>
      <c r="N163" s="114">
        <f>E162-$AI$3*F162</f>
        <v>-1.3879079632528164</v>
      </c>
      <c r="O163" s="114">
        <f>E162+$AI$3*F162</f>
        <v>15.387907963252816</v>
      </c>
      <c r="P163" s="114">
        <f>C162-$AI$4*D162</f>
        <v>-52.482152132149096</v>
      </c>
      <c r="Q163" s="114">
        <f>C162+$AI$4*D162</f>
        <v>183.6821521321491</v>
      </c>
      <c r="R163" s="114">
        <f>E162-$AI$4*F162</f>
        <v>-2.3506939207740096</v>
      </c>
      <c r="S163" s="114">
        <f>E162+$AI$4*F162</f>
        <v>16.35069392077401</v>
      </c>
      <c r="T163" s="114">
        <f>C162-$AI$5*D162</f>
        <v>-67.035178681977129</v>
      </c>
      <c r="U163" s="114">
        <f>C162+$AI$5*D162</f>
        <v>198.23517868197712</v>
      </c>
      <c r="V163" s="114">
        <f>E162-$AI$5*F162</f>
        <v>-3.5031195365948307</v>
      </c>
      <c r="W163" s="114">
        <f>E162+$AI$5*F162</f>
        <v>17.503119536594831</v>
      </c>
      <c r="X163" s="114">
        <f>C162-$AI$7*D162</f>
        <v>-114.93121542824665</v>
      </c>
      <c r="Y163" s="114">
        <f>C162+$AI$7*D162</f>
        <v>246.13121542824663</v>
      </c>
      <c r="Z163" s="114">
        <f>E162-$AI$7*F162</f>
        <v>-7.2959127025874082</v>
      </c>
      <c r="AA163" s="114">
        <f>E162+$AI$7*F162</f>
        <v>21.295912702587408</v>
      </c>
      <c r="AB163" s="114">
        <f>C162-$AI$13*D162</f>
        <v>-341.23998905437008</v>
      </c>
      <c r="AC163" s="114">
        <f>C162+$AI$13*D162</f>
        <v>472.43998905437013</v>
      </c>
      <c r="AD163" s="114">
        <f>E162-$AI$13*F162</f>
        <v>-25.216860411902339</v>
      </c>
      <c r="AE163" s="114">
        <f>E162+$AI$13*F162</f>
        <v>39.216860411902339</v>
      </c>
    </row>
    <row r="164" spans="1:31" x14ac:dyDescent="0.3">
      <c r="A164" s="92" t="s">
        <v>932</v>
      </c>
      <c r="B164" s="66">
        <v>77.8</v>
      </c>
      <c r="C164" s="66">
        <v>44.8</v>
      </c>
      <c r="D164" s="102">
        <v>44.857106460403799</v>
      </c>
      <c r="E164" s="66">
        <v>5.6</v>
      </c>
      <c r="F164" s="102">
        <v>3.3823069050575527</v>
      </c>
      <c r="G164" s="66">
        <v>5.6</v>
      </c>
      <c r="H164" s="102">
        <v>5.6071383075504748</v>
      </c>
      <c r="J164" s="127" t="s">
        <v>943</v>
      </c>
      <c r="K164" s="111"/>
      <c r="L164" s="115"/>
      <c r="M164" s="115"/>
      <c r="N164" s="116"/>
      <c r="O164" s="116"/>
      <c r="P164" s="115"/>
      <c r="Q164" s="115"/>
      <c r="R164" s="116"/>
      <c r="S164" s="116"/>
      <c r="T164" s="115"/>
      <c r="U164" s="115"/>
      <c r="V164" s="116"/>
      <c r="W164" s="116"/>
      <c r="X164" s="115"/>
      <c r="Y164" s="115"/>
      <c r="Z164" s="116"/>
      <c r="AA164" s="116"/>
      <c r="AB164" s="115"/>
      <c r="AC164" s="115"/>
      <c r="AD164" s="116"/>
      <c r="AE164" s="116"/>
    </row>
    <row r="165" spans="1:31" x14ac:dyDescent="0.3">
      <c r="A165" s="92" t="s">
        <v>933</v>
      </c>
      <c r="B165" s="66">
        <v>67</v>
      </c>
      <c r="C165" s="66">
        <v>17.600000000000001</v>
      </c>
      <c r="D165" s="102">
        <v>7.838367176906166</v>
      </c>
      <c r="E165" s="66">
        <v>3.2</v>
      </c>
      <c r="F165" s="102">
        <v>1.5999999999999996</v>
      </c>
      <c r="G165" s="66">
        <v>2.2000000000000002</v>
      </c>
      <c r="H165" s="102">
        <v>0.97979589711327075</v>
      </c>
      <c r="J165" s="113" t="s">
        <v>932</v>
      </c>
      <c r="K165" s="114">
        <v>77.8</v>
      </c>
      <c r="L165" s="114">
        <f>C164-$AI$3*D164</f>
        <v>-6.7856724294643698</v>
      </c>
      <c r="M165" s="114">
        <f>C164+$AI$3*D164</f>
        <v>96.385672429464364</v>
      </c>
      <c r="N165" s="114">
        <f>E164-$AI$3*F164</f>
        <v>1.7103470591838144</v>
      </c>
      <c r="O165" s="114">
        <f>E164+$AI$3*F164</f>
        <v>9.4896529408161854</v>
      </c>
      <c r="P165" s="114">
        <f>C164-$AI$4*D164</f>
        <v>-12.706810482237671</v>
      </c>
      <c r="Q165" s="114">
        <f>C164+$AI$4*D164</f>
        <v>102.30681048223767</v>
      </c>
      <c r="R165" s="114">
        <f>E164-$AI$4*F164</f>
        <v>1.263882547716217</v>
      </c>
      <c r="S165" s="114">
        <f>E164+$AI$4*F164</f>
        <v>9.9361174522837814</v>
      </c>
      <c r="T165" s="114">
        <f>C164-$AI$5*D164</f>
        <v>-19.794233302981468</v>
      </c>
      <c r="U165" s="114">
        <f>C164+$AI$5*D164</f>
        <v>109.39423330298146</v>
      </c>
      <c r="V165" s="114">
        <f>E164-$AI$5*F164</f>
        <v>0.72947805671712374</v>
      </c>
      <c r="W165" s="114">
        <f>E164+$AI$5*F164</f>
        <v>10.470521943282876</v>
      </c>
      <c r="X165" s="114">
        <f>C164-$AI$7*D164</f>
        <v>-43.119928662391445</v>
      </c>
      <c r="Y165" s="114">
        <f>C164+$AI$7*D164</f>
        <v>132.71992866239145</v>
      </c>
      <c r="Z165" s="114">
        <f>E164-$AI$7*F164</f>
        <v>-1.0293215339128032</v>
      </c>
      <c r="AA165" s="114">
        <f>E164+$AI$7*F164</f>
        <v>12.229321533912803</v>
      </c>
      <c r="AB165" s="114">
        <f>C164-$AI$13*D164</f>
        <v>-153.33383923560359</v>
      </c>
      <c r="AC165" s="114">
        <f>C164+$AI$13*D164</f>
        <v>242.93383923560356</v>
      </c>
      <c r="AD165" s="114">
        <f>E164-$AI$13*F164</f>
        <v>-9.3396495996392108</v>
      </c>
      <c r="AE165" s="114">
        <f>E164+$AI$13*F164</f>
        <v>20.539649599639212</v>
      </c>
    </row>
    <row r="166" spans="1:31" x14ac:dyDescent="0.3">
      <c r="A166" s="92" t="s">
        <v>934</v>
      </c>
      <c r="B166" s="66">
        <v>79</v>
      </c>
      <c r="C166" s="66">
        <v>56</v>
      </c>
      <c r="D166" s="102">
        <v>48.26593001279474</v>
      </c>
      <c r="E166" s="66">
        <v>6.2</v>
      </c>
      <c r="F166" s="102">
        <v>3.4292856398964489</v>
      </c>
      <c r="G166" s="66">
        <v>7</v>
      </c>
      <c r="H166" s="102">
        <v>6.0332412515993425</v>
      </c>
      <c r="J166" s="128" t="s">
        <v>933</v>
      </c>
      <c r="K166" s="115">
        <v>67</v>
      </c>
      <c r="L166" s="115">
        <f>C165-$AI$3*D165</f>
        <v>8.5858777465579106</v>
      </c>
      <c r="M166" s="115">
        <f>C165+$AI$3*D165</f>
        <v>26.61412225344209</v>
      </c>
      <c r="N166" s="116">
        <f>E165-$AI$3*F165</f>
        <v>1.3600000000000008</v>
      </c>
      <c r="O166" s="116">
        <f>E165+$AI$3*F165</f>
        <v>5.0399999999999991</v>
      </c>
      <c r="P166" s="115">
        <f>C165-$AI$4*D165</f>
        <v>7.551213279206296</v>
      </c>
      <c r="Q166" s="115">
        <f>C165+$AI$4*D165</f>
        <v>27.648786720793709</v>
      </c>
      <c r="R166" s="116">
        <f>E165-$AI$4*F165</f>
        <v>1.1488000000000005</v>
      </c>
      <c r="S166" s="116">
        <f>E165+$AI$4*F165</f>
        <v>5.2511999999999999</v>
      </c>
      <c r="T166" s="115">
        <f>C165-$AI$5*D165</f>
        <v>6.3127512652551232</v>
      </c>
      <c r="U166" s="115">
        <f>C165+$AI$5*D165</f>
        <v>28.88724873474488</v>
      </c>
      <c r="V166" s="116">
        <f>E165-$AI$5*F165</f>
        <v>0.8960000000000008</v>
      </c>
      <c r="W166" s="116">
        <f>E165+$AI$5*F165</f>
        <v>5.5039999999999996</v>
      </c>
      <c r="X166" s="115">
        <f>C165-$AI$7*D165</f>
        <v>2.2368003332639166</v>
      </c>
      <c r="Y166" s="115">
        <f>C165+$AI$7*D165</f>
        <v>32.963199666736088</v>
      </c>
      <c r="Z166" s="116">
        <f>E165-$AI$7*F165</f>
        <v>6.4000000000000945E-2</v>
      </c>
      <c r="AA166" s="116">
        <f>E165+$AI$7*F165</f>
        <v>6.3359999999999994</v>
      </c>
      <c r="AB166" s="115">
        <f>C165-$AI$13*D165</f>
        <v>-17.022067820394533</v>
      </c>
      <c r="AC166" s="115">
        <f>C165+$AI$13*D165</f>
        <v>52.222067820394535</v>
      </c>
      <c r="AD166" s="116">
        <f>E165-$AI$13*F165</f>
        <v>-3.8671999999999978</v>
      </c>
      <c r="AE166" s="116">
        <f>E165+$AI$13*F165</f>
        <v>10.267199999999999</v>
      </c>
    </row>
    <row r="167" spans="1:31" x14ac:dyDescent="0.3">
      <c r="A167" s="68" t="s">
        <v>908</v>
      </c>
      <c r="B167" s="69"/>
      <c r="C167" s="69"/>
      <c r="D167" s="104"/>
      <c r="E167" s="69"/>
      <c r="F167" s="104"/>
      <c r="G167" s="69"/>
      <c r="H167" s="104"/>
      <c r="J167" s="113" t="s">
        <v>934</v>
      </c>
      <c r="K167" s="114">
        <v>79</v>
      </c>
      <c r="L167" s="114">
        <f>C166-$AI$3*D166</f>
        <v>0.49418048528605141</v>
      </c>
      <c r="M167" s="114">
        <f>C166+$AI$3*D166</f>
        <v>111.50581951471395</v>
      </c>
      <c r="N167" s="114">
        <f>E166-$AI$3*F166</f>
        <v>2.2563215141190844</v>
      </c>
      <c r="O167" s="114">
        <f>E166+$AI$3*F166</f>
        <v>10.143678485880915</v>
      </c>
      <c r="P167" s="114">
        <f>C166-$AI$4*D166</f>
        <v>-5.8769222764028584</v>
      </c>
      <c r="Q167" s="114">
        <f>C166+$AI$4*D166</f>
        <v>117.87692227640287</v>
      </c>
      <c r="R167" s="114">
        <f>E166-$AI$4*F166</f>
        <v>1.8036558096527529</v>
      </c>
      <c r="S167" s="114">
        <f>E166+$AI$4*F166</f>
        <v>10.596344190347248</v>
      </c>
      <c r="T167" s="114">
        <f>C166-$AI$5*D166</f>
        <v>-13.50293921842443</v>
      </c>
      <c r="U167" s="114">
        <f>C166+$AI$5*D166</f>
        <v>125.50293921842443</v>
      </c>
      <c r="V167" s="114">
        <f>E166-$AI$5*F166</f>
        <v>1.2618286785491142</v>
      </c>
      <c r="W167" s="114">
        <f>E166+$AI$5*F166</f>
        <v>11.138171321450887</v>
      </c>
      <c r="X167" s="114">
        <f>C166-$AI$7*D166</f>
        <v>-38.601222825077684</v>
      </c>
      <c r="Y167" s="114">
        <f>C166+$AI$7*D166</f>
        <v>150.60122282507768</v>
      </c>
      <c r="Z167" s="114">
        <f>E166-$AI$7*F166</f>
        <v>-0.52139985419703905</v>
      </c>
      <c r="AA167" s="114">
        <f>E166+$AI$7*F166</f>
        <v>12.921399854197039</v>
      </c>
      <c r="AB167" s="114">
        <f>C166-$AI$13*D166</f>
        <v>-157.19061286651436</v>
      </c>
      <c r="AC167" s="114">
        <f>C166+$AI$13*D166</f>
        <v>269.19061286651436</v>
      </c>
      <c r="AD167" s="114">
        <f>E166-$AI$13*F166</f>
        <v>-8.9471546714226129</v>
      </c>
      <c r="AE167" s="114">
        <f>E166+$AI$13*F166</f>
        <v>21.347154671422615</v>
      </c>
    </row>
    <row r="168" spans="1:31" ht="18" x14ac:dyDescent="0.35">
      <c r="A168" s="105" t="s">
        <v>936</v>
      </c>
      <c r="B168" s="106"/>
      <c r="C168" s="106"/>
      <c r="D168" s="107"/>
      <c r="E168" s="106"/>
      <c r="F168" s="107"/>
      <c r="G168" s="106"/>
      <c r="H168" s="107"/>
      <c r="J168" s="138" t="s">
        <v>908</v>
      </c>
      <c r="K168" s="111"/>
      <c r="L168" s="115"/>
      <c r="M168" s="115"/>
      <c r="N168" s="116"/>
      <c r="O168" s="116"/>
      <c r="P168" s="115"/>
      <c r="Q168" s="115"/>
      <c r="R168" s="116"/>
      <c r="S168" s="116"/>
      <c r="T168" s="115"/>
      <c r="U168" s="115"/>
      <c r="V168" s="116"/>
      <c r="W168" s="116"/>
      <c r="X168" s="115"/>
      <c r="Y168" s="115"/>
      <c r="Z168" s="116"/>
      <c r="AA168" s="116"/>
      <c r="AB168" s="115"/>
      <c r="AC168" s="115"/>
      <c r="AD168" s="116"/>
      <c r="AE168" s="116"/>
    </row>
    <row r="169" spans="1:31" x14ac:dyDescent="0.3">
      <c r="A169" s="92" t="s">
        <v>911</v>
      </c>
      <c r="B169" s="66">
        <v>66.599999999999994</v>
      </c>
      <c r="C169" s="66">
        <v>49.6</v>
      </c>
      <c r="D169" s="102">
        <v>29.241067011995295</v>
      </c>
      <c r="E169" s="66">
        <v>5.6</v>
      </c>
      <c r="F169" s="102">
        <v>2.5768197453450261</v>
      </c>
      <c r="G169" s="66">
        <v>6.2</v>
      </c>
      <c r="H169" s="102">
        <v>3.6551333764994118</v>
      </c>
      <c r="J169" s="129" t="s">
        <v>936</v>
      </c>
      <c r="K169" s="111"/>
      <c r="L169" s="115"/>
      <c r="M169" s="115"/>
      <c r="N169" s="116"/>
      <c r="O169" s="116"/>
      <c r="P169" s="115"/>
      <c r="Q169" s="115"/>
      <c r="R169" s="116"/>
      <c r="S169" s="116"/>
      <c r="T169" s="115"/>
      <c r="U169" s="115"/>
      <c r="V169" s="116"/>
      <c r="W169" s="116"/>
      <c r="X169" s="115"/>
      <c r="Y169" s="115"/>
      <c r="Z169" s="116"/>
      <c r="AA169" s="116"/>
      <c r="AB169" s="115"/>
      <c r="AC169" s="115"/>
      <c r="AD169" s="116"/>
      <c r="AE169" s="116"/>
    </row>
    <row r="170" spans="1:31" x14ac:dyDescent="0.3">
      <c r="A170" s="92" t="s">
        <v>912</v>
      </c>
      <c r="B170" s="66">
        <v>39.4</v>
      </c>
      <c r="C170" s="66">
        <v>40</v>
      </c>
      <c r="D170" s="102">
        <v>56.568542494923804</v>
      </c>
      <c r="E170" s="66">
        <v>4.4000000000000004</v>
      </c>
      <c r="F170" s="102">
        <v>3.5552777669262352</v>
      </c>
      <c r="G170" s="66">
        <v>5</v>
      </c>
      <c r="H170" s="102">
        <v>7.0710678118654755</v>
      </c>
      <c r="J170" s="130" t="s">
        <v>911</v>
      </c>
      <c r="K170" s="115">
        <v>66.599999999999994</v>
      </c>
      <c r="L170" s="115">
        <f>C169-$AI$3*D169</f>
        <v>15.972772936205416</v>
      </c>
      <c r="M170" s="115">
        <f>C169+$AI$3*D169</f>
        <v>83.227227063794587</v>
      </c>
      <c r="N170" s="116">
        <f>E169-$AI$3*F169</f>
        <v>2.6366572928532199</v>
      </c>
      <c r="O170" s="116">
        <f>E169+$AI$3*F169</f>
        <v>8.5633427071467789</v>
      </c>
      <c r="P170" s="115">
        <f>C169-$AI$4*D169</f>
        <v>12.112952090622031</v>
      </c>
      <c r="Q170" s="115">
        <f>C169+$AI$4*D169</f>
        <v>87.087047909377972</v>
      </c>
      <c r="R170" s="116">
        <f>E169-$AI$4*F169</f>
        <v>2.2965170864676763</v>
      </c>
      <c r="S170" s="116">
        <f>E169+$AI$4*F169</f>
        <v>8.9034829135323221</v>
      </c>
      <c r="T170" s="115">
        <f>C169-$AI$5*D169</f>
        <v>7.4928635027267774</v>
      </c>
      <c r="U170" s="115">
        <f>C169+$AI$5*D169</f>
        <v>91.707136497273225</v>
      </c>
      <c r="V170" s="116">
        <f>E169-$AI$5*F169</f>
        <v>1.8893795667031621</v>
      </c>
      <c r="W170" s="116">
        <f>E169+$AI$5*F169</f>
        <v>9.3106204332968368</v>
      </c>
      <c r="X170" s="115">
        <f>C169-$AI$7*D169</f>
        <v>-7.7124913435107771</v>
      </c>
      <c r="Y170" s="115">
        <f>C169+$AI$7*D169</f>
        <v>106.91249134351078</v>
      </c>
      <c r="Z170" s="116">
        <f>E169-$AI$7*F169</f>
        <v>0.5494332991237485</v>
      </c>
      <c r="AA170" s="116">
        <f>E169+$AI$7*F169</f>
        <v>10.650566700876251</v>
      </c>
      <c r="AB170" s="115">
        <f>C169-$AI$13*D169</f>
        <v>-79.557792991983206</v>
      </c>
      <c r="AC170" s="115">
        <f>C169+$AI$13*D169</f>
        <v>178.75779299198319</v>
      </c>
      <c r="AD170" s="116">
        <f>E169-$AI$13*F169</f>
        <v>-5.7818128151889798</v>
      </c>
      <c r="AE170" s="116">
        <f>E169+$AI$13*F169</f>
        <v>16.981812815188981</v>
      </c>
    </row>
    <row r="171" spans="1:31" x14ac:dyDescent="0.3">
      <c r="A171" s="92" t="s">
        <v>913</v>
      </c>
      <c r="B171" s="66">
        <v>33.6</v>
      </c>
      <c r="C171" s="66">
        <v>64</v>
      </c>
      <c r="D171" s="102">
        <v>105.04094439788706</v>
      </c>
      <c r="E171" s="66">
        <v>7</v>
      </c>
      <c r="F171" s="102">
        <v>10.059821071967432</v>
      </c>
      <c r="G171" s="66">
        <v>8</v>
      </c>
      <c r="H171" s="102">
        <v>13.130118049735882</v>
      </c>
      <c r="J171" s="130" t="s">
        <v>912</v>
      </c>
      <c r="K171" s="115">
        <v>39.4</v>
      </c>
      <c r="L171" s="115">
        <f>C170-$AI$3*D170</f>
        <v>-25.053823869162372</v>
      </c>
      <c r="M171" s="115">
        <f>C170+$AI$3*D170</f>
        <v>105.05382386916237</v>
      </c>
      <c r="N171" s="116">
        <f>E170-$AI$3*F170</f>
        <v>0.31143056803483038</v>
      </c>
      <c r="O171" s="116">
        <f>E170+$AI$3*F170</f>
        <v>8.4885694319651712</v>
      </c>
      <c r="P171" s="115">
        <f>C170-$AI$4*D170</f>
        <v>-32.520871478492325</v>
      </c>
      <c r="Q171" s="115">
        <f>C170+$AI$4*D170</f>
        <v>112.52087147849232</v>
      </c>
      <c r="R171" s="116">
        <f>E170-$AI$4*F170</f>
        <v>-0.15786609719943367</v>
      </c>
      <c r="S171" s="116">
        <f>E170+$AI$4*F170</f>
        <v>8.9578660971994353</v>
      </c>
      <c r="T171" s="115">
        <f>C170-$AI$5*D170</f>
        <v>-41.45870119269027</v>
      </c>
      <c r="U171" s="115">
        <f>C170+$AI$5*D170</f>
        <v>121.45870119269027</v>
      </c>
      <c r="V171" s="116">
        <f>E170-$AI$5*F170</f>
        <v>-0.71959998437377859</v>
      </c>
      <c r="W171" s="116">
        <f>E170+$AI$5*F170</f>
        <v>9.5195999843737802</v>
      </c>
      <c r="X171" s="115">
        <f>C170-$AI$7*D170</f>
        <v>-70.87434329005066</v>
      </c>
      <c r="Y171" s="115">
        <f>C170+$AI$7*D170</f>
        <v>150.87434329005066</v>
      </c>
      <c r="Z171" s="116">
        <f>E170-$AI$7*F170</f>
        <v>-2.5683444231754207</v>
      </c>
      <c r="AA171" s="116">
        <f>E170+$AI$7*F170</f>
        <v>11.368344423175422</v>
      </c>
      <c r="AB171" s="115">
        <f>C170-$AI$13*D170</f>
        <v>-209.86325220007842</v>
      </c>
      <c r="AC171" s="115">
        <f>C170+$AI$13*D170</f>
        <v>289.86325220007842</v>
      </c>
      <c r="AD171" s="116">
        <f>E170-$AI$13*F170</f>
        <v>-11.30366189651318</v>
      </c>
      <c r="AE171" s="116">
        <f>E170+$AI$13*F170</f>
        <v>20.103661896513181</v>
      </c>
    </row>
    <row r="172" spans="1:31" x14ac:dyDescent="0.3">
      <c r="A172" s="105" t="s">
        <v>937</v>
      </c>
      <c r="B172" s="106"/>
      <c r="C172" s="106"/>
      <c r="D172" s="107"/>
      <c r="E172" s="106"/>
      <c r="F172" s="107"/>
      <c r="G172" s="106"/>
      <c r="H172" s="107"/>
      <c r="J172" s="130" t="s">
        <v>913</v>
      </c>
      <c r="K172" s="115">
        <v>33.6</v>
      </c>
      <c r="L172" s="115">
        <f>C171-$AI$3*D171</f>
        <v>-56.797086057570112</v>
      </c>
      <c r="M172" s="115">
        <f>C171+$AI$3*D171</f>
        <v>184.79708605757011</v>
      </c>
      <c r="N172" s="116">
        <f>E171-$AI$3*F171</f>
        <v>-4.5687942327625457</v>
      </c>
      <c r="O172" s="116">
        <f>E171+$AI$3*F171</f>
        <v>18.568794232762546</v>
      </c>
      <c r="P172" s="115">
        <f>C171-$AI$4*D171</f>
        <v>-70.66249071809122</v>
      </c>
      <c r="Q172" s="115">
        <f>C171+$AI$4*D171</f>
        <v>198.66249071809122</v>
      </c>
      <c r="R172" s="116">
        <f>E171-$AI$4*F171</f>
        <v>-5.8966906142622477</v>
      </c>
      <c r="S172" s="116">
        <f>E171+$AI$4*F171</f>
        <v>19.896690614262248</v>
      </c>
      <c r="T172" s="115">
        <f>C171-$AI$5*D171</f>
        <v>-87.258959932957367</v>
      </c>
      <c r="U172" s="115">
        <f>C171+$AI$5*D171</f>
        <v>215.25895993295737</v>
      </c>
      <c r="V172" s="116">
        <f>E171-$AI$5*F171</f>
        <v>-7.4861423436331016</v>
      </c>
      <c r="W172" s="116">
        <f>E171+$AI$5*F171</f>
        <v>21.486142343633102</v>
      </c>
      <c r="X172" s="115">
        <f>C171-$AI$7*D171</f>
        <v>-141.88025101985863</v>
      </c>
      <c r="Y172" s="115">
        <f>C171+$AI$7*D171</f>
        <v>269.88025101985863</v>
      </c>
      <c r="Z172" s="116">
        <f>E171-$AI$7*F171</f>
        <v>-12.717249301056167</v>
      </c>
      <c r="AA172" s="116">
        <f>E171+$AI$7*F171</f>
        <v>26.717249301056167</v>
      </c>
      <c r="AB172" s="115">
        <f>C171-$AI$13*D171</f>
        <v>-399.96585140546711</v>
      </c>
      <c r="AC172" s="115">
        <f>C171+$AI$13*D171</f>
        <v>527.96585140546711</v>
      </c>
      <c r="AD172" s="116">
        <f>E171-$AI$13*F171</f>
        <v>-37.43422967488015</v>
      </c>
      <c r="AE172" s="116">
        <f>E171+$AI$13*F171</f>
        <v>51.43422967488015</v>
      </c>
    </row>
    <row r="173" spans="1:31" x14ac:dyDescent="0.3">
      <c r="A173" s="92" t="s">
        <v>914</v>
      </c>
      <c r="B173" s="66">
        <v>33.6</v>
      </c>
      <c r="C173" s="66">
        <v>54.4</v>
      </c>
      <c r="D173" s="102">
        <v>56.658979870802483</v>
      </c>
      <c r="E173" s="66">
        <v>8</v>
      </c>
      <c r="F173" s="102">
        <v>6.2928530890209089</v>
      </c>
      <c r="G173" s="66">
        <v>6.8</v>
      </c>
      <c r="H173" s="102">
        <v>7.0823724838503104</v>
      </c>
      <c r="J173" s="129" t="s">
        <v>937</v>
      </c>
      <c r="K173" s="111"/>
      <c r="L173" s="115"/>
      <c r="M173" s="115"/>
      <c r="N173" s="116"/>
      <c r="O173" s="116"/>
      <c r="P173" s="115"/>
      <c r="Q173" s="115"/>
      <c r="R173" s="116"/>
      <c r="S173" s="116"/>
      <c r="T173" s="115"/>
      <c r="U173" s="115"/>
      <c r="V173" s="116"/>
      <c r="W173" s="116"/>
      <c r="X173" s="115"/>
      <c r="Y173" s="115"/>
      <c r="Z173" s="116"/>
      <c r="AA173" s="116"/>
      <c r="AB173" s="115"/>
      <c r="AC173" s="115"/>
      <c r="AD173" s="116"/>
      <c r="AE173" s="116"/>
    </row>
    <row r="174" spans="1:31" x14ac:dyDescent="0.3">
      <c r="A174" s="92" t="s">
        <v>915</v>
      </c>
      <c r="B174" s="66">
        <v>20</v>
      </c>
      <c r="C174" s="66">
        <v>33.6</v>
      </c>
      <c r="D174" s="102">
        <v>15.512575543732249</v>
      </c>
      <c r="E174" s="66">
        <v>11</v>
      </c>
      <c r="F174" s="102">
        <v>8.717797887081348</v>
      </c>
      <c r="G174" s="66">
        <v>4.2</v>
      </c>
      <c r="H174" s="102">
        <v>1.9390719429665311</v>
      </c>
      <c r="J174" s="130" t="s">
        <v>914</v>
      </c>
      <c r="K174" s="115">
        <v>33.6</v>
      </c>
      <c r="L174" s="115">
        <f>C173-$AI$3*D173</f>
        <v>-10.757826851422855</v>
      </c>
      <c r="M174" s="115">
        <f>C173+$AI$3*D173</f>
        <v>119.55782685142285</v>
      </c>
      <c r="N174" s="116">
        <f>E173-$AI$3*F173</f>
        <v>0.76321894762595566</v>
      </c>
      <c r="O174" s="116">
        <f>E173+$AI$3*F173</f>
        <v>15.236781052374045</v>
      </c>
      <c r="P174" s="115">
        <f>C173-$AI$4*D173</f>
        <v>-18.236812194368788</v>
      </c>
      <c r="Q174" s="115">
        <f>C173+$AI$4*D173</f>
        <v>127.03681219436879</v>
      </c>
      <c r="R174" s="116">
        <f>E173-$AI$4*F173</f>
        <v>-6.7437660124804566E-2</v>
      </c>
      <c r="S174" s="116">
        <f>E173+$AI$4*F173</f>
        <v>16.067437660124803</v>
      </c>
      <c r="T174" s="115">
        <f>C173-$AI$5*D173</f>
        <v>-27.188931013955575</v>
      </c>
      <c r="U174" s="115">
        <f>C173+$AI$5*D173</f>
        <v>135.98893101395558</v>
      </c>
      <c r="V174" s="116">
        <f>E173-$AI$5*F173</f>
        <v>-1.0617084481901085</v>
      </c>
      <c r="W174" s="116">
        <f>E173+$AI$5*F173</f>
        <v>17.06170844819011</v>
      </c>
      <c r="X174" s="115">
        <f>C173-$AI$7*D173</f>
        <v>-56.651600546772862</v>
      </c>
      <c r="Y174" s="115">
        <f>C173+$AI$7*D173</f>
        <v>165.45160054677285</v>
      </c>
      <c r="Z174" s="116">
        <f>E173-$AI$7*F173</f>
        <v>-4.3339920544809818</v>
      </c>
      <c r="AA174" s="116">
        <f>E173+$AI$7*F173</f>
        <v>20.33399205448098</v>
      </c>
      <c r="AB174" s="115">
        <f>C173-$AI$13*D173</f>
        <v>-195.86271408933456</v>
      </c>
      <c r="AC174" s="115">
        <f>C173+$AI$13*D173</f>
        <v>304.66271408933454</v>
      </c>
      <c r="AD174" s="116">
        <f>E173-$AI$13*F173</f>
        <v>-19.795532094205353</v>
      </c>
      <c r="AE174" s="116">
        <f>E173+$AI$13*F173</f>
        <v>35.795532094205356</v>
      </c>
    </row>
    <row r="175" spans="1:31" x14ac:dyDescent="0.3">
      <c r="A175" s="92" t="s">
        <v>916</v>
      </c>
      <c r="B175" s="66">
        <v>8.1999999999999993</v>
      </c>
      <c r="C175" s="66">
        <v>19.2</v>
      </c>
      <c r="D175" s="102">
        <v>15.676734353812339</v>
      </c>
      <c r="E175" s="66">
        <v>8.1999999999999993</v>
      </c>
      <c r="F175" s="102">
        <v>6.4930732322991718</v>
      </c>
      <c r="G175" s="66">
        <v>2.4</v>
      </c>
      <c r="H175" s="102">
        <v>1.9595917942265424</v>
      </c>
      <c r="J175" s="130" t="s">
        <v>915</v>
      </c>
      <c r="K175" s="115">
        <v>20</v>
      </c>
      <c r="L175" s="115">
        <f>C174-$AI$3*D174</f>
        <v>15.760538124707917</v>
      </c>
      <c r="M175" s="115">
        <f>C174+$AI$3*D174</f>
        <v>51.439461875292082</v>
      </c>
      <c r="N175" s="116">
        <f>E174-$AI$3*F174</f>
        <v>0.97453242985645083</v>
      </c>
      <c r="O175" s="116">
        <f>E174+$AI$3*F174</f>
        <v>21.025467570143547</v>
      </c>
      <c r="P175" s="115">
        <f>C174-$AI$4*D174</f>
        <v>13.712878152935257</v>
      </c>
      <c r="Q175" s="115">
        <f>C174+$AI$4*D174</f>
        <v>53.487121847064742</v>
      </c>
      <c r="R175" s="116">
        <f>E174-$AI$4*F174</f>
        <v>-0.17621689123828865</v>
      </c>
      <c r="S175" s="116">
        <f>E174+$AI$4*F174</f>
        <v>22.17621689123829</v>
      </c>
      <c r="T175" s="115">
        <f>C174-$AI$5*D174</f>
        <v>11.261891217025564</v>
      </c>
      <c r="U175" s="115">
        <f>C174+$AI$5*D174</f>
        <v>55.938108782974439</v>
      </c>
      <c r="V175" s="116">
        <f>E174-$AI$5*F174</f>
        <v>-1.5536289573971409</v>
      </c>
      <c r="W175" s="116">
        <f>E174+$AI$5*F174</f>
        <v>23.553628957397141</v>
      </c>
      <c r="X175" s="115">
        <f>C174-$AI$7*D174</f>
        <v>3.195351934284794</v>
      </c>
      <c r="Y175" s="115">
        <f>C174+$AI$7*D174</f>
        <v>64.004648065715202</v>
      </c>
      <c r="Z175" s="116">
        <f>E174-$AI$7*F174</f>
        <v>-6.0868838586794425</v>
      </c>
      <c r="AA175" s="116">
        <f>E174+$AI$7*F174</f>
        <v>28.086883858679442</v>
      </c>
      <c r="AB175" s="115">
        <f>C174-$AI$13*D174</f>
        <v>-34.91904617666534</v>
      </c>
      <c r="AC175" s="115">
        <f>C174+$AI$13*D174</f>
        <v>102.11904617666534</v>
      </c>
      <c r="AD175" s="116">
        <f>E174-$AI$13*F174</f>
        <v>-27.506513267238311</v>
      </c>
      <c r="AE175" s="116">
        <f>E174+$AI$13*F174</f>
        <v>49.506513267238311</v>
      </c>
    </row>
    <row r="176" spans="1:31" x14ac:dyDescent="0.3">
      <c r="A176" s="105" t="s">
        <v>938</v>
      </c>
      <c r="B176" s="106"/>
      <c r="C176" s="106"/>
      <c r="D176" s="107"/>
      <c r="E176" s="106"/>
      <c r="F176" s="107"/>
      <c r="G176" s="106"/>
      <c r="H176" s="107"/>
      <c r="J176" s="130" t="s">
        <v>916</v>
      </c>
      <c r="K176" s="115">
        <v>8.1999999999999993</v>
      </c>
      <c r="L176" s="115">
        <f>C175-$AI$3*D175</f>
        <v>1.1717554931158105</v>
      </c>
      <c r="M176" s="115">
        <f>C175+$AI$3*D175</f>
        <v>37.228244506884188</v>
      </c>
      <c r="N176" s="116">
        <f>E175-$AI$3*F175</f>
        <v>0.7329657828559526</v>
      </c>
      <c r="O176" s="116">
        <f>E175+$AI$3*F175</f>
        <v>15.667034217144046</v>
      </c>
      <c r="P176" s="115">
        <f>C175-$AI$4*D175</f>
        <v>-0.89757344158741859</v>
      </c>
      <c r="Q176" s="115">
        <f>C175+$AI$4*D175</f>
        <v>39.297573441587417</v>
      </c>
      <c r="R176" s="116">
        <f>E175-$AI$4*F175</f>
        <v>-0.12411988380753947</v>
      </c>
      <c r="S176" s="116">
        <f>E175+$AI$4*F175</f>
        <v>16.524119883807536</v>
      </c>
      <c r="T176" s="115">
        <f>C175-$AI$5*D175</f>
        <v>-3.3744974694897678</v>
      </c>
      <c r="U176" s="115">
        <f>C175+$AI$5*D175</f>
        <v>41.774497469489766</v>
      </c>
      <c r="V176" s="116">
        <f>E175-$AI$5*F175</f>
        <v>-1.1500254545108071</v>
      </c>
      <c r="W176" s="116">
        <f>E175+$AI$5*F175</f>
        <v>17.550025454510806</v>
      </c>
      <c r="X176" s="115">
        <f>C175-$AI$7*D175</f>
        <v>-11.526399333472185</v>
      </c>
      <c r="Y176" s="115">
        <f>C175+$AI$7*D175</f>
        <v>49.926399333472183</v>
      </c>
      <c r="Z176" s="116">
        <f>E175-$AI$7*F175</f>
        <v>-4.5264235353063764</v>
      </c>
      <c r="AA176" s="116">
        <f>E175+$AI$7*F175</f>
        <v>20.926423535306377</v>
      </c>
      <c r="AB176" s="115">
        <f>C175-$AI$13*D175</f>
        <v>-50.044135640789094</v>
      </c>
      <c r="AC176" s="115">
        <f>C175+$AI$13*D175</f>
        <v>88.444135640789099</v>
      </c>
      <c r="AD176" s="116">
        <f>E175-$AI$13*F175</f>
        <v>-20.479904467065442</v>
      </c>
      <c r="AE176" s="116">
        <f>E175+$AI$13*F175</f>
        <v>36.879904467065444</v>
      </c>
    </row>
    <row r="177" spans="1:31" x14ac:dyDescent="0.3">
      <c r="A177" s="92" t="s">
        <v>917</v>
      </c>
      <c r="B177" s="66">
        <v>6.6</v>
      </c>
      <c r="C177" s="66">
        <v>14</v>
      </c>
      <c r="D177" s="102">
        <v>6.6332495807107996</v>
      </c>
      <c r="E177" s="66">
        <v>11</v>
      </c>
      <c r="F177" s="102">
        <v>5.329165037789692</v>
      </c>
      <c r="G177" s="66">
        <v>1.75</v>
      </c>
      <c r="H177" s="102">
        <v>0.82915619758884995</v>
      </c>
      <c r="J177" s="129" t="s">
        <v>938</v>
      </c>
      <c r="K177" s="111"/>
      <c r="L177" s="115"/>
      <c r="M177" s="115"/>
      <c r="N177" s="116"/>
      <c r="O177" s="116"/>
      <c r="P177" s="115"/>
      <c r="Q177" s="115"/>
      <c r="R177" s="116"/>
      <c r="S177" s="116"/>
      <c r="T177" s="115"/>
      <c r="U177" s="115"/>
      <c r="V177" s="116"/>
      <c r="W177" s="116"/>
      <c r="X177" s="115"/>
      <c r="Y177" s="115"/>
      <c r="Z177" s="116"/>
      <c r="AA177" s="116"/>
      <c r="AB177" s="115"/>
      <c r="AC177" s="115"/>
      <c r="AD177" s="116"/>
      <c r="AE177" s="116"/>
    </row>
    <row r="178" spans="1:31" x14ac:dyDescent="0.3">
      <c r="A178" s="92" t="s">
        <v>918</v>
      </c>
      <c r="B178" s="66">
        <v>34.799999999999997</v>
      </c>
      <c r="C178" s="66">
        <v>70.400000000000006</v>
      </c>
      <c r="D178" s="102">
        <v>38.995384342252599</v>
      </c>
      <c r="E178" s="66">
        <v>10.6</v>
      </c>
      <c r="F178" s="102">
        <v>2.8000000000000007</v>
      </c>
      <c r="G178" s="66">
        <v>8.8000000000000007</v>
      </c>
      <c r="H178" s="102">
        <v>4.8744230427815749</v>
      </c>
      <c r="J178" s="130" t="s">
        <v>917</v>
      </c>
      <c r="K178" s="115">
        <v>6.6</v>
      </c>
      <c r="L178" s="115">
        <f>C177-$AI$3*D177</f>
        <v>6.371762982182581</v>
      </c>
      <c r="M178" s="115">
        <f>C177+$AI$3*D177</f>
        <v>21.628237017817419</v>
      </c>
      <c r="N178" s="116">
        <f>E177-$AI$3*F177</f>
        <v>4.8714602065418546</v>
      </c>
      <c r="O178" s="116">
        <f>E177+$AI$3*F177</f>
        <v>17.128539793458145</v>
      </c>
      <c r="P178" s="115">
        <f>C177-$AI$4*D177</f>
        <v>5.4961740375287551</v>
      </c>
      <c r="Q178" s="115">
        <f>C177+$AI$4*D177</f>
        <v>22.503825962471247</v>
      </c>
      <c r="R178" s="116">
        <f>E177-$AI$4*F177</f>
        <v>4.1680104215536149</v>
      </c>
      <c r="S178" s="116">
        <f>E177+$AI$4*F177</f>
        <v>17.831989578446386</v>
      </c>
      <c r="T178" s="115">
        <f>C177-$AI$5*D177</f>
        <v>4.4481206037764487</v>
      </c>
      <c r="U178" s="115">
        <f>C177+$AI$5*D177</f>
        <v>23.551879396223551</v>
      </c>
      <c r="V178" s="116">
        <f>E177-$AI$5*F177</f>
        <v>3.326002345582844</v>
      </c>
      <c r="W178" s="116">
        <f>E177+$AI$5*F177</f>
        <v>18.673997654417157</v>
      </c>
      <c r="X178" s="115">
        <f>C177-$AI$7*D177</f>
        <v>0.99883082180683225</v>
      </c>
      <c r="Y178" s="115">
        <f>C177+$AI$7*D177</f>
        <v>27.001169178193166</v>
      </c>
      <c r="Z178" s="116">
        <f>E177-$AI$7*F177</f>
        <v>0.55483652593220434</v>
      </c>
      <c r="AA178" s="116">
        <f>E177+$AI$7*F177</f>
        <v>21.445163474067797</v>
      </c>
      <c r="AB178" s="115">
        <f>C177-$AI$13*D177</f>
        <v>-15.2990633979996</v>
      </c>
      <c r="AC178" s="115">
        <f>C177+$AI$13*D177</f>
        <v>43.299063397999603</v>
      </c>
      <c r="AD178" s="116">
        <f>E177-$AI$13*F177</f>
        <v>-12.53892197191707</v>
      </c>
      <c r="AE178" s="116">
        <f>E177+$AI$13*F177</f>
        <v>34.53892197191707</v>
      </c>
    </row>
    <row r="179" spans="1:31" x14ac:dyDescent="0.3">
      <c r="A179" s="92" t="s">
        <v>919</v>
      </c>
      <c r="B179" s="66">
        <v>71.400000000000006</v>
      </c>
      <c r="C179" s="66">
        <v>118.4</v>
      </c>
      <c r="D179" s="102">
        <v>61.219604703068775</v>
      </c>
      <c r="E179" s="66">
        <v>11.4</v>
      </c>
      <c r="F179" s="102">
        <v>4.8826222462934812</v>
      </c>
      <c r="G179" s="66">
        <v>14.8</v>
      </c>
      <c r="H179" s="102">
        <v>7.6524505878835969</v>
      </c>
      <c r="J179" s="130" t="s">
        <v>918</v>
      </c>
      <c r="K179" s="115">
        <v>34.799999999999997</v>
      </c>
      <c r="L179" s="115">
        <f>C178-$AI$3*D178</f>
        <v>25.555308006409518</v>
      </c>
      <c r="M179" s="115">
        <f>C178+$AI$3*D178</f>
        <v>115.24469199359049</v>
      </c>
      <c r="N179" s="116">
        <f>E178-$AI$3*F178</f>
        <v>7.379999999999999</v>
      </c>
      <c r="O179" s="116">
        <f>E178+$AI$3*F178</f>
        <v>13.82</v>
      </c>
      <c r="P179" s="115">
        <f>C178-$AI$4*D178</f>
        <v>20.407917273232172</v>
      </c>
      <c r="Q179" s="115">
        <f>C178+$AI$4*D178</f>
        <v>120.39208272676784</v>
      </c>
      <c r="R179" s="116">
        <f>E178-$AI$4*F178</f>
        <v>7.0103999999999989</v>
      </c>
      <c r="S179" s="116">
        <f>E178+$AI$4*F178</f>
        <v>14.1896</v>
      </c>
      <c r="T179" s="115">
        <f>C178-$AI$5*D178</f>
        <v>14.246646547156267</v>
      </c>
      <c r="U179" s="115">
        <f>C178+$AI$5*D178</f>
        <v>126.55335345284374</v>
      </c>
      <c r="V179" s="116">
        <f>E178-$AI$5*F178</f>
        <v>6.5679999999999987</v>
      </c>
      <c r="W179" s="116">
        <f>E178+$AI$5*F178</f>
        <v>14.632000000000001</v>
      </c>
      <c r="X179" s="115">
        <f>C178-$AI$7*D178</f>
        <v>-6.030953310815093</v>
      </c>
      <c r="Y179" s="115">
        <f>C178+$AI$7*D178</f>
        <v>146.83095331081512</v>
      </c>
      <c r="Z179" s="116">
        <f>E178-$AI$7*F178</f>
        <v>5.1119999999999983</v>
      </c>
      <c r="AA179" s="116">
        <f>E178+$AI$7*F178</f>
        <v>16.088000000000001</v>
      </c>
      <c r="AB179" s="115">
        <f>C178-$AI$13*D178</f>
        <v>-101.84261263972971</v>
      </c>
      <c r="AC179" s="115">
        <f>C178+$AI$13*D178</f>
        <v>242.64261263972972</v>
      </c>
      <c r="AD179" s="116">
        <f>E178-$AI$13*F178</f>
        <v>-1.7676000000000034</v>
      </c>
      <c r="AE179" s="116">
        <f>E178+$AI$13*F178</f>
        <v>22.967600000000004</v>
      </c>
    </row>
    <row r="180" spans="1:31" x14ac:dyDescent="0.3">
      <c r="A180" s="105" t="s">
        <v>939</v>
      </c>
      <c r="B180" s="106"/>
      <c r="C180" s="106"/>
      <c r="D180" s="107"/>
      <c r="E180" s="106"/>
      <c r="F180" s="107"/>
      <c r="G180" s="106"/>
      <c r="H180" s="107"/>
      <c r="J180" s="113" t="s">
        <v>919</v>
      </c>
      <c r="K180" s="114">
        <v>71.400000000000006</v>
      </c>
      <c r="L180" s="114">
        <f>C179-$AI$3*D179</f>
        <v>47.997454591470927</v>
      </c>
      <c r="M180" s="114">
        <f>C179+$AI$3*D179</f>
        <v>188.80254540852908</v>
      </c>
      <c r="N180" s="114">
        <f>E179-$AI$3*F179</f>
        <v>5.7849844167624971</v>
      </c>
      <c r="O180" s="114">
        <f>E179+$AI$3*F179</f>
        <v>17.015015583237503</v>
      </c>
      <c r="P180" s="114">
        <f>C179-$AI$4*D179</f>
        <v>39.916466770665835</v>
      </c>
      <c r="Q180" s="114">
        <f>C179+$AI$4*D179</f>
        <v>196.88353322933418</v>
      </c>
      <c r="R180" s="114">
        <f>E179-$AI$4*F179</f>
        <v>5.1404782802517577</v>
      </c>
      <c r="S180" s="114">
        <f>E179+$AI$4*F179</f>
        <v>17.659521719748241</v>
      </c>
      <c r="T180" s="114">
        <f>C179-$AI$5*D179</f>
        <v>30.24376922758097</v>
      </c>
      <c r="U180" s="114">
        <f>C179+$AI$5*D179</f>
        <v>206.55623077241904</v>
      </c>
      <c r="V180" s="114">
        <f>E179-$AI$5*F179</f>
        <v>4.3690239653373881</v>
      </c>
      <c r="W180" s="114">
        <f>E179+$AI$5*F179</f>
        <v>18.430976034662613</v>
      </c>
      <c r="X180" s="114">
        <f>C179-$AI$7*D179</f>
        <v>-1.5904252180147864</v>
      </c>
      <c r="Y180" s="114">
        <f>C179+$AI$7*D179</f>
        <v>238.3904252180148</v>
      </c>
      <c r="Z180" s="114">
        <f>E179-$AI$7*F179</f>
        <v>1.8300603972647771</v>
      </c>
      <c r="AA180" s="114">
        <f>E179+$AI$7*F179</f>
        <v>20.969939602735224</v>
      </c>
      <c r="AB180" s="114">
        <f>C179-$AI$13*D179</f>
        <v>-152.00699397345474</v>
      </c>
      <c r="AC180" s="114">
        <f>C179+$AI$13*D179</f>
        <v>388.80699397345472</v>
      </c>
      <c r="AD180" s="114">
        <f>E179-$AI$13*F179</f>
        <v>-10.166542461878306</v>
      </c>
      <c r="AE180" s="114">
        <f>E179+$AI$13*F179</f>
        <v>32.966542461878305</v>
      </c>
    </row>
    <row r="181" spans="1:31" x14ac:dyDescent="0.3">
      <c r="A181" s="92" t="s">
        <v>920</v>
      </c>
      <c r="B181" s="66">
        <v>102.2</v>
      </c>
      <c r="C181" s="66">
        <v>179.2</v>
      </c>
      <c r="D181" s="102">
        <v>115.7763360968035</v>
      </c>
      <c r="E181" s="66">
        <v>16</v>
      </c>
      <c r="F181" s="102">
        <v>8.0498447189992444</v>
      </c>
      <c r="G181" s="66">
        <v>22.4</v>
      </c>
      <c r="H181" s="102">
        <v>14.472042012100438</v>
      </c>
      <c r="J181" s="129" t="s">
        <v>939</v>
      </c>
      <c r="K181" s="111"/>
      <c r="L181" s="115"/>
      <c r="M181" s="115"/>
      <c r="N181" s="116"/>
      <c r="O181" s="116"/>
      <c r="P181" s="115"/>
      <c r="Q181" s="115"/>
      <c r="R181" s="116"/>
      <c r="S181" s="116"/>
      <c r="T181" s="115"/>
      <c r="U181" s="115"/>
      <c r="V181" s="116"/>
      <c r="W181" s="116"/>
      <c r="X181" s="115"/>
      <c r="Y181" s="115"/>
      <c r="Z181" s="116"/>
      <c r="AA181" s="116"/>
      <c r="AB181" s="115"/>
      <c r="AC181" s="115"/>
      <c r="AD181" s="116"/>
      <c r="AE181" s="116"/>
    </row>
    <row r="182" spans="1:31" x14ac:dyDescent="0.3">
      <c r="A182" s="92" t="s">
        <v>921</v>
      </c>
      <c r="B182" s="66">
        <v>67.2</v>
      </c>
      <c r="C182" s="66">
        <v>59.2</v>
      </c>
      <c r="D182" s="102">
        <v>45.424222613050844</v>
      </c>
      <c r="E182" s="66">
        <v>10</v>
      </c>
      <c r="F182" s="102">
        <v>6.0663003552412418</v>
      </c>
      <c r="G182" s="66">
        <v>7.4</v>
      </c>
      <c r="H182" s="102">
        <v>5.6780278266313555</v>
      </c>
      <c r="J182" s="113" t="s">
        <v>920</v>
      </c>
      <c r="K182" s="114">
        <v>102.2</v>
      </c>
      <c r="L182" s="114">
        <f>C181-$AI$3*D181</f>
        <v>46.057213488675956</v>
      </c>
      <c r="M182" s="114">
        <f>C181+$AI$3*D181</f>
        <v>312.34278651132399</v>
      </c>
      <c r="N182" s="114">
        <f>E181-$AI$3*F181</f>
        <v>6.7426785731508705</v>
      </c>
      <c r="O182" s="114">
        <f>E181+$AI$3*F181</f>
        <v>25.257321426849131</v>
      </c>
      <c r="P182" s="114">
        <f>C181-$AI$4*D181</f>
        <v>30.774737123897893</v>
      </c>
      <c r="Q182" s="114">
        <f>C181+$AI$4*D181</f>
        <v>327.62526287610206</v>
      </c>
      <c r="R182" s="114">
        <f>E181-$AI$4*F181</f>
        <v>5.680099070242969</v>
      </c>
      <c r="S182" s="114">
        <f>E181+$AI$4*F181</f>
        <v>26.319900929757033</v>
      </c>
      <c r="T182" s="114">
        <f>C181-$AI$5*D181</f>
        <v>12.48207602060296</v>
      </c>
      <c r="U182" s="114">
        <f>C181+$AI$5*D181</f>
        <v>345.91792397939702</v>
      </c>
      <c r="V182" s="114">
        <f>E181-$AI$5*F181</f>
        <v>4.4082236046410888</v>
      </c>
      <c r="W182" s="114">
        <f>E181+$AI$5*F181</f>
        <v>27.591776395358913</v>
      </c>
      <c r="X182" s="114">
        <f>C181-$AI$7*D181</f>
        <v>-47.721618749734887</v>
      </c>
      <c r="Y182" s="114">
        <f>C181+$AI$7*D181</f>
        <v>406.12161874973486</v>
      </c>
      <c r="Z182" s="114">
        <f>E181-$AI$7*F181</f>
        <v>0.22230435076148147</v>
      </c>
      <c r="AA182" s="114">
        <f>E181+$AI$7*F181</f>
        <v>31.777695649238517</v>
      </c>
      <c r="AB182" s="114">
        <f>C181-$AI$13*D181</f>
        <v>-332.18407653958104</v>
      </c>
      <c r="AC182" s="114">
        <f>C181+$AI$13*D181</f>
        <v>690.58407653958102</v>
      </c>
      <c r="AD182" s="114">
        <f>E181-$AI$13*F181</f>
        <v>-19.556164123819663</v>
      </c>
      <c r="AE182" s="114">
        <f>E181+$AI$13*F181</f>
        <v>51.556164123819663</v>
      </c>
    </row>
    <row r="183" spans="1:31" x14ac:dyDescent="0.3">
      <c r="A183" s="92" t="s">
        <v>922</v>
      </c>
      <c r="B183" s="66">
        <v>50.8</v>
      </c>
      <c r="C183" s="66">
        <v>27.2</v>
      </c>
      <c r="D183" s="102">
        <v>16.473008225579203</v>
      </c>
      <c r="E183" s="66">
        <v>7.2</v>
      </c>
      <c r="F183" s="102">
        <v>3.9698866482558404</v>
      </c>
      <c r="G183" s="66">
        <v>3.4</v>
      </c>
      <c r="H183" s="102">
        <v>2.0591260281974004</v>
      </c>
      <c r="J183" s="130" t="s">
        <v>921</v>
      </c>
      <c r="K183" s="115">
        <v>67.2</v>
      </c>
      <c r="L183" s="115">
        <f>C182-$AI$3*D182</f>
        <v>6.9621439949915356</v>
      </c>
      <c r="M183" s="115">
        <f>C182+$AI$3*D182</f>
        <v>111.43785600500847</v>
      </c>
      <c r="N183" s="116">
        <f>E182-$AI$3*F182</f>
        <v>3.0237545914725725</v>
      </c>
      <c r="O183" s="116">
        <f>E182+$AI$3*F182</f>
        <v>16.976245408527426</v>
      </c>
      <c r="P183" s="115">
        <f>C182-$AI$4*D182</f>
        <v>0.96614661006881875</v>
      </c>
      <c r="Q183" s="115">
        <f>C182+$AI$4*D182</f>
        <v>117.43385338993119</v>
      </c>
      <c r="R183" s="116">
        <f>E182-$AI$4*F182</f>
        <v>2.2230029445807276</v>
      </c>
      <c r="S183" s="116">
        <f>E182+$AI$4*F182</f>
        <v>17.776997055419272</v>
      </c>
      <c r="T183" s="115">
        <f>C182-$AI$5*D182</f>
        <v>-6.2108805627932071</v>
      </c>
      <c r="U183" s="115">
        <f>C182+$AI$5*D182</f>
        <v>124.61088056279321</v>
      </c>
      <c r="V183" s="116">
        <f>E182-$AI$5*F182</f>
        <v>1.2645274884526128</v>
      </c>
      <c r="W183" s="116">
        <f>E182+$AI$5*F182</f>
        <v>18.735472511547385</v>
      </c>
      <c r="X183" s="115">
        <f>C182-$AI$7*D182</f>
        <v>-29.831476321579643</v>
      </c>
      <c r="Y183" s="115">
        <f>C182+$AI$7*D182</f>
        <v>148.23147632157963</v>
      </c>
      <c r="Z183" s="116">
        <f>E182-$AI$7*F182</f>
        <v>-1.8899486962728336</v>
      </c>
      <c r="AA183" s="116">
        <f>E182+$AI$7*F182</f>
        <v>21.889948696272832</v>
      </c>
      <c r="AB183" s="115">
        <f>C182-$AI$13*D182</f>
        <v>-141.43879128184557</v>
      </c>
      <c r="AC183" s="115">
        <f>C182+$AI$13*D182</f>
        <v>259.8387912818456</v>
      </c>
      <c r="AD183" s="116">
        <f>E182-$AI$13*F182</f>
        <v>-16.794848669100563</v>
      </c>
      <c r="AE183" s="116">
        <f>E182+$AI$13*F182</f>
        <v>36.79484866910056</v>
      </c>
    </row>
    <row r="184" spans="1:31" x14ac:dyDescent="0.3">
      <c r="A184" s="105" t="s">
        <v>940</v>
      </c>
      <c r="B184" s="106"/>
      <c r="C184" s="106"/>
      <c r="D184" s="107"/>
      <c r="E184" s="106"/>
      <c r="F184" s="107"/>
      <c r="G184" s="106"/>
      <c r="H184" s="107"/>
      <c r="J184" s="130" t="s">
        <v>922</v>
      </c>
      <c r="K184" s="115">
        <v>50.8</v>
      </c>
      <c r="L184" s="115">
        <f>C183-$AI$3*D183</f>
        <v>8.2560405405839177</v>
      </c>
      <c r="M184" s="115">
        <f>C183+$AI$3*D183</f>
        <v>46.143959459416081</v>
      </c>
      <c r="N184" s="116">
        <f>E183-$AI$3*F183</f>
        <v>2.6346303545057843</v>
      </c>
      <c r="O184" s="116">
        <f>E183+$AI$3*F183</f>
        <v>11.765369645494216</v>
      </c>
      <c r="P184" s="115">
        <f>C183-$AI$4*D183</f>
        <v>6.0816034548074605</v>
      </c>
      <c r="Q184" s="115">
        <f>C183+$AI$4*D183</f>
        <v>48.318396545192542</v>
      </c>
      <c r="R184" s="116">
        <f>E183-$AI$4*F183</f>
        <v>2.1106053169360131</v>
      </c>
      <c r="S184" s="116">
        <f>E183+$AI$4*F183</f>
        <v>12.289394683063987</v>
      </c>
      <c r="T184" s="115">
        <f>C183-$AI$5*D183</f>
        <v>3.4788681551659479</v>
      </c>
      <c r="U184" s="115">
        <f>C183+$AI$5*D183</f>
        <v>50.921131844834051</v>
      </c>
      <c r="V184" s="116">
        <f>E183-$AI$5*F183</f>
        <v>1.4833632265115906</v>
      </c>
      <c r="W184" s="116">
        <f>E183+$AI$5*F183</f>
        <v>12.91663677348841</v>
      </c>
      <c r="X184" s="115">
        <f>C183-$AI$7*D183</f>
        <v>-5.0870961221352395</v>
      </c>
      <c r="Y184" s="115">
        <f>C183+$AI$7*D183</f>
        <v>59.487096122135242</v>
      </c>
      <c r="Z184" s="116">
        <f>E183-$AI$7*F183</f>
        <v>-0.58097783058144703</v>
      </c>
      <c r="AA184" s="116">
        <f>E183+$AI$7*F183</f>
        <v>14.980977830581448</v>
      </c>
      <c r="AB184" s="115">
        <f>C183-$AI$13*D183</f>
        <v>-45.561277332383341</v>
      </c>
      <c r="AC184" s="115">
        <f>C183+$AI$13*D183</f>
        <v>99.961277332383347</v>
      </c>
      <c r="AD184" s="116">
        <f>E183-$AI$13*F183</f>
        <v>-10.334989325346047</v>
      </c>
      <c r="AE184" s="116">
        <f>E183+$AI$13*F183</f>
        <v>24.734989325346046</v>
      </c>
    </row>
    <row r="185" spans="1:31" x14ac:dyDescent="0.3">
      <c r="A185" s="92" t="s">
        <v>923</v>
      </c>
      <c r="B185" s="66">
        <v>47</v>
      </c>
      <c r="C185" s="66">
        <v>36.799999999999997</v>
      </c>
      <c r="D185" s="102">
        <v>35.991110013446381</v>
      </c>
      <c r="E185" s="66">
        <v>7.4</v>
      </c>
      <c r="F185" s="102">
        <v>3.9293765408776999</v>
      </c>
      <c r="G185" s="66">
        <v>4.5999999999999996</v>
      </c>
      <c r="H185" s="102">
        <v>4.4988887516807976</v>
      </c>
      <c r="J185" s="129" t="s">
        <v>940</v>
      </c>
      <c r="K185" s="111"/>
      <c r="L185" s="115"/>
      <c r="M185" s="115"/>
      <c r="N185" s="116"/>
      <c r="O185" s="116"/>
      <c r="P185" s="115"/>
      <c r="Q185" s="115"/>
      <c r="R185" s="116"/>
      <c r="S185" s="116"/>
      <c r="T185" s="115"/>
      <c r="U185" s="115"/>
      <c r="V185" s="116"/>
      <c r="W185" s="116"/>
      <c r="X185" s="115"/>
      <c r="Y185" s="115"/>
      <c r="Z185" s="116"/>
      <c r="AA185" s="116"/>
      <c r="AB185" s="115"/>
      <c r="AC185" s="115"/>
      <c r="AD185" s="116"/>
      <c r="AE185" s="116"/>
    </row>
    <row r="186" spans="1:31" x14ac:dyDescent="0.3">
      <c r="A186" s="92" t="s">
        <v>924</v>
      </c>
      <c r="B186" s="66">
        <v>51.8</v>
      </c>
      <c r="C186" s="66">
        <v>62.4</v>
      </c>
      <c r="D186" s="102">
        <v>73.912380559687008</v>
      </c>
      <c r="E186" s="66">
        <v>12.6</v>
      </c>
      <c r="F186" s="102">
        <v>12.43543324536785</v>
      </c>
      <c r="G186" s="66">
        <v>7.8</v>
      </c>
      <c r="H186" s="102">
        <v>9.2390475699608761</v>
      </c>
      <c r="J186" s="130" t="s">
        <v>923</v>
      </c>
      <c r="K186" s="115">
        <v>47</v>
      </c>
      <c r="L186" s="115">
        <f>C185-$AI$3*D185</f>
        <v>-4.5897765154633348</v>
      </c>
      <c r="M186" s="115">
        <f>C185+$AI$3*D185</f>
        <v>78.189776515463336</v>
      </c>
      <c r="N186" s="116">
        <f>E185-$AI$3*F185</f>
        <v>2.881216977990646</v>
      </c>
      <c r="O186" s="116">
        <f>E185+$AI$3*F185</f>
        <v>11.918783022009354</v>
      </c>
      <c r="P186" s="115">
        <f>C185-$AI$4*D185</f>
        <v>-9.3406030372382673</v>
      </c>
      <c r="Q186" s="115">
        <f>C185+$AI$4*D185</f>
        <v>82.940603037238262</v>
      </c>
      <c r="R186" s="116">
        <f>E185-$AI$4*F185</f>
        <v>2.3625392745947886</v>
      </c>
      <c r="S186" s="116">
        <f>E185+$AI$4*F185</f>
        <v>12.437460725405213</v>
      </c>
      <c r="T186" s="115">
        <f>C185-$AI$5*D185</f>
        <v>-15.02719841936279</v>
      </c>
      <c r="U186" s="115">
        <f>C185+$AI$5*D185</f>
        <v>88.627198419362784</v>
      </c>
      <c r="V186" s="116">
        <f>E185-$AI$5*F185</f>
        <v>1.7416977811361125</v>
      </c>
      <c r="W186" s="116">
        <f>E185+$AI$5*F185</f>
        <v>13.058302218863888</v>
      </c>
      <c r="X186" s="115">
        <f>C185-$AI$7*D185</f>
        <v>-33.742575626354906</v>
      </c>
      <c r="Y186" s="115">
        <f>C185+$AI$7*D185</f>
        <v>107.3425756263549</v>
      </c>
      <c r="Z186" s="116">
        <f>E185-$AI$7*F185</f>
        <v>-0.30157802012029133</v>
      </c>
      <c r="AA186" s="116">
        <f>E185+$AI$7*F185</f>
        <v>15.101578020120293</v>
      </c>
      <c r="AB186" s="115">
        <f>C185-$AI$13*D185</f>
        <v>-122.17273292939267</v>
      </c>
      <c r="AC186" s="115">
        <f>C185+$AI$13*D185</f>
        <v>195.77273292939265</v>
      </c>
      <c r="AD186" s="116">
        <f>E185-$AI$13*F185</f>
        <v>-9.9560561810568</v>
      </c>
      <c r="AE186" s="116">
        <f>E185+$AI$13*F185</f>
        <v>24.756056181056799</v>
      </c>
    </row>
    <row r="187" spans="1:31" x14ac:dyDescent="0.3">
      <c r="A187" s="92" t="s">
        <v>925</v>
      </c>
      <c r="B187" s="66">
        <v>57.4</v>
      </c>
      <c r="C187" s="66">
        <v>49.6</v>
      </c>
      <c r="D187" s="102">
        <v>35.919910913029831</v>
      </c>
      <c r="E187" s="66">
        <v>8.1999999999999993</v>
      </c>
      <c r="F187" s="102">
        <v>3.6551333764994132</v>
      </c>
      <c r="G187" s="66">
        <v>6.2</v>
      </c>
      <c r="H187" s="102">
        <v>4.4899888641287289</v>
      </c>
      <c r="J187" s="130" t="s">
        <v>924</v>
      </c>
      <c r="K187" s="115">
        <v>51.8</v>
      </c>
      <c r="L187" s="115">
        <f>C186-$AI$3*D186</f>
        <v>-22.599237643640059</v>
      </c>
      <c r="M187" s="115">
        <f>C186+$AI$3*D186</f>
        <v>147.39923764364005</v>
      </c>
      <c r="N187" s="116">
        <f>E186-$AI$3*F186</f>
        <v>-1.7007482321730265</v>
      </c>
      <c r="O187" s="116">
        <f>E186+$AI$3*F186</f>
        <v>26.900748232173026</v>
      </c>
      <c r="P187" s="115">
        <f>C186-$AI$4*D186</f>
        <v>-32.355671877518752</v>
      </c>
      <c r="Q187" s="115">
        <f>C186+$AI$4*D186</f>
        <v>157.15567187751876</v>
      </c>
      <c r="R187" s="116">
        <f>E186-$AI$4*F186</f>
        <v>-3.3422254205615847</v>
      </c>
      <c r="S187" s="116">
        <f>E186+$AI$4*F186</f>
        <v>28.542225420561586</v>
      </c>
      <c r="T187" s="115">
        <f>C186-$AI$5*D186</f>
        <v>-44.033828005949296</v>
      </c>
      <c r="U187" s="115">
        <f>C186+$AI$5*D186</f>
        <v>168.8338280059493</v>
      </c>
      <c r="V187" s="116">
        <f>E186-$AI$5*F186</f>
        <v>-5.3070238733297028</v>
      </c>
      <c r="W187" s="116">
        <f>E186+$AI$5*F186</f>
        <v>30.5070238733297</v>
      </c>
      <c r="X187" s="115">
        <f>C186-$AI$7*D186</f>
        <v>-82.468265896986537</v>
      </c>
      <c r="Y187" s="115">
        <f>C186+$AI$7*D186</f>
        <v>207.26826589698655</v>
      </c>
      <c r="Z187" s="116">
        <f>E186-$AI$7*F186</f>
        <v>-11.773449160920988</v>
      </c>
      <c r="AA187" s="116">
        <f>E186+$AI$7*F186</f>
        <v>36.973449160920985</v>
      </c>
      <c r="AB187" s="115">
        <f>C186-$AI$13*D186</f>
        <v>-264.07098493213755</v>
      </c>
      <c r="AC187" s="115">
        <f>C186+$AI$13*D186</f>
        <v>388.8709849321375</v>
      </c>
      <c r="AD187" s="116">
        <f>E186-$AI$13*F186</f>
        <v>-42.327308644789788</v>
      </c>
      <c r="AE187" s="116">
        <f>E186+$AI$13*F186</f>
        <v>67.527308644789784</v>
      </c>
    </row>
    <row r="188" spans="1:31" x14ac:dyDescent="0.3">
      <c r="A188" s="105" t="s">
        <v>941</v>
      </c>
      <c r="B188" s="106"/>
      <c r="C188" s="106"/>
      <c r="D188" s="107"/>
      <c r="E188" s="106"/>
      <c r="F188" s="107"/>
      <c r="G188" s="106"/>
      <c r="H188" s="107"/>
      <c r="J188" s="130" t="s">
        <v>925</v>
      </c>
      <c r="K188" s="115">
        <v>57.4</v>
      </c>
      <c r="L188" s="115">
        <f>C187-$AI$3*D187</f>
        <v>8.2921024500156975</v>
      </c>
      <c r="M188" s="115">
        <f>C187+$AI$3*D187</f>
        <v>90.907897549984312</v>
      </c>
      <c r="N188" s="116">
        <f>E187-$AI$3*F187</f>
        <v>3.9965966170256744</v>
      </c>
      <c r="O188" s="116">
        <f>E187+$AI$3*F187</f>
        <v>12.403403382974325</v>
      </c>
      <c r="P188" s="115">
        <f>C187-$AI$4*D187</f>
        <v>3.5506742094957602</v>
      </c>
      <c r="Q188" s="115">
        <f>C187+$AI$4*D187</f>
        <v>95.649325790504236</v>
      </c>
      <c r="R188" s="116">
        <f>E187-$AI$4*F187</f>
        <v>3.5141190113277512</v>
      </c>
      <c r="S188" s="116">
        <f>E187+$AI$4*F187</f>
        <v>12.885880988672248</v>
      </c>
      <c r="T188" s="115">
        <f>C187-$AI$5*D187</f>
        <v>-2.1246717147629539</v>
      </c>
      <c r="U188" s="115">
        <f>C187+$AI$5*D187</f>
        <v>101.32467171476296</v>
      </c>
      <c r="V188" s="116">
        <f>E187-$AI$5*F187</f>
        <v>2.9366079378408445</v>
      </c>
      <c r="W188" s="116">
        <f>E187+$AI$5*F187</f>
        <v>13.463392062159155</v>
      </c>
      <c r="X188" s="115">
        <f>C187-$AI$7*D187</f>
        <v>-20.803025389538469</v>
      </c>
      <c r="Y188" s="115">
        <f>C187+$AI$7*D187</f>
        <v>120.00302538953846</v>
      </c>
      <c r="Z188" s="116">
        <f>E187-$AI$7*F187</f>
        <v>1.0359385820611493</v>
      </c>
      <c r="AA188" s="116">
        <f>E187+$AI$7*F187</f>
        <v>15.364061417938849</v>
      </c>
      <c r="AB188" s="115">
        <f>C187-$AI$13*D187</f>
        <v>-109.05824650285277</v>
      </c>
      <c r="AC188" s="115">
        <f>C187+$AI$13*D187</f>
        <v>208.25824650285276</v>
      </c>
      <c r="AD188" s="116">
        <f>E187-$AI$13*F187</f>
        <v>-7.9447241239979078</v>
      </c>
      <c r="AE188" s="116">
        <f>E187+$AI$13*F187</f>
        <v>24.344724123997906</v>
      </c>
    </row>
    <row r="189" spans="1:31" x14ac:dyDescent="0.3">
      <c r="A189" s="92" t="s">
        <v>926</v>
      </c>
      <c r="B189" s="66">
        <v>70.400000000000006</v>
      </c>
      <c r="C189" s="66">
        <v>89.6</v>
      </c>
      <c r="D189" s="102">
        <v>81.4901221007798</v>
      </c>
      <c r="E189" s="66">
        <v>12.8</v>
      </c>
      <c r="F189" s="102">
        <v>10.419213022104882</v>
      </c>
      <c r="G189" s="66">
        <v>11.2</v>
      </c>
      <c r="H189" s="102">
        <v>10.186265262597475</v>
      </c>
      <c r="J189" s="129" t="s">
        <v>941</v>
      </c>
      <c r="K189" s="111"/>
      <c r="L189" s="115"/>
      <c r="M189" s="115"/>
      <c r="N189" s="116"/>
      <c r="O189" s="116"/>
      <c r="P189" s="115"/>
      <c r="Q189" s="115"/>
      <c r="R189" s="116"/>
      <c r="S189" s="116"/>
      <c r="T189" s="115"/>
      <c r="U189" s="115"/>
      <c r="V189" s="116"/>
      <c r="W189" s="116"/>
      <c r="X189" s="115"/>
      <c r="Y189" s="115"/>
      <c r="Z189" s="116"/>
      <c r="AA189" s="116"/>
      <c r="AB189" s="115"/>
      <c r="AC189" s="115"/>
      <c r="AD189" s="116"/>
      <c r="AE189" s="116"/>
    </row>
    <row r="190" spans="1:31" x14ac:dyDescent="0.3">
      <c r="A190" s="92" t="s">
        <v>927</v>
      </c>
      <c r="B190" s="66">
        <v>68</v>
      </c>
      <c r="C190" s="66">
        <v>75.2</v>
      </c>
      <c r="D190" s="102">
        <v>77.990768684505213</v>
      </c>
      <c r="E190" s="66">
        <v>12.8</v>
      </c>
      <c r="F190" s="102">
        <v>8.7040220587955748</v>
      </c>
      <c r="G190" s="66">
        <v>9.4</v>
      </c>
      <c r="H190" s="102">
        <v>9.7488460855631516</v>
      </c>
      <c r="J190" s="130" t="s">
        <v>926</v>
      </c>
      <c r="K190" s="115">
        <v>70.400000000000006</v>
      </c>
      <c r="L190" s="115">
        <f>C189-$AI$3*D189</f>
        <v>-4.1136404158967679</v>
      </c>
      <c r="M190" s="115">
        <f>C189+$AI$3*D189</f>
        <v>183.31364041589677</v>
      </c>
      <c r="N190" s="116">
        <f>E189-$AI$3*F189</f>
        <v>0.81790502457938707</v>
      </c>
      <c r="O190" s="116">
        <f>E189+$AI$3*F189</f>
        <v>24.782094975420613</v>
      </c>
      <c r="P190" s="115">
        <f>C189-$AI$4*D189</f>
        <v>-14.870336533199705</v>
      </c>
      <c r="Q190" s="115">
        <f>C189+$AI$4*D189</f>
        <v>194.07033653319968</v>
      </c>
      <c r="R190" s="116">
        <f>E189-$AI$4*F189</f>
        <v>-0.55743109433845817</v>
      </c>
      <c r="S190" s="116">
        <f>E189+$AI$4*F189</f>
        <v>26.15743109433846</v>
      </c>
      <c r="T190" s="115">
        <f>C189-$AI$5*D189</f>
        <v>-27.745775825122919</v>
      </c>
      <c r="U190" s="115">
        <f>C189+$AI$5*D189</f>
        <v>206.94577582512289</v>
      </c>
      <c r="V190" s="116">
        <f>E189-$AI$5*F189</f>
        <v>-2.2036667518310296</v>
      </c>
      <c r="W190" s="116">
        <f>E189+$AI$5*F189</f>
        <v>27.803666751831031</v>
      </c>
      <c r="X190" s="115">
        <f>C189-$AI$7*D189</f>
        <v>-70.120639317528401</v>
      </c>
      <c r="Y190" s="115">
        <f>C189+$AI$7*D189</f>
        <v>249.32063931752839</v>
      </c>
      <c r="Z190" s="116">
        <f>E189-$AI$7*F189</f>
        <v>-7.6216575233255668</v>
      </c>
      <c r="AA190" s="116">
        <f>E189+$AI$7*F189</f>
        <v>33.221657523325568</v>
      </c>
      <c r="AB190" s="115">
        <f>C189-$AI$13*D189</f>
        <v>-270.34186931914439</v>
      </c>
      <c r="AC190" s="115">
        <f>C189+$AI$13*D189</f>
        <v>449.54186931914433</v>
      </c>
      <c r="AD190" s="116">
        <f>E189-$AI$13*F189</f>
        <v>-33.221663918637262</v>
      </c>
      <c r="AE190" s="116">
        <f>E189+$AI$13*F189</f>
        <v>58.82166391863727</v>
      </c>
    </row>
    <row r="191" spans="1:31" x14ac:dyDescent="0.3">
      <c r="A191" s="92" t="s">
        <v>928</v>
      </c>
      <c r="B191" s="66">
        <v>83.6</v>
      </c>
      <c r="C191" s="66">
        <v>44.8</v>
      </c>
      <c r="D191" s="102">
        <v>19.983993594874882</v>
      </c>
      <c r="E191" s="66">
        <v>7.4</v>
      </c>
      <c r="F191" s="102">
        <v>3.0066592756745805</v>
      </c>
      <c r="G191" s="66">
        <v>5.6</v>
      </c>
      <c r="H191" s="102">
        <v>2.4979991993593602</v>
      </c>
      <c r="J191" s="130" t="s">
        <v>927</v>
      </c>
      <c r="K191" s="115">
        <v>68</v>
      </c>
      <c r="L191" s="115">
        <f>C190-$AI$3*D190</f>
        <v>-14.489383987180986</v>
      </c>
      <c r="M191" s="115">
        <f>C190+$AI$3*D190</f>
        <v>164.88938398718099</v>
      </c>
      <c r="N191" s="116">
        <f>E190-$AI$3*F190</f>
        <v>2.79037463238509</v>
      </c>
      <c r="O191" s="116">
        <f>E190+$AI$3*F190</f>
        <v>22.809625367614913</v>
      </c>
      <c r="P191" s="115">
        <f>C190-$AI$4*D190</f>
        <v>-24.784165453535678</v>
      </c>
      <c r="Q191" s="115">
        <f>C190+$AI$4*D190</f>
        <v>175.18416545353568</v>
      </c>
      <c r="R191" s="116">
        <f>E190-$AI$4*F190</f>
        <v>1.6414437206240731</v>
      </c>
      <c r="S191" s="116">
        <f>E190+$AI$4*F190</f>
        <v>23.958556279375927</v>
      </c>
      <c r="T191" s="115">
        <f>C190-$AI$5*D190</f>
        <v>-37.106706905687503</v>
      </c>
      <c r="U191" s="115">
        <f>C190+$AI$5*D190</f>
        <v>187.50670690568751</v>
      </c>
      <c r="V191" s="116">
        <f>E190-$AI$5*F190</f>
        <v>0.2662082353343731</v>
      </c>
      <c r="W191" s="116">
        <f>E190+$AI$5*F190</f>
        <v>25.333791764665627</v>
      </c>
      <c r="X191" s="115">
        <f>C190-$AI$7*D190</f>
        <v>-77.661906621630223</v>
      </c>
      <c r="Y191" s="115">
        <f>C190+$AI$7*D190</f>
        <v>228.06190662163021</v>
      </c>
      <c r="Z191" s="116">
        <f>E190-$AI$7*F190</f>
        <v>-4.2598832352393252</v>
      </c>
      <c r="AA191" s="116">
        <f>E190+$AI$7*F190</f>
        <v>29.859883235239327</v>
      </c>
      <c r="AB191" s="115">
        <f>C190-$AI$13*D190</f>
        <v>-269.2852252794595</v>
      </c>
      <c r="AC191" s="115">
        <f>C190+$AI$13*D190</f>
        <v>419.68522527945947</v>
      </c>
      <c r="AD191" s="116">
        <f>E190-$AI$13*F190</f>
        <v>-25.645665433700049</v>
      </c>
      <c r="AE191" s="116">
        <f>E190+$AI$13*F190</f>
        <v>51.245665433700054</v>
      </c>
    </row>
    <row r="192" spans="1:31" x14ac:dyDescent="0.3">
      <c r="A192" s="105" t="s">
        <v>942</v>
      </c>
      <c r="B192" s="106"/>
      <c r="C192" s="106"/>
      <c r="D192" s="107"/>
      <c r="E192" s="106"/>
      <c r="F192" s="107"/>
      <c r="G192" s="106"/>
      <c r="H192" s="107"/>
      <c r="J192" s="113" t="s">
        <v>928</v>
      </c>
      <c r="K192" s="114">
        <v>83.6</v>
      </c>
      <c r="L192" s="114">
        <f>C191-$AI$3*D191</f>
        <v>21.818407365893886</v>
      </c>
      <c r="M192" s="114">
        <f>C191+$AI$3*D191</f>
        <v>67.781592634106104</v>
      </c>
      <c r="N192" s="114">
        <f>E191-$AI$3*F191</f>
        <v>3.942341832974233</v>
      </c>
      <c r="O192" s="114">
        <f>E191+$AI$3*F191</f>
        <v>10.857658167025768</v>
      </c>
      <c r="P192" s="114">
        <f>C191-$AI$4*D191</f>
        <v>19.1805202113704</v>
      </c>
      <c r="Q192" s="114">
        <f>C191+$AI$4*D191</f>
        <v>70.419479788629587</v>
      </c>
      <c r="R192" s="114">
        <f>E191-$AI$4*F191</f>
        <v>3.5454628085851883</v>
      </c>
      <c r="S192" s="114">
        <f>E191+$AI$4*F191</f>
        <v>11.254537191414812</v>
      </c>
      <c r="T192" s="114">
        <f>C191-$AI$5*D191</f>
        <v>16.02304922338017</v>
      </c>
      <c r="U192" s="114">
        <f>C191+$AI$5*D191</f>
        <v>73.576950776619825</v>
      </c>
      <c r="V192" s="114">
        <f>E191-$AI$5*F191</f>
        <v>3.0704106430286044</v>
      </c>
      <c r="W192" s="114">
        <f>E191+$AI$5*F191</f>
        <v>11.729589356971395</v>
      </c>
      <c r="X192" s="114">
        <f>C191-$AI$7*D191</f>
        <v>5.6313725540452282</v>
      </c>
      <c r="Y192" s="114">
        <f>C191+$AI$7*D191</f>
        <v>83.968627445954766</v>
      </c>
      <c r="Z192" s="114">
        <f>E191-$AI$7*F191</f>
        <v>1.5069478196778228</v>
      </c>
      <c r="AA192" s="114">
        <f>E191+$AI$7*F191</f>
        <v>13.293052180322178</v>
      </c>
      <c r="AB192" s="114">
        <f>C191-$AI$13*D191</f>
        <v>-43.469299708562346</v>
      </c>
      <c r="AC192" s="114">
        <f>C191+$AI$13*D191</f>
        <v>133.06929970856234</v>
      </c>
      <c r="AD192" s="114">
        <f>E191-$AI$13*F191</f>
        <v>-5.8804140206546212</v>
      </c>
      <c r="AE192" s="114">
        <f>E191+$AI$13*F191</f>
        <v>20.680414020654624</v>
      </c>
    </row>
    <row r="193" spans="1:31" x14ac:dyDescent="0.3">
      <c r="A193" s="92" t="s">
        <v>929</v>
      </c>
      <c r="B193" s="66">
        <v>116.2</v>
      </c>
      <c r="C193" s="66">
        <v>94.4</v>
      </c>
      <c r="D193" s="102">
        <v>71.446763397651537</v>
      </c>
      <c r="E193" s="66">
        <v>11.6</v>
      </c>
      <c r="F193" s="102">
        <v>6.916646586316233</v>
      </c>
      <c r="G193" s="66">
        <v>11.8</v>
      </c>
      <c r="H193" s="102">
        <v>8.9308454247064422</v>
      </c>
      <c r="J193" s="129" t="s">
        <v>942</v>
      </c>
      <c r="K193" s="111"/>
      <c r="L193" s="115"/>
      <c r="M193" s="115"/>
      <c r="N193" s="116"/>
      <c r="O193" s="116"/>
      <c r="P193" s="115"/>
      <c r="Q193" s="115"/>
      <c r="R193" s="116"/>
      <c r="S193" s="116"/>
      <c r="T193" s="115"/>
      <c r="U193" s="115"/>
      <c r="V193" s="116"/>
      <c r="W193" s="116"/>
      <c r="X193" s="115"/>
      <c r="Y193" s="115"/>
      <c r="Z193" s="116"/>
      <c r="AA193" s="116"/>
      <c r="AB193" s="115"/>
      <c r="AC193" s="115"/>
      <c r="AD193" s="116"/>
      <c r="AE193" s="116"/>
    </row>
    <row r="194" spans="1:31" x14ac:dyDescent="0.3">
      <c r="A194" s="92" t="s">
        <v>930</v>
      </c>
      <c r="B194" s="66">
        <v>119.4</v>
      </c>
      <c r="C194" s="66">
        <v>78.400000000000006</v>
      </c>
      <c r="D194" s="102">
        <v>96.452267987849822</v>
      </c>
      <c r="E194" s="66">
        <v>10.199999999999999</v>
      </c>
      <c r="F194" s="102">
        <v>10.107423014794621</v>
      </c>
      <c r="G194" s="66">
        <v>9.8000000000000007</v>
      </c>
      <c r="H194" s="102">
        <v>12.056533498481228</v>
      </c>
      <c r="J194" s="113" t="s">
        <v>929</v>
      </c>
      <c r="K194" s="114">
        <v>116.2</v>
      </c>
      <c r="L194" s="114">
        <f>C193-$AI$3*D193</f>
        <v>12.236222092700743</v>
      </c>
      <c r="M194" s="114">
        <f>C193+$AI$3*D193</f>
        <v>176.56377790729925</v>
      </c>
      <c r="N194" s="114">
        <f>E193-$AI$3*F193</f>
        <v>3.6458564257363326</v>
      </c>
      <c r="O194" s="114">
        <f>E193+$AI$3*F193</f>
        <v>19.554143574263666</v>
      </c>
      <c r="P194" s="114">
        <f>C193-$AI$4*D193</f>
        <v>2.8052493242107346</v>
      </c>
      <c r="Q194" s="114">
        <f>C193+$AI$4*D193</f>
        <v>185.99475067578928</v>
      </c>
      <c r="R194" s="114">
        <f>E193-$AI$4*F193</f>
        <v>2.7328590763425886</v>
      </c>
      <c r="S194" s="114">
        <f>E193+$AI$4*F193</f>
        <v>20.467140923657411</v>
      </c>
      <c r="T194" s="114">
        <f>C193-$AI$5*D193</f>
        <v>-8.4833392926181972</v>
      </c>
      <c r="U194" s="114">
        <f>C193+$AI$5*D193</f>
        <v>197.28333929261822</v>
      </c>
      <c r="V194" s="114">
        <f>E193-$AI$5*F193</f>
        <v>1.6400289157046242</v>
      </c>
      <c r="W194" s="114">
        <f>E193+$AI$5*F193</f>
        <v>21.559971084295377</v>
      </c>
      <c r="X194" s="114">
        <f>C193-$AI$7*D193</f>
        <v>-45.635656259396995</v>
      </c>
      <c r="Y194" s="114">
        <f>C193+$AI$7*D193</f>
        <v>234.43565625939701</v>
      </c>
      <c r="Z194" s="114">
        <f>E193-$AI$7*F193</f>
        <v>-1.956627309179817</v>
      </c>
      <c r="AA194" s="114">
        <f>E193+$AI$7*F193</f>
        <v>25.156627309179818</v>
      </c>
      <c r="AB194" s="114">
        <f>C193-$AI$13*D193</f>
        <v>-221.18035392742681</v>
      </c>
      <c r="AC194" s="114">
        <f>C193+$AI$13*D193</f>
        <v>409.98035392742679</v>
      </c>
      <c r="AD194" s="114">
        <f>E193-$AI$13*F193</f>
        <v>-18.950827971758798</v>
      </c>
      <c r="AE194" s="114">
        <f>E193+$AI$13*F193</f>
        <v>42.150827971758801</v>
      </c>
    </row>
    <row r="195" spans="1:31" x14ac:dyDescent="0.3">
      <c r="A195" s="92" t="s">
        <v>931</v>
      </c>
      <c r="B195" s="66">
        <v>113.2</v>
      </c>
      <c r="C195" s="66">
        <v>99.2</v>
      </c>
      <c r="D195" s="102">
        <v>103.14727335223165</v>
      </c>
      <c r="E195" s="66">
        <v>10.6</v>
      </c>
      <c r="F195" s="102">
        <v>6.1514225996918785</v>
      </c>
      <c r="G195" s="66">
        <v>12.4</v>
      </c>
      <c r="H195" s="102">
        <v>12.893409169028956</v>
      </c>
      <c r="J195" s="113" t="s">
        <v>930</v>
      </c>
      <c r="K195" s="114">
        <v>119.4</v>
      </c>
      <c r="L195" s="114">
        <f>C194-$AI$3*D194</f>
        <v>-32.520108186027286</v>
      </c>
      <c r="M195" s="114">
        <f>C194+$AI$3*D194</f>
        <v>189.32010818602731</v>
      </c>
      <c r="N195" s="114">
        <f>E194-$AI$3*F194</f>
        <v>-1.4235364670138146</v>
      </c>
      <c r="O195" s="114">
        <f>E194+$AI$3*F194</f>
        <v>21.823536467013813</v>
      </c>
      <c r="P195" s="114">
        <f>C194-$AI$4*D194</f>
        <v>-45.251807560423472</v>
      </c>
      <c r="Q195" s="114">
        <f>C194+$AI$4*D194</f>
        <v>202.05180756042347</v>
      </c>
      <c r="R195" s="114">
        <f>E194-$AI$4*F194</f>
        <v>-2.7577163049667064</v>
      </c>
      <c r="S195" s="114">
        <f>E194+$AI$4*F194</f>
        <v>23.157716304966705</v>
      </c>
      <c r="T195" s="114">
        <f>C194-$AI$5*D194</f>
        <v>-60.491265902503727</v>
      </c>
      <c r="U195" s="114">
        <f>C194+$AI$5*D194</f>
        <v>217.29126590250374</v>
      </c>
      <c r="V195" s="114">
        <f>E194-$AI$5*F194</f>
        <v>-4.3546891413042541</v>
      </c>
      <c r="W195" s="114">
        <f>E194+$AI$5*F194</f>
        <v>24.754689141304254</v>
      </c>
      <c r="X195" s="114">
        <f>C194-$AI$7*D194</f>
        <v>-110.64644525618564</v>
      </c>
      <c r="Y195" s="114">
        <f>C194+$AI$7*D194</f>
        <v>267.44644525618565</v>
      </c>
      <c r="Z195" s="114">
        <f>E194-$AI$7*F194</f>
        <v>-9.6105491089974571</v>
      </c>
      <c r="AA195" s="114">
        <f>E194+$AI$7*F194</f>
        <v>30.010549108997456</v>
      </c>
      <c r="AB195" s="114">
        <f>C194-$AI$13*D194</f>
        <v>-347.62966770233265</v>
      </c>
      <c r="AC195" s="114">
        <f>C194+$AI$13*D194</f>
        <v>504.42966770233261</v>
      </c>
      <c r="AD195" s="114">
        <f>E194-$AI$13*F194</f>
        <v>-34.444487456347844</v>
      </c>
      <c r="AE195" s="114">
        <f>E194+$AI$13*F194</f>
        <v>54.844487456347835</v>
      </c>
    </row>
    <row r="196" spans="1:31" x14ac:dyDescent="0.3">
      <c r="A196" s="105" t="s">
        <v>943</v>
      </c>
      <c r="B196" s="106"/>
      <c r="C196" s="106"/>
      <c r="D196" s="107"/>
      <c r="E196" s="106"/>
      <c r="F196" s="107"/>
      <c r="G196" s="106"/>
      <c r="H196" s="107"/>
      <c r="J196" s="113" t="s">
        <v>931</v>
      </c>
      <c r="K196" s="114">
        <v>113.2</v>
      </c>
      <c r="L196" s="114">
        <f>C195-$AI$3*D195</f>
        <v>-19.419364355066392</v>
      </c>
      <c r="M196" s="114">
        <f>C195+$AI$3*D195</f>
        <v>217.8193643550664</v>
      </c>
      <c r="N196" s="114">
        <f>E195-$AI$3*F195</f>
        <v>3.5258640103543399</v>
      </c>
      <c r="O196" s="114">
        <f>E195+$AI$3*F195</f>
        <v>17.674135989645659</v>
      </c>
      <c r="P196" s="114">
        <f>C195-$AI$4*D195</f>
        <v>-33.034804437560965</v>
      </c>
      <c r="Q196" s="114">
        <f>C195+$AI$4*D195</f>
        <v>231.43480443756096</v>
      </c>
      <c r="R196" s="114">
        <f>E195-$AI$4*F195</f>
        <v>2.7138762271950112</v>
      </c>
      <c r="S196" s="114">
        <f>E195+$AI$4*F195</f>
        <v>18.486123772804987</v>
      </c>
      <c r="T196" s="114">
        <f>C195-$AI$5*D195</f>
        <v>-49.332073627213575</v>
      </c>
      <c r="U196" s="114">
        <f>C195+$AI$5*D195</f>
        <v>247.73207362721359</v>
      </c>
      <c r="V196" s="114">
        <f>E195-$AI$5*F195</f>
        <v>1.7419514564436955</v>
      </c>
      <c r="W196" s="114">
        <f>E195+$AI$5*F195</f>
        <v>19.458048543556302</v>
      </c>
      <c r="X196" s="114">
        <f>C195-$AI$7*D195</f>
        <v>-102.96865577037404</v>
      </c>
      <c r="Y196" s="114">
        <f>C195+$AI$7*D195</f>
        <v>301.36865577037406</v>
      </c>
      <c r="Z196" s="114">
        <f>E195-$AI$7*F195</f>
        <v>-1.4567882953960822</v>
      </c>
      <c r="AA196" s="114">
        <f>E195+$AI$7*F195</f>
        <v>22.656788295396083</v>
      </c>
      <c r="AB196" s="114">
        <f>C195-$AI$13*D195</f>
        <v>-356.40150639680718</v>
      </c>
      <c r="AC196" s="114">
        <f>C195+$AI$13*D195</f>
        <v>554.80150639680721</v>
      </c>
      <c r="AD196" s="114">
        <f>E195-$AI$13*F195</f>
        <v>-16.570833622839025</v>
      </c>
      <c r="AE196" s="114">
        <f>E195+$AI$13*F195</f>
        <v>37.770833622839028</v>
      </c>
    </row>
    <row r="197" spans="1:31" x14ac:dyDescent="0.3">
      <c r="A197" s="92" t="s">
        <v>932</v>
      </c>
      <c r="B197" s="66">
        <v>98.2</v>
      </c>
      <c r="C197" s="66">
        <v>76.8</v>
      </c>
      <c r="D197" s="102">
        <v>105.47871823263687</v>
      </c>
      <c r="E197" s="66">
        <v>8.8000000000000007</v>
      </c>
      <c r="F197" s="102">
        <v>7.7304592360350739</v>
      </c>
      <c r="G197" s="66">
        <v>9.6</v>
      </c>
      <c r="H197" s="102">
        <v>13.184839779079608</v>
      </c>
      <c r="J197" s="129" t="s">
        <v>943</v>
      </c>
      <c r="K197" s="111"/>
      <c r="L197" s="115"/>
      <c r="M197" s="115"/>
      <c r="N197" s="116"/>
      <c r="O197" s="116"/>
      <c r="P197" s="115"/>
      <c r="Q197" s="115"/>
      <c r="R197" s="116"/>
      <c r="S197" s="116"/>
      <c r="T197" s="115"/>
      <c r="U197" s="115"/>
      <c r="V197" s="116"/>
      <c r="W197" s="116"/>
      <c r="X197" s="115"/>
      <c r="Y197" s="115"/>
      <c r="Z197" s="116"/>
      <c r="AA197" s="116"/>
      <c r="AB197" s="115"/>
      <c r="AC197" s="115"/>
      <c r="AD197" s="116"/>
      <c r="AE197" s="116"/>
    </row>
    <row r="198" spans="1:31" x14ac:dyDescent="0.3">
      <c r="A198" s="92" t="s">
        <v>933</v>
      </c>
      <c r="B198" s="66">
        <v>75.8</v>
      </c>
      <c r="C198" s="66">
        <v>49.6</v>
      </c>
      <c r="D198" s="102">
        <v>45.084808971537186</v>
      </c>
      <c r="E198" s="66">
        <v>9.6</v>
      </c>
      <c r="F198" s="102">
        <v>6.053098380168624</v>
      </c>
      <c r="G198" s="66">
        <v>6.2</v>
      </c>
      <c r="H198" s="102">
        <v>5.6356011214421482</v>
      </c>
      <c r="J198" s="113" t="s">
        <v>932</v>
      </c>
      <c r="K198" s="114">
        <v>98.2</v>
      </c>
      <c r="L198" s="114">
        <f>C197-$AI$3*D197</f>
        <v>-44.500525967532383</v>
      </c>
      <c r="M198" s="114">
        <f>C197+$AI$3*D197</f>
        <v>198.10052596753238</v>
      </c>
      <c r="N198" s="114">
        <f>E197-$AI$3*F197</f>
        <v>-9.0028121440333564E-2</v>
      </c>
      <c r="O198" s="114">
        <f>E197+$AI$3*F197</f>
        <v>17.690028121440335</v>
      </c>
      <c r="P198" s="114">
        <f>C197-$AI$4*D197</f>
        <v>-58.423716774240475</v>
      </c>
      <c r="Q198" s="114">
        <f>C197+$AI$4*D197</f>
        <v>212.02371677424048</v>
      </c>
      <c r="R198" s="114">
        <f>E197-$AI$4*F197</f>
        <v>-1.110448740596965</v>
      </c>
      <c r="S198" s="114">
        <f>E197+$AI$4*F197</f>
        <v>18.710448740596966</v>
      </c>
      <c r="T198" s="114">
        <f>C197-$AI$5*D197</f>
        <v>-75.089354254997076</v>
      </c>
      <c r="U198" s="114">
        <f>C197+$AI$5*D197</f>
        <v>228.68935425499706</v>
      </c>
      <c r="V198" s="114">
        <f>E197-$AI$5*F197</f>
        <v>-2.3318612998905053</v>
      </c>
      <c r="W198" s="114">
        <f>E197+$AI$5*F197</f>
        <v>19.931861299890507</v>
      </c>
      <c r="X198" s="114">
        <f>C197-$AI$7*D197</f>
        <v>-129.93828773596823</v>
      </c>
      <c r="Y198" s="114">
        <f>C197+$AI$7*D197</f>
        <v>283.53828773596825</v>
      </c>
      <c r="Z198" s="114">
        <f>E197-$AI$7*F197</f>
        <v>-6.3517001026287438</v>
      </c>
      <c r="AA198" s="114">
        <f>E197+$AI$7*F197</f>
        <v>23.951700102628745</v>
      </c>
      <c r="AB198" s="114">
        <f>C197-$AI$13*D197</f>
        <v>-389.09949843355702</v>
      </c>
      <c r="AC198" s="114">
        <f>C197+$AI$13*D197</f>
        <v>542.69949843355698</v>
      </c>
      <c r="AD198" s="114">
        <f>E197-$AI$13*F197</f>
        <v>-25.345438445566916</v>
      </c>
      <c r="AE198" s="114">
        <f>E197+$AI$13*F197</f>
        <v>42.945438445566921</v>
      </c>
    </row>
    <row r="199" spans="1:31" x14ac:dyDescent="0.3">
      <c r="A199" s="92" t="s">
        <v>934</v>
      </c>
      <c r="B199" s="66">
        <v>71.599999999999994</v>
      </c>
      <c r="C199" s="66">
        <v>17.600000000000001</v>
      </c>
      <c r="D199" s="102">
        <v>3.1999999999999926</v>
      </c>
      <c r="E199" s="66">
        <v>3.2</v>
      </c>
      <c r="F199" s="102">
        <v>1.5999999999999996</v>
      </c>
      <c r="G199" s="66">
        <v>2.2000000000000002</v>
      </c>
      <c r="H199" s="102">
        <v>0.39999999999999908</v>
      </c>
      <c r="J199" s="113" t="s">
        <v>933</v>
      </c>
      <c r="K199" s="114">
        <v>75.8</v>
      </c>
      <c r="L199" s="114">
        <f>C198-$AI$3*D198</f>
        <v>-2.2475303172677599</v>
      </c>
      <c r="M199" s="114">
        <f>C198+$AI$3*D198</f>
        <v>101.44753031726776</v>
      </c>
      <c r="N199" s="114">
        <f>E198-$AI$3*F198</f>
        <v>2.6389368628060828</v>
      </c>
      <c r="O199" s="114">
        <f>E198+$AI$3*F198</f>
        <v>16.561063137193916</v>
      </c>
      <c r="P199" s="114">
        <f>C198-$AI$4*D198</f>
        <v>-8.198725101510675</v>
      </c>
      <c r="Q199" s="114">
        <f>C198+$AI$4*D198</f>
        <v>107.39872510151068</v>
      </c>
      <c r="R199" s="114">
        <f>E198-$AI$4*F198</f>
        <v>1.8399278766238236</v>
      </c>
      <c r="S199" s="114">
        <f>E198+$AI$4*F198</f>
        <v>17.360072123376177</v>
      </c>
      <c r="T199" s="114">
        <f>C198-$AI$5*D198</f>
        <v>-15.32212491901354</v>
      </c>
      <c r="U199" s="114">
        <f>C198+$AI$5*D198</f>
        <v>114.52212491901355</v>
      </c>
      <c r="V199" s="114">
        <f>E198-$AI$5*F198</f>
        <v>0.8835383325571815</v>
      </c>
      <c r="W199" s="114">
        <f>E198+$AI$5*F198</f>
        <v>18.316461667442816</v>
      </c>
      <c r="X199" s="114">
        <f>C198-$AI$7*D198</f>
        <v>-38.766225584212883</v>
      </c>
      <c r="Y199" s="114">
        <f>C198+$AI$7*D198</f>
        <v>137.96622558421288</v>
      </c>
      <c r="Z199" s="114">
        <f>E198-$AI$7*F198</f>
        <v>-2.2640728251305031</v>
      </c>
      <c r="AA199" s="114">
        <f>E198+$AI$7*F198</f>
        <v>21.464072825130501</v>
      </c>
      <c r="AB199" s="114">
        <f>C198-$AI$13*D198</f>
        <v>-149.53960122727975</v>
      </c>
      <c r="AC199" s="114">
        <f>C198+$AI$13*D198</f>
        <v>248.73960122727973</v>
      </c>
      <c r="AD199" s="114">
        <f>E198-$AI$13*F198</f>
        <v>-17.136535545204815</v>
      </c>
      <c r="AE199" s="114">
        <f>E198+$AI$13*F198</f>
        <v>36.336535545204811</v>
      </c>
    </row>
    <row r="200" spans="1:31" x14ac:dyDescent="0.3">
      <c r="A200" s="68" t="s">
        <v>909</v>
      </c>
      <c r="B200" s="69"/>
      <c r="C200" s="69"/>
      <c r="D200" s="104"/>
      <c r="E200" s="69"/>
      <c r="F200" s="104"/>
      <c r="G200" s="69"/>
      <c r="H200" s="104"/>
      <c r="J200" s="113" t="s">
        <v>934</v>
      </c>
      <c r="K200" s="114">
        <v>71.599999999999994</v>
      </c>
      <c r="L200" s="114">
        <f>C199-$AI$3*D199</f>
        <v>13.920000000000011</v>
      </c>
      <c r="M200" s="114">
        <f>C199+$AI$3*D199</f>
        <v>21.279999999999994</v>
      </c>
      <c r="N200" s="114">
        <f>E199-$AI$3*F199</f>
        <v>1.3600000000000008</v>
      </c>
      <c r="O200" s="114">
        <f>E199+$AI$3*F199</f>
        <v>5.0399999999999991</v>
      </c>
      <c r="P200" s="114">
        <f>C199-$AI$4*D199</f>
        <v>13.497600000000011</v>
      </c>
      <c r="Q200" s="114">
        <f>C199+$AI$4*D199</f>
        <v>21.70239999999999</v>
      </c>
      <c r="R200" s="114">
        <f>E199-$AI$4*F199</f>
        <v>1.1488000000000005</v>
      </c>
      <c r="S200" s="114">
        <f>E199+$AI$4*F199</f>
        <v>5.2511999999999999</v>
      </c>
      <c r="T200" s="114">
        <f>C199-$AI$5*D199</f>
        <v>12.992000000000012</v>
      </c>
      <c r="U200" s="114">
        <f>C199+$AI$5*D199</f>
        <v>22.207999999999991</v>
      </c>
      <c r="V200" s="114">
        <f>E199-$AI$5*F199</f>
        <v>0.8960000000000008</v>
      </c>
      <c r="W200" s="114">
        <f>E199+$AI$5*F199</f>
        <v>5.5039999999999996</v>
      </c>
      <c r="X200" s="114">
        <f>C199-$AI$7*D199</f>
        <v>11.328000000000017</v>
      </c>
      <c r="Y200" s="114">
        <f>C199+$AI$7*D199</f>
        <v>23.871999999999986</v>
      </c>
      <c r="Z200" s="114">
        <f>E199-$AI$7*F199</f>
        <v>6.4000000000000945E-2</v>
      </c>
      <c r="AA200" s="114">
        <f>E199+$AI$7*F199</f>
        <v>6.3359999999999994</v>
      </c>
      <c r="AB200" s="114">
        <f>C199-$AI$13*D199</f>
        <v>3.465600000000034</v>
      </c>
      <c r="AC200" s="114">
        <f>C199+$AI$13*D199</f>
        <v>31.734399999999969</v>
      </c>
      <c r="AD200" s="114">
        <f>E199-$AI$13*F199</f>
        <v>-3.8671999999999978</v>
      </c>
      <c r="AE200" s="114">
        <f>E199+$AI$13*F199</f>
        <v>10.267199999999999</v>
      </c>
    </row>
    <row r="201" spans="1:31" ht="18" x14ac:dyDescent="0.35">
      <c r="A201" s="105" t="s">
        <v>936</v>
      </c>
      <c r="B201" s="106"/>
      <c r="C201" s="106"/>
      <c r="D201" s="107"/>
      <c r="E201" s="106"/>
      <c r="F201" s="107"/>
      <c r="G201" s="106"/>
      <c r="H201" s="107"/>
      <c r="J201" s="139" t="s">
        <v>909</v>
      </c>
      <c r="K201" s="111"/>
      <c r="L201" s="115"/>
      <c r="M201" s="115"/>
      <c r="N201" s="116"/>
      <c r="O201" s="116"/>
      <c r="P201" s="115"/>
      <c r="Q201" s="115"/>
      <c r="R201" s="116"/>
      <c r="S201" s="116"/>
      <c r="T201" s="115"/>
      <c r="U201" s="115"/>
      <c r="V201" s="116"/>
      <c r="W201" s="116"/>
      <c r="X201" s="115"/>
      <c r="Y201" s="115"/>
      <c r="Z201" s="116"/>
      <c r="AA201" s="116"/>
      <c r="AB201" s="115"/>
      <c r="AC201" s="115"/>
      <c r="AD201" s="116"/>
      <c r="AE201" s="116"/>
    </row>
    <row r="202" spans="1:31" x14ac:dyDescent="0.3">
      <c r="A202" s="92" t="s">
        <v>911</v>
      </c>
      <c r="B202" s="66">
        <v>79</v>
      </c>
      <c r="C202" s="66">
        <v>43.2</v>
      </c>
      <c r="D202" s="102">
        <v>64.119887710444416</v>
      </c>
      <c r="E202" s="66">
        <v>4.4000000000000004</v>
      </c>
      <c r="F202" s="102">
        <v>5.4626001134990654</v>
      </c>
      <c r="G202" s="66">
        <v>5.4</v>
      </c>
      <c r="H202" s="102">
        <v>8.0149859638055521</v>
      </c>
      <c r="J202" s="131" t="s">
        <v>936</v>
      </c>
      <c r="K202" s="111"/>
      <c r="L202" s="115"/>
      <c r="M202" s="115"/>
      <c r="N202" s="116"/>
      <c r="O202" s="116"/>
      <c r="P202" s="115"/>
      <c r="Q202" s="115"/>
      <c r="R202" s="116"/>
      <c r="S202" s="116"/>
      <c r="T202" s="115"/>
      <c r="U202" s="115"/>
      <c r="V202" s="116"/>
      <c r="W202" s="116"/>
      <c r="X202" s="115"/>
      <c r="Y202" s="115"/>
      <c r="Z202" s="116"/>
      <c r="AA202" s="116"/>
      <c r="AB202" s="115"/>
      <c r="AC202" s="115"/>
      <c r="AD202" s="116"/>
      <c r="AE202" s="116"/>
    </row>
    <row r="203" spans="1:31" x14ac:dyDescent="0.3">
      <c r="A203" s="92" t="s">
        <v>912</v>
      </c>
      <c r="B203" s="66">
        <v>74</v>
      </c>
      <c r="C203" s="66">
        <v>84.8</v>
      </c>
      <c r="D203" s="102">
        <v>126.34935694335765</v>
      </c>
      <c r="E203" s="66">
        <v>6.6</v>
      </c>
      <c r="F203" s="102">
        <v>7.2277243998370606</v>
      </c>
      <c r="G203" s="66">
        <v>10.6</v>
      </c>
      <c r="H203" s="102">
        <v>15.793669617919706</v>
      </c>
      <c r="J203" s="113" t="s">
        <v>911</v>
      </c>
      <c r="K203" s="114">
        <v>79</v>
      </c>
      <c r="L203" s="114">
        <f>C202-$AI$3*D202</f>
        <v>-30.537870867011065</v>
      </c>
      <c r="M203" s="114">
        <f>C202+$AI$3*D202</f>
        <v>116.93787086701107</v>
      </c>
      <c r="N203" s="114">
        <f>E202-$AI$3*F202</f>
        <v>-1.8819901305239242</v>
      </c>
      <c r="O203" s="114">
        <f>E202+$AI$3*F202</f>
        <v>10.681990130523925</v>
      </c>
      <c r="P203" s="114">
        <f>C202-$AI$4*D202</f>
        <v>-39.001696044789739</v>
      </c>
      <c r="Q203" s="114">
        <f>C202+$AI$4*D202</f>
        <v>125.40169604478974</v>
      </c>
      <c r="R203" s="114">
        <f>E202-$AI$4*F202</f>
        <v>-2.6030533455058018</v>
      </c>
      <c r="S203" s="114">
        <f>E202+$AI$4*F202</f>
        <v>11.403053345505803</v>
      </c>
      <c r="T203" s="114">
        <f>C202-$AI$5*D202</f>
        <v>-49.132638303039954</v>
      </c>
      <c r="U203" s="114">
        <f>C202+$AI$5*D202</f>
        <v>135.53263830303996</v>
      </c>
      <c r="V203" s="114">
        <f>E202-$AI$5*F202</f>
        <v>-3.4661441634386536</v>
      </c>
      <c r="W203" s="114">
        <f>E202+$AI$5*F202</f>
        <v>12.266144163438653</v>
      </c>
      <c r="X203" s="114">
        <f>C202-$AI$7*D202</f>
        <v>-82.474979912471056</v>
      </c>
      <c r="Y203" s="114">
        <f>C202+$AI$7*D202</f>
        <v>168.87497991247108</v>
      </c>
      <c r="Z203" s="114">
        <f>E202-$AI$7*F202</f>
        <v>-6.306696222458168</v>
      </c>
      <c r="AA203" s="114">
        <f>E202+$AI$7*F202</f>
        <v>15.106696222458169</v>
      </c>
      <c r="AB203" s="114">
        <f>C202-$AI$13*D202</f>
        <v>-240.017544017033</v>
      </c>
      <c r="AC203" s="114">
        <f>C202+$AI$13*D202</f>
        <v>326.41754401703298</v>
      </c>
      <c r="AD203" s="114">
        <f>E202-$AI$13*F202</f>
        <v>-19.728304701325371</v>
      </c>
      <c r="AE203" s="114">
        <f>E202+$AI$13*F202</f>
        <v>28.528304701325368</v>
      </c>
    </row>
    <row r="204" spans="1:31" x14ac:dyDescent="0.3">
      <c r="A204" s="92" t="s">
        <v>913</v>
      </c>
      <c r="B204" s="66">
        <v>73</v>
      </c>
      <c r="C204" s="66">
        <v>73.599999999999994</v>
      </c>
      <c r="D204" s="102">
        <v>87.401601815985046</v>
      </c>
      <c r="E204" s="66">
        <v>6.4</v>
      </c>
      <c r="F204" s="102">
        <v>7.0028565600046377</v>
      </c>
      <c r="G204" s="66">
        <v>9.1999999999999993</v>
      </c>
      <c r="H204" s="102">
        <v>10.925200226998131</v>
      </c>
      <c r="J204" s="113" t="s">
        <v>912</v>
      </c>
      <c r="K204" s="114">
        <v>74</v>
      </c>
      <c r="L204" s="114">
        <f>C203-$AI$3*D203</f>
        <v>-60.501760484861293</v>
      </c>
      <c r="M204" s="114">
        <f>C203+$AI$3*D203</f>
        <v>230.1017604848613</v>
      </c>
      <c r="N204" s="114">
        <f>E203-$AI$3*F203</f>
        <v>-1.7118830598126191</v>
      </c>
      <c r="O204" s="114">
        <f>E203+$AI$3*F203</f>
        <v>14.911883059812618</v>
      </c>
      <c r="P204" s="114">
        <f>C203-$AI$4*D203</f>
        <v>-77.179875601384524</v>
      </c>
      <c r="Q204" s="114">
        <f>C203+$AI$4*D203</f>
        <v>246.7798756013845</v>
      </c>
      <c r="R204" s="114">
        <f>E203-$AI$4*F203</f>
        <v>-2.6659426805911117</v>
      </c>
      <c r="S204" s="114">
        <f>E203+$AI$4*F203</f>
        <v>15.865942680591111</v>
      </c>
      <c r="T204" s="114">
        <f>C203-$AI$5*D203</f>
        <v>-97.143073998435014</v>
      </c>
      <c r="U204" s="114">
        <f>C203+$AI$5*D203</f>
        <v>266.74307399843502</v>
      </c>
      <c r="V204" s="114">
        <f>E203-$AI$5*F203</f>
        <v>-3.8079231357653676</v>
      </c>
      <c r="W204" s="114">
        <f>E203+$AI$5*F203</f>
        <v>17.007923135765367</v>
      </c>
      <c r="X204" s="114">
        <f>C203-$AI$7*D203</f>
        <v>-162.844739608981</v>
      </c>
      <c r="Y204" s="114">
        <f>C203+$AI$7*D203</f>
        <v>332.44473960898097</v>
      </c>
      <c r="Z204" s="114">
        <f>E203-$AI$7*F203</f>
        <v>-7.5663398236806394</v>
      </c>
      <c r="AA204" s="114">
        <f>E203+$AI$7*F203</f>
        <v>20.766339823680639</v>
      </c>
      <c r="AB204" s="114">
        <f>C203-$AI$13*D203</f>
        <v>-473.28510961881074</v>
      </c>
      <c r="AC204" s="114">
        <f>C203+$AI$13*D203</f>
        <v>642.8851096188107</v>
      </c>
      <c r="AD204" s="114">
        <f>E203-$AI$13*F203</f>
        <v>-25.324858674080296</v>
      </c>
      <c r="AE204" s="114">
        <f>E203+$AI$13*F203</f>
        <v>38.524858674080292</v>
      </c>
    </row>
    <row r="205" spans="1:31" x14ac:dyDescent="0.3">
      <c r="A205" s="105" t="s">
        <v>937</v>
      </c>
      <c r="B205" s="106"/>
      <c r="C205" s="106"/>
      <c r="D205" s="107"/>
      <c r="E205" s="106"/>
      <c r="F205" s="107"/>
      <c r="G205" s="106"/>
      <c r="H205" s="107"/>
      <c r="J205" s="113" t="s">
        <v>913</v>
      </c>
      <c r="K205" s="114">
        <v>73</v>
      </c>
      <c r="L205" s="114">
        <f>C204-$AI$3*D204</f>
        <v>-26.911842088382798</v>
      </c>
      <c r="M205" s="114">
        <f>C204+$AI$3*D204</f>
        <v>174.11184208838279</v>
      </c>
      <c r="N205" s="114">
        <f>E204-$AI$3*F204</f>
        <v>-1.653285044005333</v>
      </c>
      <c r="O205" s="114">
        <f>E204+$AI$3*F204</f>
        <v>14.453285044005334</v>
      </c>
      <c r="P205" s="114">
        <f>C204-$AI$4*D204</f>
        <v>-38.44885352809284</v>
      </c>
      <c r="Q205" s="114">
        <f>C204+$AI$4*D204</f>
        <v>185.64885352809284</v>
      </c>
      <c r="R205" s="114">
        <f>E204-$AI$4*F204</f>
        <v>-2.5776621099259458</v>
      </c>
      <c r="S205" s="114">
        <f>E204+$AI$4*F204</f>
        <v>15.377662109925947</v>
      </c>
      <c r="T205" s="114">
        <f>C204-$AI$5*D204</f>
        <v>-52.258306615018469</v>
      </c>
      <c r="U205" s="114">
        <f>C204+$AI$5*D204</f>
        <v>199.45830661501844</v>
      </c>
      <c r="V205" s="114">
        <f>E204-$AI$5*F204</f>
        <v>-3.6841134464066769</v>
      </c>
      <c r="W205" s="114">
        <f>E204+$AI$5*F204</f>
        <v>16.484113446406678</v>
      </c>
      <c r="X205" s="114">
        <f>C204-$AI$7*D204</f>
        <v>-97.707139559330699</v>
      </c>
      <c r="Y205" s="114">
        <f>C204+$AI$7*D204</f>
        <v>244.90713955933069</v>
      </c>
      <c r="Z205" s="114">
        <f>E204-$AI$7*F204</f>
        <v>-7.3255988576090889</v>
      </c>
      <c r="AA205" s="114">
        <f>E204+$AI$7*F204</f>
        <v>20.125598857609091</v>
      </c>
      <c r="AB205" s="114">
        <f>C204-$AI$13*D204</f>
        <v>-312.45287522120589</v>
      </c>
      <c r="AC205" s="114">
        <f>C204+$AI$13*D204</f>
        <v>459.65287522120593</v>
      </c>
      <c r="AD205" s="114">
        <f>E204-$AI$13*F204</f>
        <v>-24.531617425540482</v>
      </c>
      <c r="AE205" s="114">
        <f>E204+$AI$13*F204</f>
        <v>37.331617425540486</v>
      </c>
    </row>
    <row r="206" spans="1:31" x14ac:dyDescent="0.3">
      <c r="A206" s="92" t="s">
        <v>914</v>
      </c>
      <c r="B206" s="66">
        <v>80</v>
      </c>
      <c r="C206" s="66">
        <v>129.6</v>
      </c>
      <c r="D206" s="102">
        <v>154.82842116355769</v>
      </c>
      <c r="E206" s="66">
        <v>10.4</v>
      </c>
      <c r="F206" s="102">
        <v>11.16422858956229</v>
      </c>
      <c r="G206" s="66">
        <v>16.2</v>
      </c>
      <c r="H206" s="102">
        <v>19.353552645444712</v>
      </c>
      <c r="J206" s="131" t="s">
        <v>937</v>
      </c>
      <c r="K206" s="111"/>
      <c r="L206" s="115"/>
      <c r="M206" s="115"/>
      <c r="N206" s="116"/>
      <c r="O206" s="116"/>
      <c r="P206" s="115"/>
      <c r="Q206" s="115"/>
      <c r="R206" s="116"/>
      <c r="S206" s="116"/>
      <c r="T206" s="115"/>
      <c r="U206" s="115"/>
      <c r="V206" s="116"/>
      <c r="W206" s="116"/>
      <c r="X206" s="115"/>
      <c r="Y206" s="115"/>
      <c r="Z206" s="116"/>
      <c r="AA206" s="116"/>
      <c r="AB206" s="115"/>
      <c r="AC206" s="115"/>
      <c r="AD206" s="116"/>
      <c r="AE206" s="116"/>
    </row>
    <row r="207" spans="1:31" x14ac:dyDescent="0.3">
      <c r="A207" s="92" t="s">
        <v>915</v>
      </c>
      <c r="B207" s="66">
        <v>69.2</v>
      </c>
      <c r="C207" s="66">
        <v>160</v>
      </c>
      <c r="D207" s="102">
        <v>161.27492055493315</v>
      </c>
      <c r="E207" s="66">
        <v>12.4</v>
      </c>
      <c r="F207" s="102">
        <v>9.7897906004163318</v>
      </c>
      <c r="G207" s="66">
        <v>20</v>
      </c>
      <c r="H207" s="102">
        <v>20.159365069366643</v>
      </c>
      <c r="J207" s="113" t="s">
        <v>914</v>
      </c>
      <c r="K207" s="114">
        <v>80</v>
      </c>
      <c r="L207" s="114">
        <f>C206-$AI$3*D206</f>
        <v>-48.452684338091331</v>
      </c>
      <c r="M207" s="114">
        <f>C206+$AI$3*D206</f>
        <v>307.65268433809132</v>
      </c>
      <c r="N207" s="114">
        <f>E206-$AI$3*F206</f>
        <v>-2.4388628779966322</v>
      </c>
      <c r="O207" s="114">
        <f>E206+$AI$3*F206</f>
        <v>23.238862877996631</v>
      </c>
      <c r="P207" s="114">
        <f>C206-$AI$4*D206</f>
        <v>-68.890035931680984</v>
      </c>
      <c r="Q207" s="114">
        <f>C206+$AI$4*D206</f>
        <v>328.09003593168097</v>
      </c>
      <c r="R207" s="114">
        <f>E206-$AI$4*F206</f>
        <v>-3.9125410518188559</v>
      </c>
      <c r="S207" s="114">
        <f>E206+$AI$4*F206</f>
        <v>24.712541051818857</v>
      </c>
      <c r="T207" s="114">
        <f>C206-$AI$5*D206</f>
        <v>-93.352926475523077</v>
      </c>
      <c r="U207" s="114">
        <f>C206+$AI$5*D206</f>
        <v>352.55292647552307</v>
      </c>
      <c r="V207" s="114">
        <f>E206-$AI$5*F206</f>
        <v>-5.676489168969697</v>
      </c>
      <c r="W207" s="114">
        <f>E206+$AI$5*F206</f>
        <v>26.4764891689697</v>
      </c>
      <c r="X207" s="114">
        <f>C206-$AI$7*D206</f>
        <v>-173.86370548057309</v>
      </c>
      <c r="Y207" s="114">
        <f>C206+$AI$7*D206</f>
        <v>433.06370548057305</v>
      </c>
      <c r="Z207" s="114">
        <f>E206-$AI$7*F206</f>
        <v>-11.481888035542086</v>
      </c>
      <c r="AA207" s="114">
        <f>E206+$AI$7*F206</f>
        <v>32.281888035542089</v>
      </c>
      <c r="AB207" s="114">
        <f>C206-$AI$13*D206</f>
        <v>-554.27713627943433</v>
      </c>
      <c r="AC207" s="114">
        <f>C206+$AI$13*D206</f>
        <v>813.47713627943438</v>
      </c>
      <c r="AD207" s="114">
        <f>E206-$AI$13*F206</f>
        <v>-38.912397680096632</v>
      </c>
      <c r="AE207" s="114">
        <f>E206+$AI$13*F206</f>
        <v>59.712397680096629</v>
      </c>
    </row>
    <row r="208" spans="1:31" x14ac:dyDescent="0.3">
      <c r="A208" s="92" t="s">
        <v>916</v>
      </c>
      <c r="B208" s="66">
        <v>22.8</v>
      </c>
      <c r="C208" s="66">
        <v>25.6</v>
      </c>
      <c r="D208" s="102">
        <v>23.405982141324468</v>
      </c>
      <c r="E208" s="66">
        <v>3.8</v>
      </c>
      <c r="F208" s="102">
        <v>2.4819347291981715</v>
      </c>
      <c r="G208" s="66">
        <v>3.2</v>
      </c>
      <c r="H208" s="102">
        <v>2.9257477676655586</v>
      </c>
      <c r="J208" s="132" t="s">
        <v>915</v>
      </c>
      <c r="K208" s="115">
        <v>69.2</v>
      </c>
      <c r="L208" s="115">
        <f>C207-$AI$3*D207</f>
        <v>-25.466158638173113</v>
      </c>
      <c r="M208" s="115">
        <f>C207+$AI$3*D207</f>
        <v>345.46615863817311</v>
      </c>
      <c r="N208" s="116">
        <f>E207-$AI$3*F207</f>
        <v>1.1417408095212203</v>
      </c>
      <c r="O208" s="116">
        <f>E207+$AI$3*F207</f>
        <v>23.65825919047878</v>
      </c>
      <c r="P208" s="115">
        <f>C207-$AI$4*D207</f>
        <v>-46.754448151424299</v>
      </c>
      <c r="Q208" s="115">
        <f>C207+$AI$4*D207</f>
        <v>366.7544481514243</v>
      </c>
      <c r="R208" s="116">
        <f>E207-$AI$4*F207</f>
        <v>-0.15051154973373748</v>
      </c>
      <c r="S208" s="116">
        <f>E207+$AI$4*F207</f>
        <v>24.95051154973374</v>
      </c>
      <c r="T208" s="115">
        <f>C207-$AI$5*D207</f>
        <v>-72.23588559910371</v>
      </c>
      <c r="U208" s="115">
        <f>C207+$AI$5*D207</f>
        <v>392.23588559910371</v>
      </c>
      <c r="V208" s="116">
        <f>E207-$AI$5*F207</f>
        <v>-1.6972984645995162</v>
      </c>
      <c r="W208" s="116">
        <f>E207+$AI$5*F207</f>
        <v>26.497298464599517</v>
      </c>
      <c r="X208" s="115">
        <f>C207-$AI$7*D207</f>
        <v>-156.09884428766895</v>
      </c>
      <c r="Y208" s="115">
        <f>C207+$AI$7*D207</f>
        <v>476.09884428766895</v>
      </c>
      <c r="Z208" s="116">
        <f>E207-$AI$7*F207</f>
        <v>-6.7879895768160079</v>
      </c>
      <c r="AA208" s="116">
        <f>E207+$AI$7*F207</f>
        <v>31.587989576816007</v>
      </c>
      <c r="AB208" s="115">
        <f>C207-$AI$13*D207</f>
        <v>-552.35132409113965</v>
      </c>
      <c r="AC208" s="115">
        <f>C207+$AI$13*D207</f>
        <v>872.35132409113965</v>
      </c>
      <c r="AD208" s="116">
        <f>E207-$AI$13*F207</f>
        <v>-30.841505082038935</v>
      </c>
      <c r="AE208" s="116">
        <f>E207+$AI$13*F207</f>
        <v>55.641505082038933</v>
      </c>
    </row>
    <row r="209" spans="1:31" x14ac:dyDescent="0.3">
      <c r="A209" s="105" t="s">
        <v>938</v>
      </c>
      <c r="B209" s="106"/>
      <c r="C209" s="106"/>
      <c r="D209" s="107"/>
      <c r="E209" s="106"/>
      <c r="F209" s="107"/>
      <c r="G209" s="106"/>
      <c r="H209" s="107"/>
      <c r="J209" s="132" t="s">
        <v>916</v>
      </c>
      <c r="K209" s="115">
        <v>22.8</v>
      </c>
      <c r="L209" s="115">
        <f>C208-$AI$3*D208</f>
        <v>-1.3168794625231364</v>
      </c>
      <c r="M209" s="115">
        <f>C208+$AI$3*D208</f>
        <v>52.516879462523136</v>
      </c>
      <c r="N209" s="116">
        <f>E208-$AI$3*F208</f>
        <v>0.94577506142210277</v>
      </c>
      <c r="O209" s="116">
        <f>E208+$AI$3*F208</f>
        <v>6.6542249385778973</v>
      </c>
      <c r="P209" s="115">
        <f>C208-$AI$4*D208</f>
        <v>-4.406469105177969</v>
      </c>
      <c r="Q209" s="115">
        <f>C208+$AI$4*D208</f>
        <v>55.606469105177972</v>
      </c>
      <c r="R209" s="116">
        <f>E208-$AI$4*F208</f>
        <v>0.61815967716794384</v>
      </c>
      <c r="S209" s="116">
        <f>E208+$AI$4*F208</f>
        <v>6.9818403228320562</v>
      </c>
      <c r="T209" s="115">
        <f>C208-$AI$5*D208</f>
        <v>-8.1046142835072317</v>
      </c>
      <c r="U209" s="115">
        <f>C208+$AI$5*D208</f>
        <v>59.304614283507235</v>
      </c>
      <c r="V209" s="116">
        <f>E208-$AI$5*F208</f>
        <v>0.22601398995463295</v>
      </c>
      <c r="W209" s="116">
        <f>E208+$AI$5*F208</f>
        <v>7.3739860100453667</v>
      </c>
      <c r="X209" s="115">
        <f>C208-$AI$7*D208</f>
        <v>-20.275724996995955</v>
      </c>
      <c r="Y209" s="115">
        <f>C208+$AI$7*D208</f>
        <v>71.47572499699595</v>
      </c>
      <c r="Z209" s="116">
        <f>E208-$AI$7*F208</f>
        <v>-1.0645920692284161</v>
      </c>
      <c r="AA209" s="116">
        <f>E208+$AI$7*F208</f>
        <v>8.6645920692284157</v>
      </c>
      <c r="AB209" s="115">
        <f>C208-$AI$13*D208</f>
        <v>-77.784223118230159</v>
      </c>
      <c r="AC209" s="115">
        <f>C208+$AI$13*D208</f>
        <v>128.98422311823018</v>
      </c>
      <c r="AD209" s="116">
        <f>E208-$AI$13*F208</f>
        <v>-7.1627056988683231</v>
      </c>
      <c r="AE209" s="116">
        <f>E208+$AI$13*F208</f>
        <v>14.762705698868324</v>
      </c>
    </row>
    <row r="210" spans="1:31" x14ac:dyDescent="0.3">
      <c r="A210" s="92" t="s">
        <v>917</v>
      </c>
      <c r="B210" s="66">
        <v>11.6</v>
      </c>
      <c r="C210" s="66">
        <v>11.2</v>
      </c>
      <c r="D210" s="102">
        <v>9.6000000000000014</v>
      </c>
      <c r="E210" s="66">
        <v>4</v>
      </c>
      <c r="F210" s="102">
        <v>2.7568097504180447</v>
      </c>
      <c r="G210" s="66">
        <v>1.4</v>
      </c>
      <c r="H210" s="102">
        <v>1.2000000000000002</v>
      </c>
      <c r="J210" s="131" t="s">
        <v>938</v>
      </c>
      <c r="K210" s="111"/>
      <c r="L210" s="115"/>
      <c r="M210" s="115"/>
      <c r="N210" s="116"/>
      <c r="O210" s="116"/>
      <c r="P210" s="115"/>
      <c r="Q210" s="115"/>
      <c r="R210" s="116"/>
      <c r="S210" s="116"/>
      <c r="T210" s="115"/>
      <c r="U210" s="115"/>
      <c r="V210" s="116"/>
      <c r="W210" s="116"/>
      <c r="X210" s="115"/>
      <c r="Y210" s="115"/>
      <c r="Z210" s="116"/>
      <c r="AA210" s="116"/>
      <c r="AB210" s="115"/>
      <c r="AC210" s="115"/>
      <c r="AD210" s="116"/>
      <c r="AE210" s="116"/>
    </row>
    <row r="211" spans="1:31" x14ac:dyDescent="0.3">
      <c r="A211" s="92" t="s">
        <v>918</v>
      </c>
      <c r="B211" s="66">
        <v>14.4</v>
      </c>
      <c r="C211" s="66">
        <v>14.4</v>
      </c>
      <c r="D211" s="102">
        <v>14.664242223858686</v>
      </c>
      <c r="E211" s="66">
        <v>5.4</v>
      </c>
      <c r="F211" s="102">
        <v>3.4409301068170501</v>
      </c>
      <c r="G211" s="66">
        <v>1.8</v>
      </c>
      <c r="H211" s="102">
        <v>1.8330302779823358</v>
      </c>
      <c r="J211" s="132" t="s">
        <v>917</v>
      </c>
      <c r="K211" s="115">
        <v>11.6</v>
      </c>
      <c r="L211" s="115">
        <f>C210-$AI$3*D210</f>
        <v>0.15999999999999837</v>
      </c>
      <c r="M211" s="115">
        <f>C210+$AI$3*D210</f>
        <v>22.240000000000002</v>
      </c>
      <c r="N211" s="116">
        <f>E210-$AI$3*F210</f>
        <v>0.82966878701924873</v>
      </c>
      <c r="O211" s="116">
        <f>E210+$AI$3*F210</f>
        <v>7.1703312129807513</v>
      </c>
      <c r="P211" s="115">
        <f>C210-$AI$4*D210</f>
        <v>-1.1072000000000024</v>
      </c>
      <c r="Q211" s="115">
        <f>C210+$AI$4*D210</f>
        <v>23.507200000000001</v>
      </c>
      <c r="R211" s="116">
        <f>E210-$AI$4*F210</f>
        <v>0.4657698999640667</v>
      </c>
      <c r="S211" s="116">
        <f>E210+$AI$4*F210</f>
        <v>7.5342301000359333</v>
      </c>
      <c r="T211" s="115">
        <f>C210-$AI$5*D210</f>
        <v>-2.6240000000000023</v>
      </c>
      <c r="U211" s="115">
        <f>C210+$AI$5*D210</f>
        <v>25.024000000000001</v>
      </c>
      <c r="V211" s="116">
        <f>E210-$AI$5*F210</f>
        <v>3.0193959398015835E-2</v>
      </c>
      <c r="W211" s="116">
        <f>E210+$AI$5*F210</f>
        <v>7.9698060406019842</v>
      </c>
      <c r="X211" s="115">
        <f>C210-$AI$7*D210</f>
        <v>-7.6160000000000032</v>
      </c>
      <c r="Y211" s="115">
        <f>C210+$AI$7*D210</f>
        <v>30.016000000000002</v>
      </c>
      <c r="Z211" s="116">
        <f>E210-$AI$7*F210</f>
        <v>-1.4033471108193671</v>
      </c>
      <c r="AA211" s="116">
        <f>E210+$AI$7*F210</f>
        <v>9.403347110819368</v>
      </c>
      <c r="AB211" s="115">
        <f>C210-$AI$13*D210</f>
        <v>-31.203200000000006</v>
      </c>
      <c r="AC211" s="115">
        <f>C210+$AI$13*D210</f>
        <v>53.603200000000001</v>
      </c>
      <c r="AD211" s="116">
        <f>E210-$AI$13*F210</f>
        <v>-8.176828667596503</v>
      </c>
      <c r="AE211" s="116">
        <f>E210+$AI$13*F210</f>
        <v>16.176828667596503</v>
      </c>
    </row>
    <row r="212" spans="1:31" x14ac:dyDescent="0.3">
      <c r="A212" s="92" t="s">
        <v>919</v>
      </c>
      <c r="B212" s="66">
        <v>21.8</v>
      </c>
      <c r="C212" s="66">
        <v>25.6</v>
      </c>
      <c r="D212" s="102">
        <v>21.105449533236666</v>
      </c>
      <c r="E212" s="66">
        <v>7.2</v>
      </c>
      <c r="F212" s="102">
        <v>2.9257477676655577</v>
      </c>
      <c r="G212" s="66">
        <v>3.2</v>
      </c>
      <c r="H212" s="102">
        <v>2.6381811916545832</v>
      </c>
      <c r="J212" s="132" t="s">
        <v>918</v>
      </c>
      <c r="K212" s="115">
        <v>14.4</v>
      </c>
      <c r="L212" s="115">
        <f>C211-$AI$3*D211</f>
        <v>-2.4638785574374875</v>
      </c>
      <c r="M212" s="115">
        <f>C211+$AI$3*D211</f>
        <v>31.263878557437486</v>
      </c>
      <c r="N212" s="116">
        <f>E211-$AI$3*F211</f>
        <v>1.4429303771603932</v>
      </c>
      <c r="O212" s="116">
        <f>E211+$AI$3*F211</f>
        <v>9.3570696228396066</v>
      </c>
      <c r="P212" s="115">
        <f>C211-$AI$4*D211</f>
        <v>-4.3995585309868357</v>
      </c>
      <c r="Q212" s="115">
        <f>C211+$AI$4*D211</f>
        <v>33.199558530986835</v>
      </c>
      <c r="R212" s="116">
        <f>E211-$AI$4*F211</f>
        <v>0.98872760306054186</v>
      </c>
      <c r="S212" s="116">
        <f>E211+$AI$4*F211</f>
        <v>9.811272396939458</v>
      </c>
      <c r="T212" s="115">
        <f>C211-$AI$5*D211</f>
        <v>-6.7165088023565058</v>
      </c>
      <c r="U212" s="115">
        <f>C211+$AI$5*D211</f>
        <v>35.516508802356505</v>
      </c>
      <c r="V212" s="116">
        <f>E211-$AI$5*F211</f>
        <v>0.44506064618344876</v>
      </c>
      <c r="W212" s="116">
        <f>E211+$AI$5*F211</f>
        <v>10.354939353816551</v>
      </c>
      <c r="X212" s="115">
        <f>C211-$AI$7*D211</f>
        <v>-14.341914758763023</v>
      </c>
      <c r="Y212" s="115">
        <f>C211+$AI$7*D211</f>
        <v>43.141914758763022</v>
      </c>
      <c r="Z212" s="116">
        <f>E211-$AI$7*F211</f>
        <v>-1.3442230093614178</v>
      </c>
      <c r="AA212" s="116">
        <f>E211+$AI$7*F211</f>
        <v>12.144223009361419</v>
      </c>
      <c r="AB212" s="115">
        <f>C211-$AI$13*D211</f>
        <v>-50.371957902783812</v>
      </c>
      <c r="AC212" s="115">
        <f>C211+$AI$13*D211</f>
        <v>79.171957902783817</v>
      </c>
      <c r="AD212" s="116">
        <f>E211-$AI$13*F211</f>
        <v>-9.7985882818109094</v>
      </c>
      <c r="AE212" s="116">
        <f>E211+$AI$13*F211</f>
        <v>20.598588281810912</v>
      </c>
    </row>
    <row r="213" spans="1:31" x14ac:dyDescent="0.3">
      <c r="A213" s="105" t="s">
        <v>939</v>
      </c>
      <c r="B213" s="106"/>
      <c r="C213" s="106"/>
      <c r="D213" s="107"/>
      <c r="E213" s="106"/>
      <c r="F213" s="107"/>
      <c r="G213" s="106"/>
      <c r="H213" s="107"/>
      <c r="J213" s="132" t="s">
        <v>919</v>
      </c>
      <c r="K213" s="115">
        <v>21.8</v>
      </c>
      <c r="L213" s="115">
        <f>C212-$AI$3*D212</f>
        <v>1.3287330367778374</v>
      </c>
      <c r="M213" s="115">
        <f>C212+$AI$3*D212</f>
        <v>49.871266963222169</v>
      </c>
      <c r="N213" s="116">
        <f>E212-$AI$3*F212</f>
        <v>3.8353900671846093</v>
      </c>
      <c r="O213" s="116">
        <f>E212+$AI$3*F212</f>
        <v>10.56460993281539</v>
      </c>
      <c r="P213" s="115">
        <f>C212-$AI$4*D212</f>
        <v>-1.4571863016094042</v>
      </c>
      <c r="Q213" s="115">
        <f>C212+$AI$4*D212</f>
        <v>52.657186301609407</v>
      </c>
      <c r="R213" s="116">
        <f>E212-$AI$4*F212</f>
        <v>3.4491913618527552</v>
      </c>
      <c r="S213" s="116">
        <f>E212+$AI$4*F212</f>
        <v>10.950808638147246</v>
      </c>
      <c r="T213" s="115">
        <f>C212-$AI$5*D212</f>
        <v>-4.7918473278607969</v>
      </c>
      <c r="U213" s="115">
        <f>C212+$AI$5*D212</f>
        <v>55.991847327860796</v>
      </c>
      <c r="V213" s="116">
        <f>E212-$AI$5*F212</f>
        <v>2.9869232145615969</v>
      </c>
      <c r="W213" s="116">
        <f>E212+$AI$5*F212</f>
        <v>11.413076785438403</v>
      </c>
      <c r="X213" s="115">
        <f>C212-$AI$7*D212</f>
        <v>-15.766681085143865</v>
      </c>
      <c r="Y213" s="115">
        <f>C212+$AI$7*D212</f>
        <v>66.966681085143875</v>
      </c>
      <c r="Z213" s="116">
        <f>E212-$AI$7*F212</f>
        <v>1.4655343753755075</v>
      </c>
      <c r="AA213" s="116">
        <f>E212+$AI$7*F212</f>
        <v>12.934465624624494</v>
      </c>
      <c r="AB213" s="115">
        <f>C212-$AI$13*D212</f>
        <v>-67.622770588306338</v>
      </c>
      <c r="AC213" s="115">
        <f>C212+$AI$13*D212</f>
        <v>118.82277058830635</v>
      </c>
      <c r="AD213" s="116">
        <f>E212-$AI$13*F212</f>
        <v>-5.7230278897787672</v>
      </c>
      <c r="AE213" s="116">
        <f>E212+$AI$13*F212</f>
        <v>20.123027889778768</v>
      </c>
    </row>
    <row r="214" spans="1:31" x14ac:dyDescent="0.3">
      <c r="A214" s="92" t="s">
        <v>920</v>
      </c>
      <c r="B214" s="66">
        <v>32.200000000000003</v>
      </c>
      <c r="C214" s="66">
        <v>48</v>
      </c>
      <c r="D214" s="102">
        <v>32.496153618543843</v>
      </c>
      <c r="E214" s="66">
        <v>6.6</v>
      </c>
      <c r="F214" s="102">
        <v>3.440930106817051</v>
      </c>
      <c r="G214" s="66">
        <v>6</v>
      </c>
      <c r="H214" s="102">
        <v>4.0620192023179804</v>
      </c>
      <c r="J214" s="131" t="s">
        <v>939</v>
      </c>
      <c r="K214" s="111"/>
      <c r="L214" s="115"/>
      <c r="M214" s="115"/>
      <c r="N214" s="116"/>
      <c r="O214" s="116"/>
      <c r="P214" s="115"/>
      <c r="Q214" s="115"/>
      <c r="R214" s="116"/>
      <c r="S214" s="116"/>
      <c r="T214" s="115"/>
      <c r="U214" s="115"/>
      <c r="V214" s="116"/>
      <c r="W214" s="116"/>
      <c r="X214" s="115"/>
      <c r="Y214" s="115"/>
      <c r="Z214" s="116"/>
      <c r="AA214" s="116"/>
      <c r="AB214" s="115"/>
      <c r="AC214" s="115"/>
      <c r="AD214" s="116"/>
      <c r="AE214" s="116"/>
    </row>
    <row r="215" spans="1:31" x14ac:dyDescent="0.3">
      <c r="A215" s="92" t="s">
        <v>921</v>
      </c>
      <c r="B215" s="66">
        <v>38.200000000000003</v>
      </c>
      <c r="C215" s="66">
        <v>36.799999999999997</v>
      </c>
      <c r="D215" s="102">
        <v>32.239106687375816</v>
      </c>
      <c r="E215" s="66">
        <v>6</v>
      </c>
      <c r="F215" s="102">
        <v>3.3466401061363027</v>
      </c>
      <c r="G215" s="66">
        <v>4.5999999999999996</v>
      </c>
      <c r="H215" s="102">
        <v>4.029888335921977</v>
      </c>
      <c r="J215" s="132" t="s">
        <v>920</v>
      </c>
      <c r="K215" s="115">
        <v>32.200000000000003</v>
      </c>
      <c r="L215" s="115">
        <f>C214-$AI$3*D214</f>
        <v>10.629423338674584</v>
      </c>
      <c r="M215" s="115">
        <f>C214+$AI$3*D214</f>
        <v>85.370576661325416</v>
      </c>
      <c r="N215" s="116">
        <f>E214-$AI$3*F214</f>
        <v>2.6429303771603911</v>
      </c>
      <c r="O215" s="116">
        <f>E214+$AI$3*F214</f>
        <v>10.557069622839608</v>
      </c>
      <c r="P215" s="115">
        <f>C214-$AI$4*D214</f>
        <v>6.3399310610267889</v>
      </c>
      <c r="Q215" s="115">
        <f>C214+$AI$4*D214</f>
        <v>89.660068938973211</v>
      </c>
      <c r="R215" s="116">
        <f>E214-$AI$4*F214</f>
        <v>2.1887276030605403</v>
      </c>
      <c r="S215" s="116">
        <f>E214+$AI$4*F214</f>
        <v>11.011272396939459</v>
      </c>
      <c r="T215" s="115">
        <f>C214-$AI$5*D214</f>
        <v>1.2055387892968668</v>
      </c>
      <c r="U215" s="115">
        <f>C214+$AI$5*D214</f>
        <v>94.794461210703133</v>
      </c>
      <c r="V215" s="116">
        <f>E214-$AI$5*F214</f>
        <v>1.6450606461834463</v>
      </c>
      <c r="W215" s="116">
        <f>E214+$AI$5*F214</f>
        <v>11.554939353816554</v>
      </c>
      <c r="X215" s="115">
        <f>C214-$AI$7*D214</f>
        <v>-15.69246109234593</v>
      </c>
      <c r="Y215" s="115">
        <f>C214+$AI$7*D214</f>
        <v>111.69246109234592</v>
      </c>
      <c r="Z215" s="116">
        <f>E214-$AI$7*F214</f>
        <v>-0.1442230093614203</v>
      </c>
      <c r="AA215" s="116">
        <f>E214+$AI$7*F214</f>
        <v>13.34422300936142</v>
      </c>
      <c r="AB215" s="115">
        <f>C214-$AI$13*D214</f>
        <v>-95.535510533108152</v>
      </c>
      <c r="AC215" s="115">
        <f>C214+$AI$13*D214</f>
        <v>191.53551053310815</v>
      </c>
      <c r="AD215" s="116">
        <f>E214-$AI$13*F214</f>
        <v>-8.5985882818109136</v>
      </c>
      <c r="AE215" s="116">
        <f>E214+$AI$13*F214</f>
        <v>21.798588281810915</v>
      </c>
    </row>
    <row r="216" spans="1:31" x14ac:dyDescent="0.3">
      <c r="A216" s="92" t="s">
        <v>922</v>
      </c>
      <c r="B216" s="66">
        <v>39.6</v>
      </c>
      <c r="C216" s="66">
        <v>35.200000000000003</v>
      </c>
      <c r="D216" s="102">
        <v>46.811964282648937</v>
      </c>
      <c r="E216" s="66">
        <v>7.4</v>
      </c>
      <c r="F216" s="102">
        <v>4.454211490264016</v>
      </c>
      <c r="G216" s="66">
        <v>4.4000000000000004</v>
      </c>
      <c r="H216" s="102">
        <v>5.8514955353311171</v>
      </c>
      <c r="J216" s="132" t="s">
        <v>921</v>
      </c>
      <c r="K216" s="115">
        <v>38.200000000000003</v>
      </c>
      <c r="L216" s="115">
        <f>C215-$AI$3*D215</f>
        <v>-0.27497269048218698</v>
      </c>
      <c r="M216" s="115">
        <f>C215+$AI$3*D215</f>
        <v>73.874972690482181</v>
      </c>
      <c r="N216" s="116">
        <f>E215-$AI$3*F215</f>
        <v>2.1513638779432522</v>
      </c>
      <c r="O216" s="116">
        <f>E215+$AI$3*F215</f>
        <v>9.8486361220567478</v>
      </c>
      <c r="P216" s="115">
        <f>C215-$AI$4*D215</f>
        <v>-4.5305347732157983</v>
      </c>
      <c r="Q216" s="115">
        <f>C215+$AI$4*D215</f>
        <v>78.1305347732158</v>
      </c>
      <c r="R216" s="116">
        <f>E215-$AI$4*F215</f>
        <v>1.7096073839332595</v>
      </c>
      <c r="S216" s="116">
        <f>E215+$AI$4*F215</f>
        <v>10.29039261606674</v>
      </c>
      <c r="T216" s="115">
        <f>C215-$AI$5*D215</f>
        <v>-9.6243136298211738</v>
      </c>
      <c r="U216" s="115">
        <f>C215+$AI$5*D215</f>
        <v>83.224313629821168</v>
      </c>
      <c r="V216" s="116">
        <f>E215-$AI$5*F215</f>
        <v>1.1808382471637247</v>
      </c>
      <c r="W216" s="116">
        <f>E215+$AI$5*F215</f>
        <v>10.819161752836276</v>
      </c>
      <c r="X216" s="115">
        <f>C215-$AI$7*D215</f>
        <v>-26.388649107256605</v>
      </c>
      <c r="Y216" s="115">
        <f>C215+$AI$7*D215</f>
        <v>99.988649107256606</v>
      </c>
      <c r="Z216" s="116">
        <f>E215-$AI$7*F215</f>
        <v>-0.55941460802715337</v>
      </c>
      <c r="AA216" s="116">
        <f>E215+$AI$7*F215</f>
        <v>12.559414608027154</v>
      </c>
      <c r="AB216" s="115">
        <f>C215-$AI$13*D215</f>
        <v>-105.60013423813898</v>
      </c>
      <c r="AC216" s="115">
        <f>C215+$AI$13*D215</f>
        <v>179.20013423813896</v>
      </c>
      <c r="AD216" s="116">
        <f>E215-$AI$13*F215</f>
        <v>-8.7821093488040489</v>
      </c>
      <c r="AE216" s="116">
        <f>E215+$AI$13*F215</f>
        <v>20.782109348804049</v>
      </c>
    </row>
    <row r="217" spans="1:31" x14ac:dyDescent="0.3">
      <c r="A217" s="105" t="s">
        <v>940</v>
      </c>
      <c r="B217" s="106"/>
      <c r="C217" s="106"/>
      <c r="D217" s="107"/>
      <c r="E217" s="106"/>
      <c r="F217" s="107"/>
      <c r="G217" s="106"/>
      <c r="H217" s="107"/>
      <c r="J217" s="132" t="s">
        <v>922</v>
      </c>
      <c r="K217" s="115">
        <v>39.6</v>
      </c>
      <c r="L217" s="115">
        <f>C216-$AI$3*D216</f>
        <v>-18.633758925046273</v>
      </c>
      <c r="M217" s="115">
        <f>C216+$AI$3*D216</f>
        <v>89.033758925046271</v>
      </c>
      <c r="N217" s="116">
        <f>E216-$AI$3*F216</f>
        <v>2.2776567861963821</v>
      </c>
      <c r="O217" s="116">
        <f>E216+$AI$3*F216</f>
        <v>12.522343213803619</v>
      </c>
      <c r="P217" s="115">
        <f>C216-$AI$4*D216</f>
        <v>-24.812938210355938</v>
      </c>
      <c r="Q217" s="115">
        <f>C216+$AI$4*D216</f>
        <v>95.212938210355944</v>
      </c>
      <c r="R217" s="116">
        <f>E216-$AI$4*F216</f>
        <v>1.6897008694815314</v>
      </c>
      <c r="S217" s="116">
        <f>E216+$AI$4*F216</f>
        <v>13.11029913051847</v>
      </c>
      <c r="T217" s="115">
        <f>C216-$AI$5*D216</f>
        <v>-32.209228567014463</v>
      </c>
      <c r="U217" s="115">
        <f>C216+$AI$5*D216</f>
        <v>102.60922856701447</v>
      </c>
      <c r="V217" s="116">
        <f>E216-$AI$5*F216</f>
        <v>0.98593545401981775</v>
      </c>
      <c r="W217" s="116">
        <f>E216+$AI$5*F216</f>
        <v>13.814064545980184</v>
      </c>
      <c r="X217" s="115">
        <f>C216-$AI$7*D216</f>
        <v>-56.551449993991909</v>
      </c>
      <c r="Y217" s="115">
        <f>C216+$AI$7*D216</f>
        <v>126.95144999399191</v>
      </c>
      <c r="Z217" s="116">
        <f>E216-$AI$7*F216</f>
        <v>-1.330254520917471</v>
      </c>
      <c r="AA217" s="116">
        <f>E216+$AI$7*F216</f>
        <v>16.130254520917472</v>
      </c>
      <c r="AB217" s="115">
        <f>C216-$AI$13*D216</f>
        <v>-171.56844623646032</v>
      </c>
      <c r="AC217" s="115">
        <f>C216+$AI$13*D216</f>
        <v>241.96844623646035</v>
      </c>
      <c r="AD217" s="116">
        <f>E216-$AI$13*F216</f>
        <v>-12.274252152496159</v>
      </c>
      <c r="AE217" s="116">
        <f>E216+$AI$13*F216</f>
        <v>27.074252152496157</v>
      </c>
    </row>
    <row r="218" spans="1:31" x14ac:dyDescent="0.3">
      <c r="A218" s="92" t="s">
        <v>923</v>
      </c>
      <c r="B218" s="66">
        <v>40.200000000000003</v>
      </c>
      <c r="C218" s="66">
        <v>17.600000000000001</v>
      </c>
      <c r="D218" s="102">
        <v>7.838367176906166</v>
      </c>
      <c r="E218" s="66">
        <v>4.8</v>
      </c>
      <c r="F218" s="102">
        <v>1.4696938456699069</v>
      </c>
      <c r="G218" s="66">
        <v>2.2000000000000002</v>
      </c>
      <c r="H218" s="102">
        <v>0.97979589711327075</v>
      </c>
      <c r="J218" s="131" t="s">
        <v>940</v>
      </c>
      <c r="K218" s="111"/>
      <c r="L218" s="115"/>
      <c r="M218" s="115"/>
      <c r="N218" s="116"/>
      <c r="O218" s="116"/>
      <c r="P218" s="115"/>
      <c r="Q218" s="115"/>
      <c r="R218" s="116"/>
      <c r="S218" s="116"/>
      <c r="T218" s="115"/>
      <c r="U218" s="115"/>
      <c r="V218" s="116"/>
      <c r="W218" s="116"/>
      <c r="X218" s="115"/>
      <c r="Y218" s="115"/>
      <c r="Z218" s="116"/>
      <c r="AA218" s="116"/>
      <c r="AB218" s="115"/>
      <c r="AC218" s="115"/>
      <c r="AD218" s="116"/>
      <c r="AE218" s="116"/>
    </row>
    <row r="219" spans="1:31" x14ac:dyDescent="0.3">
      <c r="A219" s="92" t="s">
        <v>924</v>
      </c>
      <c r="B219" s="66">
        <v>31.6</v>
      </c>
      <c r="C219" s="66">
        <v>18</v>
      </c>
      <c r="D219" s="102">
        <v>14.282856857085701</v>
      </c>
      <c r="E219" s="66">
        <v>4.5999999999999996</v>
      </c>
      <c r="F219" s="102">
        <v>1.6248076809271934</v>
      </c>
      <c r="G219" s="66">
        <v>2.25</v>
      </c>
      <c r="H219" s="102">
        <v>1.7853571071357126</v>
      </c>
      <c r="J219" s="132" t="s">
        <v>923</v>
      </c>
      <c r="K219" s="115">
        <v>40.200000000000003</v>
      </c>
      <c r="L219" s="115">
        <f>C218-$AI$3*D218</f>
        <v>8.5858777465579106</v>
      </c>
      <c r="M219" s="115">
        <f>C218+$AI$3*D218</f>
        <v>26.61412225344209</v>
      </c>
      <c r="N219" s="116">
        <f>E218-$AI$3*F218</f>
        <v>3.1098520774796068</v>
      </c>
      <c r="O219" s="116">
        <f>E218+$AI$3*F218</f>
        <v>6.4901479225203929</v>
      </c>
      <c r="P219" s="115">
        <f>C218-$AI$4*D218</f>
        <v>7.551213279206296</v>
      </c>
      <c r="Q219" s="115">
        <f>C218+$AI$4*D218</f>
        <v>27.648786720793709</v>
      </c>
      <c r="R219" s="116">
        <f>E218-$AI$4*F218</f>
        <v>2.9158524898511793</v>
      </c>
      <c r="S219" s="116">
        <f>E218+$AI$4*F218</f>
        <v>6.6841475101488204</v>
      </c>
      <c r="T219" s="115">
        <f>C218-$AI$5*D218</f>
        <v>6.3127512652551232</v>
      </c>
      <c r="U219" s="115">
        <f>C218+$AI$5*D218</f>
        <v>28.88724873474488</v>
      </c>
      <c r="V219" s="116">
        <f>E218-$AI$5*F218</f>
        <v>2.6836408622353338</v>
      </c>
      <c r="W219" s="116">
        <f>E218+$AI$5*F218</f>
        <v>6.9163591377646654</v>
      </c>
      <c r="X219" s="115">
        <f>C218-$AI$7*D218</f>
        <v>2.2368003332639166</v>
      </c>
      <c r="Y219" s="115">
        <f>C218+$AI$7*D218</f>
        <v>32.963199666736088</v>
      </c>
      <c r="Z219" s="116">
        <f>E218-$AI$7*F218</f>
        <v>1.9194000624869823</v>
      </c>
      <c r="AA219" s="116">
        <f>E218+$AI$7*F218</f>
        <v>7.6805999375130174</v>
      </c>
      <c r="AB219" s="115">
        <f>C218-$AI$13*D218</f>
        <v>-17.022067820394533</v>
      </c>
      <c r="AC219" s="115">
        <f>C218+$AI$13*D218</f>
        <v>52.222067820394535</v>
      </c>
      <c r="AD219" s="116">
        <f>E218-$AI$13*F218</f>
        <v>-1.6916377163239789</v>
      </c>
      <c r="AE219" s="116">
        <f>E218+$AI$13*F218</f>
        <v>11.291637716323979</v>
      </c>
    </row>
    <row r="220" spans="1:31" x14ac:dyDescent="0.3">
      <c r="A220" s="92" t="s">
        <v>925</v>
      </c>
      <c r="B220" s="66">
        <v>44.4</v>
      </c>
      <c r="C220" s="66">
        <v>27.2</v>
      </c>
      <c r="D220" s="102">
        <v>19.983993594874878</v>
      </c>
      <c r="E220" s="66">
        <v>4.5999999999999996</v>
      </c>
      <c r="F220" s="102">
        <v>1.356465996625055</v>
      </c>
      <c r="G220" s="66">
        <v>3.4</v>
      </c>
      <c r="H220" s="102">
        <v>2.4979991993593598</v>
      </c>
      <c r="J220" s="132" t="s">
        <v>924</v>
      </c>
      <c r="K220" s="115">
        <v>31.6</v>
      </c>
      <c r="L220" s="115">
        <f>C219-$AI$3*D219</f>
        <v>1.5747146143514463</v>
      </c>
      <c r="M220" s="115">
        <f>C219+$AI$3*D219</f>
        <v>34.42528538564855</v>
      </c>
      <c r="N220" s="116">
        <f>E219-$AI$3*F219</f>
        <v>2.7314711669337273</v>
      </c>
      <c r="O220" s="116">
        <f>E219+$AI$3*F219</f>
        <v>6.468528833066272</v>
      </c>
      <c r="P220" s="115">
        <f>C219-$AI$4*D219</f>
        <v>-0.31062249078386728</v>
      </c>
      <c r="Q220" s="115">
        <f>C219+$AI$4*D219</f>
        <v>36.310622490783871</v>
      </c>
      <c r="R220" s="116">
        <f>E219-$AI$4*F219</f>
        <v>2.5169965530513378</v>
      </c>
      <c r="S220" s="116">
        <f>E219+$AI$4*F219</f>
        <v>6.6830034469486614</v>
      </c>
      <c r="T220" s="115">
        <f>C219-$AI$5*D219</f>
        <v>-2.567313874203407</v>
      </c>
      <c r="U220" s="115">
        <f>C219+$AI$5*D219</f>
        <v>38.567313874203407</v>
      </c>
      <c r="V220" s="116">
        <f>E219-$AI$5*F219</f>
        <v>2.2602769394648412</v>
      </c>
      <c r="W220" s="116">
        <f>E219+$AI$5*F219</f>
        <v>6.9397230605351581</v>
      </c>
      <c r="X220" s="115">
        <f>C219-$AI$7*D219</f>
        <v>-9.9943994398879745</v>
      </c>
      <c r="Y220" s="115">
        <f>C219+$AI$7*D219</f>
        <v>45.994399439887971</v>
      </c>
      <c r="Z220" s="116">
        <f>E219-$AI$7*F219</f>
        <v>1.4153769453827008</v>
      </c>
      <c r="AA220" s="116">
        <f>E219+$AI$7*F219</f>
        <v>7.784623054617299</v>
      </c>
      <c r="AB220" s="115">
        <f>C219-$AI$13*D219</f>
        <v>-45.087378737747535</v>
      </c>
      <c r="AC220" s="115">
        <f>C219+$AI$13*D219</f>
        <v>81.087378737747542</v>
      </c>
      <c r="AD220" s="116">
        <f>E219-$AI$13*F219</f>
        <v>-2.5767755266554131</v>
      </c>
      <c r="AE220" s="116">
        <f>E219+$AI$13*F219</f>
        <v>11.776775526655413</v>
      </c>
    </row>
    <row r="221" spans="1:31" x14ac:dyDescent="0.3">
      <c r="A221" s="105" t="s">
        <v>941</v>
      </c>
      <c r="B221" s="106"/>
      <c r="C221" s="106"/>
      <c r="D221" s="107"/>
      <c r="E221" s="106"/>
      <c r="F221" s="107"/>
      <c r="G221" s="106"/>
      <c r="H221" s="107"/>
      <c r="J221" s="132" t="s">
        <v>925</v>
      </c>
      <c r="K221" s="115">
        <v>44.4</v>
      </c>
      <c r="L221" s="115">
        <f>C220-$AI$3*D220</f>
        <v>4.2184073658938921</v>
      </c>
      <c r="M221" s="115">
        <f>C220+$AI$3*D220</f>
        <v>50.18159263410611</v>
      </c>
      <c r="N221" s="116">
        <f>E220-$AI$3*F220</f>
        <v>3.0400641038811864</v>
      </c>
      <c r="O221" s="116">
        <f>E220+$AI$3*F220</f>
        <v>6.1599358961188129</v>
      </c>
      <c r="P221" s="115">
        <f>C220-$AI$4*D220</f>
        <v>1.5805202113704055</v>
      </c>
      <c r="Q221" s="115">
        <f>C220+$AI$4*D220</f>
        <v>52.819479788629593</v>
      </c>
      <c r="R221" s="116">
        <f>E220-$AI$4*F220</f>
        <v>2.8610105923266791</v>
      </c>
      <c r="S221" s="116">
        <f>E220+$AI$4*F220</f>
        <v>6.3389894076733206</v>
      </c>
      <c r="T221" s="115">
        <f>C220-$AI$5*D220</f>
        <v>-1.5769507766198245</v>
      </c>
      <c r="U221" s="115">
        <f>C220+$AI$5*D220</f>
        <v>55.976950776619823</v>
      </c>
      <c r="V221" s="116">
        <f>E220-$AI$5*F220</f>
        <v>2.6466889648599206</v>
      </c>
      <c r="W221" s="116">
        <f>E220+$AI$5*F220</f>
        <v>6.5533110351400783</v>
      </c>
      <c r="X221" s="115">
        <f>C220-$AI$7*D220</f>
        <v>-11.968627445954763</v>
      </c>
      <c r="Y221" s="115">
        <f>C220+$AI$7*D220</f>
        <v>66.368627445954758</v>
      </c>
      <c r="Z221" s="116">
        <f>E220-$AI$7*F220</f>
        <v>1.941326646614892</v>
      </c>
      <c r="AA221" s="116">
        <f>E220+$AI$7*F220</f>
        <v>7.2586733533851078</v>
      </c>
      <c r="AB221" s="115">
        <f>C220-$AI$13*D220</f>
        <v>-61.069299708562326</v>
      </c>
      <c r="AC221" s="115">
        <f>C220+$AI$13*D220</f>
        <v>115.46929970856233</v>
      </c>
      <c r="AD221" s="116">
        <f>E220-$AI$13*F220</f>
        <v>-1.3915103070928678</v>
      </c>
      <c r="AE221" s="116">
        <f>E220+$AI$13*F220</f>
        <v>10.591510307092868</v>
      </c>
    </row>
    <row r="222" spans="1:31" x14ac:dyDescent="0.3">
      <c r="A222" s="92" t="s">
        <v>926</v>
      </c>
      <c r="B222" s="66">
        <v>41.4</v>
      </c>
      <c r="C222" s="66">
        <v>14.4</v>
      </c>
      <c r="D222" s="102">
        <v>13.763720427268202</v>
      </c>
      <c r="E222" s="66">
        <v>3.8</v>
      </c>
      <c r="F222" s="102">
        <v>2.4819347291981715</v>
      </c>
      <c r="G222" s="66">
        <v>1.8</v>
      </c>
      <c r="H222" s="102">
        <v>1.7204650534085253</v>
      </c>
      <c r="J222" s="131" t="s">
        <v>941</v>
      </c>
      <c r="K222" s="111"/>
      <c r="L222" s="115"/>
      <c r="M222" s="115"/>
      <c r="N222" s="116"/>
      <c r="O222" s="116"/>
      <c r="P222" s="115"/>
      <c r="Q222" s="115"/>
      <c r="R222" s="116"/>
      <c r="S222" s="116"/>
      <c r="T222" s="115"/>
      <c r="U222" s="115"/>
      <c r="V222" s="116"/>
      <c r="W222" s="116"/>
      <c r="X222" s="115"/>
      <c r="Y222" s="115"/>
      <c r="Z222" s="116"/>
      <c r="AA222" s="116"/>
      <c r="AB222" s="115"/>
      <c r="AC222" s="115"/>
      <c r="AD222" s="116"/>
      <c r="AE222" s="116"/>
    </row>
    <row r="223" spans="1:31" x14ac:dyDescent="0.3">
      <c r="A223" s="92" t="s">
        <v>927</v>
      </c>
      <c r="B223" s="66">
        <v>40.200000000000003</v>
      </c>
      <c r="C223" s="66">
        <v>17.600000000000001</v>
      </c>
      <c r="D223" s="102">
        <v>9.329523031752478</v>
      </c>
      <c r="E223" s="66">
        <v>4.2</v>
      </c>
      <c r="F223" s="102">
        <v>1.3266499161421592</v>
      </c>
      <c r="G223" s="66">
        <v>2.2000000000000002</v>
      </c>
      <c r="H223" s="102">
        <v>1.1661903789690597</v>
      </c>
      <c r="J223" s="132" t="s">
        <v>926</v>
      </c>
      <c r="K223" s="115">
        <v>41.4</v>
      </c>
      <c r="L223" s="115">
        <f>C222-$AI$3*D222</f>
        <v>-1.4282784913584319</v>
      </c>
      <c r="M223" s="115">
        <f>C222+$AI$3*D222</f>
        <v>30.228278491358431</v>
      </c>
      <c r="N223" s="116">
        <f>E222-$AI$3*F222</f>
        <v>0.94577506142210277</v>
      </c>
      <c r="O223" s="116">
        <f>E222+$AI$3*F222</f>
        <v>6.6542249385778973</v>
      </c>
      <c r="P223" s="115">
        <f>C222-$AI$4*D222</f>
        <v>-3.2450895877578372</v>
      </c>
      <c r="Q223" s="115">
        <f>C222+$AI$4*D222</f>
        <v>32.045089587757836</v>
      </c>
      <c r="R223" s="116">
        <f>E222-$AI$4*F222</f>
        <v>0.61815967716794384</v>
      </c>
      <c r="S223" s="116">
        <f>E222+$AI$4*F222</f>
        <v>6.9818403228320562</v>
      </c>
      <c r="T223" s="115">
        <f>C222-$AI$5*D222</f>
        <v>-5.4197574152662096</v>
      </c>
      <c r="U223" s="115">
        <f>C222+$AI$5*D222</f>
        <v>34.219757415266209</v>
      </c>
      <c r="V223" s="116">
        <f>E222-$AI$5*F222</f>
        <v>0.22601398995463295</v>
      </c>
      <c r="W223" s="116">
        <f>E222+$AI$5*F222</f>
        <v>7.3739860100453667</v>
      </c>
      <c r="X223" s="115">
        <f>C222-$AI$7*D222</f>
        <v>-12.576892037445676</v>
      </c>
      <c r="Y223" s="115">
        <f>C222+$AI$7*D222</f>
        <v>41.376892037445678</v>
      </c>
      <c r="Z223" s="116">
        <f>E222-$AI$7*F222</f>
        <v>-1.0645920692284161</v>
      </c>
      <c r="AA223" s="116">
        <f>E222+$AI$7*F222</f>
        <v>8.6645920692284157</v>
      </c>
      <c r="AB223" s="115">
        <f>C222-$AI$13*D222</f>
        <v>-46.394353127243647</v>
      </c>
      <c r="AC223" s="115">
        <f>C222+$AI$13*D222</f>
        <v>75.194353127243645</v>
      </c>
      <c r="AD223" s="116">
        <f>E222-$AI$13*F222</f>
        <v>-7.1627056988683231</v>
      </c>
      <c r="AE223" s="116">
        <f>E222+$AI$13*F222</f>
        <v>14.762705698868324</v>
      </c>
    </row>
    <row r="224" spans="1:31" x14ac:dyDescent="0.3">
      <c r="A224" s="92" t="s">
        <v>928</v>
      </c>
      <c r="B224" s="66">
        <v>46.8</v>
      </c>
      <c r="C224" s="66">
        <v>19.2</v>
      </c>
      <c r="D224" s="102">
        <v>22.964320151051719</v>
      </c>
      <c r="E224" s="66">
        <v>4.4000000000000004</v>
      </c>
      <c r="F224" s="102">
        <v>2.8705400188814645</v>
      </c>
      <c r="G224" s="66">
        <v>2.4</v>
      </c>
      <c r="H224" s="102">
        <v>2.8705400188814649</v>
      </c>
      <c r="J224" s="132" t="s">
        <v>927</v>
      </c>
      <c r="K224" s="115">
        <v>40.200000000000003</v>
      </c>
      <c r="L224" s="115">
        <f>C223-$AI$3*D223</f>
        <v>6.8710485134846522</v>
      </c>
      <c r="M224" s="115">
        <f>C223+$AI$3*D223</f>
        <v>28.328951486515351</v>
      </c>
      <c r="N224" s="116">
        <f>E223-$AI$3*F223</f>
        <v>2.6743525964365169</v>
      </c>
      <c r="O224" s="116">
        <f>E223+$AI$3*F223</f>
        <v>5.7256474035634835</v>
      </c>
      <c r="P224" s="115">
        <f>C223-$AI$4*D223</f>
        <v>5.6395514732933236</v>
      </c>
      <c r="Q224" s="115">
        <f>C223+$AI$4*D223</f>
        <v>29.560448526706679</v>
      </c>
      <c r="R224" s="116">
        <f>E223-$AI$4*F223</f>
        <v>2.499234807505752</v>
      </c>
      <c r="S224" s="116">
        <f>E223+$AI$4*F223</f>
        <v>5.9007651924942479</v>
      </c>
      <c r="T224" s="115">
        <f>C223-$AI$5*D223</f>
        <v>4.1654868342764342</v>
      </c>
      <c r="U224" s="115">
        <f>C223+$AI$5*D223</f>
        <v>31.034513165723567</v>
      </c>
      <c r="V224" s="116">
        <f>E223-$AI$5*F223</f>
        <v>2.289624120755291</v>
      </c>
      <c r="W224" s="116">
        <f>E223+$AI$5*F223</f>
        <v>6.1103758792447094</v>
      </c>
      <c r="X224" s="115">
        <f>C223-$AI$7*D223</f>
        <v>-0.68586514223485651</v>
      </c>
      <c r="Y224" s="115">
        <f>C223+$AI$7*D223</f>
        <v>35.885865142234863</v>
      </c>
      <c r="Z224" s="116">
        <f>E223-$AI$7*F223</f>
        <v>1.5997661643613683</v>
      </c>
      <c r="AA224" s="116">
        <f>E223+$AI$7*F223</f>
        <v>6.8002338356386325</v>
      </c>
      <c r="AB224" s="115">
        <f>C223-$AI$13*D223</f>
        <v>-23.608503231250694</v>
      </c>
      <c r="AC224" s="115">
        <f>C223+$AI$13*D223</f>
        <v>58.808503231250697</v>
      </c>
      <c r="AD224" s="116">
        <f>E223-$AI$13*F223</f>
        <v>-1.6598126795999164</v>
      </c>
      <c r="AE224" s="116">
        <f>E223+$AI$13*F223</f>
        <v>10.059812679599917</v>
      </c>
    </row>
    <row r="225" spans="1:31" x14ac:dyDescent="0.3">
      <c r="A225" s="105" t="s">
        <v>942</v>
      </c>
      <c r="B225" s="106"/>
      <c r="C225" s="106"/>
      <c r="D225" s="107"/>
      <c r="E225" s="106"/>
      <c r="F225" s="107"/>
      <c r="G225" s="106"/>
      <c r="H225" s="107"/>
      <c r="J225" s="132" t="s">
        <v>928</v>
      </c>
      <c r="K225" s="115">
        <v>46.8</v>
      </c>
      <c r="L225" s="115">
        <f>C224-$AI$3*D224</f>
        <v>-7.2089681737094757</v>
      </c>
      <c r="M225" s="115">
        <f>C224+$AI$3*D224</f>
        <v>45.608968173709471</v>
      </c>
      <c r="N225" s="116">
        <f>E224-$AI$3*F224</f>
        <v>1.0988789782863164</v>
      </c>
      <c r="O225" s="116">
        <f>E224+$AI$3*F224</f>
        <v>7.7011210217136838</v>
      </c>
      <c r="P225" s="115">
        <f>C224-$AI$4*D224</f>
        <v>-10.240258433648307</v>
      </c>
      <c r="Q225" s="115">
        <f>C224+$AI$4*D224</f>
        <v>48.640258433648306</v>
      </c>
      <c r="R225" s="116">
        <f>E224-$AI$4*F224</f>
        <v>0.71996769579396291</v>
      </c>
      <c r="S225" s="116">
        <f>E224+$AI$4*F224</f>
        <v>8.0800323042060374</v>
      </c>
      <c r="T225" s="115">
        <f>C224-$AI$5*D224</f>
        <v>-13.868621017514474</v>
      </c>
      <c r="U225" s="115">
        <f>C224+$AI$5*D224</f>
        <v>52.268621017514477</v>
      </c>
      <c r="V225" s="116">
        <f>E224-$AI$5*F224</f>
        <v>0.26642237281069203</v>
      </c>
      <c r="W225" s="116">
        <f>E224+$AI$5*F224</f>
        <v>8.5335776271893096</v>
      </c>
      <c r="X225" s="115">
        <f>C224-$AI$7*D224</f>
        <v>-25.810067496061368</v>
      </c>
      <c r="Y225" s="115">
        <f>C224+$AI$7*D224</f>
        <v>64.21006749606137</v>
      </c>
      <c r="Z225" s="116">
        <f>E224-$AI$7*F224</f>
        <v>-1.2262584370076697</v>
      </c>
      <c r="AA225" s="116">
        <f>E224+$AI$7*F224</f>
        <v>10.026258437007669</v>
      </c>
      <c r="AB225" s="115">
        <f>C224-$AI$13*D224</f>
        <v>-82.233402107195431</v>
      </c>
      <c r="AC225" s="115">
        <f>C224+$AI$13*D224</f>
        <v>120.63340210719544</v>
      </c>
      <c r="AD225" s="116">
        <f>E224-$AI$13*F224</f>
        <v>-8.2791752633994271</v>
      </c>
      <c r="AE225" s="116">
        <f>E224+$AI$13*F224</f>
        <v>17.079175263399428</v>
      </c>
    </row>
    <row r="226" spans="1:31" x14ac:dyDescent="0.3">
      <c r="A226" s="92" t="s">
        <v>929</v>
      </c>
      <c r="B226" s="66">
        <v>49.6</v>
      </c>
      <c r="C226" s="66">
        <v>20.8</v>
      </c>
      <c r="D226" s="102">
        <v>17.232527382830412</v>
      </c>
      <c r="E226" s="66">
        <v>5.2</v>
      </c>
      <c r="F226" s="102">
        <v>2.399999999999999</v>
      </c>
      <c r="G226" s="66">
        <v>2.6</v>
      </c>
      <c r="H226" s="102">
        <v>2.1540659228538015</v>
      </c>
      <c r="J226" s="131" t="s">
        <v>942</v>
      </c>
      <c r="K226" s="111"/>
      <c r="L226" s="115"/>
      <c r="M226" s="115"/>
      <c r="N226" s="116"/>
      <c r="O226" s="116"/>
      <c r="P226" s="115"/>
      <c r="Q226" s="115"/>
      <c r="R226" s="116"/>
      <c r="S226" s="116"/>
      <c r="T226" s="115"/>
      <c r="U226" s="115"/>
      <c r="V226" s="116"/>
      <c r="W226" s="116"/>
      <c r="X226" s="115"/>
      <c r="Y226" s="115"/>
      <c r="Z226" s="116"/>
      <c r="AA226" s="116"/>
      <c r="AB226" s="115"/>
      <c r="AC226" s="115"/>
      <c r="AD226" s="116"/>
      <c r="AE226" s="116"/>
    </row>
    <row r="227" spans="1:31" x14ac:dyDescent="0.3">
      <c r="A227" s="92" t="s">
        <v>930</v>
      </c>
      <c r="B227" s="66">
        <v>70.8</v>
      </c>
      <c r="C227" s="66">
        <v>48</v>
      </c>
      <c r="D227" s="102">
        <v>40.477154050155256</v>
      </c>
      <c r="E227" s="66">
        <v>7.8</v>
      </c>
      <c r="F227" s="102">
        <v>2.5612496949731414</v>
      </c>
      <c r="G227" s="66">
        <v>6</v>
      </c>
      <c r="H227" s="102">
        <v>5.0596442562694071</v>
      </c>
      <c r="J227" s="132" t="s">
        <v>929</v>
      </c>
      <c r="K227" s="115">
        <v>49.6</v>
      </c>
      <c r="L227" s="115">
        <f>C226-$AI$3*D226</f>
        <v>0.98259350974502979</v>
      </c>
      <c r="M227" s="115">
        <f>C226+$AI$3*D226</f>
        <v>40.617406490254972</v>
      </c>
      <c r="N227" s="116">
        <f>E226-$AI$3*F226</f>
        <v>2.4400000000000017</v>
      </c>
      <c r="O227" s="116">
        <f>E226+$AI$3*F226</f>
        <v>7.9599999999999991</v>
      </c>
      <c r="P227" s="115">
        <f>C226-$AI$4*D226</f>
        <v>-1.2921001047885881</v>
      </c>
      <c r="Q227" s="115">
        <f>C226+$AI$4*D226</f>
        <v>42.892100104788589</v>
      </c>
      <c r="R227" s="116">
        <f>E226-$AI$4*F226</f>
        <v>2.1232000000000015</v>
      </c>
      <c r="S227" s="116">
        <f>E226+$AI$4*F226</f>
        <v>8.2767999999999979</v>
      </c>
      <c r="T227" s="115">
        <f>C226-$AI$5*D226</f>
        <v>-4.0148394312757922</v>
      </c>
      <c r="U227" s="115">
        <f>C226+$AI$5*D226</f>
        <v>45.614839431275797</v>
      </c>
      <c r="V227" s="116">
        <f>E226-$AI$5*F226</f>
        <v>1.7440000000000015</v>
      </c>
      <c r="W227" s="116">
        <f>E226+$AI$5*F226</f>
        <v>8.6559999999999988</v>
      </c>
      <c r="X227" s="115">
        <f>C226-$AI$7*D226</f>
        <v>-12.975753670347604</v>
      </c>
      <c r="Y227" s="115">
        <f>C226+$AI$7*D226</f>
        <v>54.575753670347609</v>
      </c>
      <c r="Z227" s="116">
        <f>E226-$AI$7*F226</f>
        <v>0.49600000000000222</v>
      </c>
      <c r="AA227" s="116">
        <f>E226+$AI$7*F226</f>
        <v>9.9039999999999981</v>
      </c>
      <c r="AB227" s="115">
        <f>C226-$AI$13*D226</f>
        <v>-55.316073449961934</v>
      </c>
      <c r="AC227" s="115">
        <f>C226+$AI$13*D226</f>
        <v>96.916073449961928</v>
      </c>
      <c r="AD227" s="116">
        <f>E226-$AI$13*F226</f>
        <v>-5.4007999999999958</v>
      </c>
      <c r="AE227" s="116">
        <f>E226+$AI$13*F226</f>
        <v>15.800799999999995</v>
      </c>
    </row>
    <row r="228" spans="1:31" x14ac:dyDescent="0.3">
      <c r="A228" s="92" t="s">
        <v>931</v>
      </c>
      <c r="B228" s="66">
        <v>74.2</v>
      </c>
      <c r="C228" s="66">
        <v>65.599999999999994</v>
      </c>
      <c r="D228" s="102">
        <v>76.298361712424722</v>
      </c>
      <c r="E228" s="66">
        <v>9</v>
      </c>
      <c r="F228" s="102">
        <v>5.1768716422179137</v>
      </c>
      <c r="G228" s="66">
        <v>8.1999999999999993</v>
      </c>
      <c r="H228" s="102">
        <v>9.5372952140530902</v>
      </c>
      <c r="J228" s="113" t="s">
        <v>930</v>
      </c>
      <c r="K228" s="114">
        <v>70.8</v>
      </c>
      <c r="L228" s="114">
        <f>C227-$AI$3*D227</f>
        <v>1.4512728423214583</v>
      </c>
      <c r="M228" s="114">
        <f>C227+$AI$3*D227</f>
        <v>94.548727157678542</v>
      </c>
      <c r="N228" s="114">
        <f>E227-$AI$3*F227</f>
        <v>4.8545628507808871</v>
      </c>
      <c r="O228" s="114">
        <f>E227+$AI$3*F227</f>
        <v>10.745437149219113</v>
      </c>
      <c r="P228" s="114">
        <f>C227-$AI$4*D227</f>
        <v>-3.8917114922990379</v>
      </c>
      <c r="Q228" s="114">
        <f>C227+$AI$4*D227</f>
        <v>99.891711492299038</v>
      </c>
      <c r="R228" s="114">
        <f>E227-$AI$4*F227</f>
        <v>4.516477891044433</v>
      </c>
      <c r="S228" s="114">
        <f>E227+$AI$4*F227</f>
        <v>11.083522108955567</v>
      </c>
      <c r="T228" s="114">
        <f>C227-$AI$5*D227</f>
        <v>-10.28710183222357</v>
      </c>
      <c r="U228" s="114">
        <f>C227+$AI$5*D227</f>
        <v>106.28710183222357</v>
      </c>
      <c r="V228" s="114">
        <f>E227-$AI$5*F227</f>
        <v>4.1118004392386762</v>
      </c>
      <c r="W228" s="114">
        <f>E227+$AI$5*F227</f>
        <v>11.488199560761323</v>
      </c>
      <c r="X228" s="114">
        <f>C227-$AI$7*D227</f>
        <v>-31.335221938304301</v>
      </c>
      <c r="Y228" s="114">
        <f>C227+$AI$7*D227</f>
        <v>127.3352219383043</v>
      </c>
      <c r="Z228" s="114">
        <f>E227-$AI$7*F227</f>
        <v>2.7799505978526424</v>
      </c>
      <c r="AA228" s="114">
        <f>E227+$AI$7*F227</f>
        <v>12.820049402147358</v>
      </c>
      <c r="AB228" s="114">
        <f>C227-$AI$13*D227</f>
        <v>-130.78758943953576</v>
      </c>
      <c r="AC228" s="114">
        <f>C227+$AI$13*D227</f>
        <v>226.78758943953576</v>
      </c>
      <c r="AD228" s="114">
        <f>E227-$AI$13*F227</f>
        <v>-3.5130399026963657</v>
      </c>
      <c r="AE228" s="114">
        <f>E227+$AI$13*F227</f>
        <v>19.113039902696364</v>
      </c>
    </row>
    <row r="229" spans="1:31" x14ac:dyDescent="0.3">
      <c r="A229" s="105" t="s">
        <v>943</v>
      </c>
      <c r="B229" s="106"/>
      <c r="C229" s="106"/>
      <c r="D229" s="107"/>
      <c r="E229" s="106"/>
      <c r="F229" s="107"/>
      <c r="G229" s="106"/>
      <c r="H229" s="107"/>
      <c r="J229" s="113" t="s">
        <v>931</v>
      </c>
      <c r="K229" s="114">
        <v>74.2</v>
      </c>
      <c r="L229" s="114">
        <f>C228-$AI$3*D228</f>
        <v>-22.143115969288431</v>
      </c>
      <c r="M229" s="114">
        <f>C228+$AI$3*D228</f>
        <v>153.34311596928842</v>
      </c>
      <c r="N229" s="114">
        <f>E228-$AI$3*F228</f>
        <v>3.0465976114493998</v>
      </c>
      <c r="O229" s="114">
        <f>E228+$AI$3*F228</f>
        <v>14.9534023885506</v>
      </c>
      <c r="P229" s="114">
        <f>C228-$AI$4*D228</f>
        <v>-32.2144997153285</v>
      </c>
      <c r="Q229" s="114">
        <f>C228+$AI$4*D228</f>
        <v>163.41449971532847</v>
      </c>
      <c r="R229" s="114">
        <f>E228-$AI$4*F228</f>
        <v>2.3632505546766343</v>
      </c>
      <c r="S229" s="114">
        <f>E228+$AI$4*F228</f>
        <v>15.636749445323366</v>
      </c>
      <c r="T229" s="114">
        <f>C228-$AI$5*D228</f>
        <v>-44.269640865891603</v>
      </c>
      <c r="U229" s="114">
        <f>C228+$AI$5*D228</f>
        <v>175.46964086589159</v>
      </c>
      <c r="V229" s="114">
        <f>E228-$AI$5*F228</f>
        <v>1.5453048352062044</v>
      </c>
      <c r="W229" s="114">
        <f>E228+$AI$5*F228</f>
        <v>16.454695164793797</v>
      </c>
      <c r="X229" s="114">
        <f>C228-$AI$7*D228</f>
        <v>-83.944788956352454</v>
      </c>
      <c r="Y229" s="114">
        <f>C228+$AI$7*D228</f>
        <v>215.14478895635244</v>
      </c>
      <c r="Z229" s="114">
        <f>E228-$AI$7*F228</f>
        <v>-1.1466684187471099</v>
      </c>
      <c r="AA229" s="114">
        <f>E228+$AI$7*F228</f>
        <v>19.146668418747112</v>
      </c>
      <c r="AB229" s="114">
        <f>C228-$AI$13*D228</f>
        <v>-271.40986368378003</v>
      </c>
      <c r="AC229" s="114">
        <f>C228+$AI$13*D228</f>
        <v>402.60986368377996</v>
      </c>
      <c r="AD229" s="114">
        <f>E228-$AI$13*F228</f>
        <v>-13.866242043676525</v>
      </c>
      <c r="AE229" s="114">
        <f>E228+$AI$13*F228</f>
        <v>31.866242043676525</v>
      </c>
    </row>
    <row r="230" spans="1:31" x14ac:dyDescent="0.3">
      <c r="A230" s="92" t="s">
        <v>932</v>
      </c>
      <c r="B230" s="66">
        <v>62.4</v>
      </c>
      <c r="C230" s="66">
        <v>22.4</v>
      </c>
      <c r="D230" s="102">
        <v>36.973504026532297</v>
      </c>
      <c r="E230" s="66">
        <v>3.4</v>
      </c>
      <c r="F230" s="102">
        <v>3.5552777669262356</v>
      </c>
      <c r="G230" s="66">
        <v>2.8</v>
      </c>
      <c r="H230" s="102">
        <v>4.6216880033165371</v>
      </c>
      <c r="J230" s="131" t="s">
        <v>943</v>
      </c>
      <c r="K230" s="111"/>
      <c r="L230" s="115"/>
      <c r="M230" s="115"/>
      <c r="N230" s="116"/>
      <c r="O230" s="116"/>
      <c r="P230" s="115"/>
      <c r="Q230" s="115"/>
      <c r="R230" s="116"/>
      <c r="S230" s="116"/>
      <c r="T230" s="115"/>
      <c r="U230" s="115"/>
      <c r="V230" s="116"/>
      <c r="W230" s="116"/>
      <c r="X230" s="115"/>
      <c r="Y230" s="115"/>
      <c r="Z230" s="116"/>
      <c r="AA230" s="116"/>
      <c r="AB230" s="115"/>
      <c r="AC230" s="115"/>
      <c r="AD230" s="116"/>
      <c r="AE230" s="116"/>
    </row>
    <row r="231" spans="1:31" x14ac:dyDescent="0.3">
      <c r="A231" s="92" t="s">
        <v>933</v>
      </c>
      <c r="B231" s="66">
        <v>57.8</v>
      </c>
      <c r="C231" s="66">
        <v>9.6</v>
      </c>
      <c r="D231" s="102">
        <v>9.3295230317524798</v>
      </c>
      <c r="E231" s="66">
        <v>2.2000000000000002</v>
      </c>
      <c r="F231" s="102">
        <v>1.1661903789690597</v>
      </c>
      <c r="G231" s="66">
        <v>1.2</v>
      </c>
      <c r="H231" s="102">
        <v>1.16619037896906</v>
      </c>
      <c r="J231" s="132" t="s">
        <v>932</v>
      </c>
      <c r="K231" s="115">
        <v>62.4</v>
      </c>
      <c r="L231" s="115">
        <f>C230-$AI$3*D230</f>
        <v>-20.11952963051214</v>
      </c>
      <c r="M231" s="115">
        <f>C230+$AI$3*D230</f>
        <v>64.91952963051213</v>
      </c>
      <c r="N231" s="116">
        <f>E230-$AI$3*F230</f>
        <v>-0.68856943196517095</v>
      </c>
      <c r="O231" s="116">
        <f>E230+$AI$3*F230</f>
        <v>7.4885694319651712</v>
      </c>
      <c r="P231" s="115">
        <f>C230-$AI$4*D230</f>
        <v>-25.000032162014406</v>
      </c>
      <c r="Q231" s="115">
        <f>C230+$AI$4*D230</f>
        <v>69.800032162014404</v>
      </c>
      <c r="R231" s="116">
        <f>E230-$AI$4*F230</f>
        <v>-1.1578660971994341</v>
      </c>
      <c r="S231" s="116">
        <f>E230+$AI$4*F230</f>
        <v>7.9578660971994335</v>
      </c>
      <c r="T231" s="115">
        <f>C230-$AI$5*D230</f>
        <v>-30.841845798206506</v>
      </c>
      <c r="U231" s="115">
        <f>C230+$AI$5*D230</f>
        <v>75.641845798206504</v>
      </c>
      <c r="V231" s="116">
        <f>E230-$AI$5*F230</f>
        <v>-1.719599984373779</v>
      </c>
      <c r="W231" s="116">
        <f>E230+$AI$5*F230</f>
        <v>8.5195999843737784</v>
      </c>
      <c r="X231" s="115">
        <f>C230-$AI$7*D230</f>
        <v>-50.068067892003306</v>
      </c>
      <c r="Y231" s="115">
        <f>C230+$AI$7*D230</f>
        <v>94.868067892003296</v>
      </c>
      <c r="Z231" s="116">
        <f>E230-$AI$7*F230</f>
        <v>-3.568344423175422</v>
      </c>
      <c r="AA231" s="116">
        <f>E230+$AI$7*F230</f>
        <v>10.368344423175422</v>
      </c>
      <c r="AB231" s="115">
        <f>C230-$AI$13*D230</f>
        <v>-140.91196728519313</v>
      </c>
      <c r="AC231" s="115">
        <f>C230+$AI$13*D230</f>
        <v>185.71196728519314</v>
      </c>
      <c r="AD231" s="116">
        <f>E230-$AI$13*F230</f>
        <v>-12.303661896513182</v>
      </c>
      <c r="AE231" s="116">
        <f>E230+$AI$13*F230</f>
        <v>19.103661896513181</v>
      </c>
    </row>
    <row r="232" spans="1:31" x14ac:dyDescent="0.3">
      <c r="A232" s="92" t="s">
        <v>934</v>
      </c>
      <c r="B232" s="66">
        <v>63.6</v>
      </c>
      <c r="C232" s="66">
        <v>12.8</v>
      </c>
      <c r="D232" s="102">
        <v>15.676734353812339</v>
      </c>
      <c r="E232" s="66">
        <v>2.4</v>
      </c>
      <c r="F232" s="102">
        <v>2.1540659228538019</v>
      </c>
      <c r="G232" s="66">
        <v>1.6</v>
      </c>
      <c r="H232" s="102">
        <v>1.9595917942265424</v>
      </c>
      <c r="J232" s="132" t="s">
        <v>933</v>
      </c>
      <c r="K232" s="115">
        <v>57.8</v>
      </c>
      <c r="L232" s="115">
        <f>C231-$AI$3*D231</f>
        <v>-1.1289514865153514</v>
      </c>
      <c r="M232" s="115">
        <f>C231+$AI$3*D231</f>
        <v>20.328951486515351</v>
      </c>
      <c r="N232" s="116">
        <f>E231-$AI$3*F231</f>
        <v>0.85888106418558152</v>
      </c>
      <c r="O232" s="116">
        <f>E231+$AI$3*F231</f>
        <v>3.5411189358144188</v>
      </c>
      <c r="P232" s="115">
        <f>C231-$AI$4*D231</f>
        <v>-2.3604485267066799</v>
      </c>
      <c r="Q232" s="115">
        <f>C231+$AI$4*D231</f>
        <v>21.560448526706679</v>
      </c>
      <c r="R232" s="116">
        <f>E231-$AI$4*F231</f>
        <v>0.70494393416166545</v>
      </c>
      <c r="S232" s="116">
        <f>E231+$AI$4*F231</f>
        <v>3.6950560658383349</v>
      </c>
      <c r="T232" s="115">
        <f>C231-$AI$5*D231</f>
        <v>-3.8345131657235711</v>
      </c>
      <c r="U232" s="115">
        <f>C231+$AI$5*D231</f>
        <v>23.03451316572357</v>
      </c>
      <c r="V232" s="116">
        <f>E231-$AI$5*F231</f>
        <v>0.52068585428455427</v>
      </c>
      <c r="W232" s="116">
        <f>E231+$AI$5*F231</f>
        <v>3.8793141457154459</v>
      </c>
      <c r="X232" s="115">
        <f>C231-$AI$7*D231</f>
        <v>-8.6858651422348618</v>
      </c>
      <c r="Y232" s="115">
        <f>C231+$AI$7*D231</f>
        <v>27.885865142234863</v>
      </c>
      <c r="Z232" s="116">
        <f>E231-$AI$7*F231</f>
        <v>-8.5733142779357063E-2</v>
      </c>
      <c r="AA232" s="116">
        <f>E231+$AI$7*F231</f>
        <v>4.4857331427793579</v>
      </c>
      <c r="AB232" s="115">
        <f>C231-$AI$13*D231</f>
        <v>-31.608503231250701</v>
      </c>
      <c r="AC232" s="115">
        <f>C231+$AI$13*D231</f>
        <v>50.808503231250704</v>
      </c>
      <c r="AD232" s="116">
        <f>E231-$AI$13*F231</f>
        <v>-2.9510629039063367</v>
      </c>
      <c r="AE232" s="116">
        <f>E231+$AI$13*F231</f>
        <v>7.3510629039063371</v>
      </c>
    </row>
    <row r="233" spans="1:31" x14ac:dyDescent="0.3">
      <c r="J233" s="132" t="s">
        <v>934</v>
      </c>
      <c r="K233" s="115">
        <v>63.6</v>
      </c>
      <c r="L233" s="115">
        <f>C232-$AI$3*D232</f>
        <v>-5.2282445068841881</v>
      </c>
      <c r="M233" s="115">
        <f>C232+$AI$3*D232</f>
        <v>30.828244506884189</v>
      </c>
      <c r="N233" s="116">
        <f>E232-$AI$3*F232</f>
        <v>-7.7175811281872342E-2</v>
      </c>
      <c r="O233" s="116">
        <f>E232+$AI$3*F232</f>
        <v>4.8771758112818722</v>
      </c>
      <c r="P233" s="115">
        <f>C232-$AI$4*D232</f>
        <v>-7.2975734415874172</v>
      </c>
      <c r="Q233" s="115">
        <f>C232+$AI$4*D232</f>
        <v>32.897573441587419</v>
      </c>
      <c r="R233" s="116">
        <f>E232-$AI$4*F232</f>
        <v>-0.36151251309857413</v>
      </c>
      <c r="S233" s="116">
        <f>E232+$AI$4*F232</f>
        <v>5.1615125130985735</v>
      </c>
      <c r="T233" s="115">
        <f>C232-$AI$5*D232</f>
        <v>-9.7744974694897664</v>
      </c>
      <c r="U233" s="115">
        <f>C232+$AI$5*D232</f>
        <v>35.374497469489768</v>
      </c>
      <c r="V233" s="116">
        <f>E232-$AI$5*F232</f>
        <v>-0.70185492890947465</v>
      </c>
      <c r="W233" s="116">
        <f>E232+$AI$5*F232</f>
        <v>5.5018549289094745</v>
      </c>
      <c r="X233" s="115">
        <f>C232-$AI$7*D232</f>
        <v>-17.926399333472183</v>
      </c>
      <c r="Y233" s="115">
        <f>C232+$AI$7*D232</f>
        <v>43.526399333472185</v>
      </c>
      <c r="Z233" s="116">
        <f>E232-$AI$7*F232</f>
        <v>-1.8219692087934516</v>
      </c>
      <c r="AA233" s="116">
        <f>E232+$AI$7*F232</f>
        <v>6.6219692087934519</v>
      </c>
      <c r="AB233" s="115">
        <f>C232-$AI$13*D232</f>
        <v>-56.444135640789099</v>
      </c>
      <c r="AC233" s="115">
        <f>C232+$AI$13*D232</f>
        <v>82.044135640789094</v>
      </c>
      <c r="AD233" s="116">
        <f>E232-$AI$13*F232</f>
        <v>-7.1145091812452428</v>
      </c>
      <c r="AE233" s="116">
        <f>E232+$AI$13*F232</f>
        <v>11.914509181245243</v>
      </c>
    </row>
  </sheetData>
  <autoFilter ref="J1:AE233" xr:uid="{590EFFF7-C736-410C-9A11-6A2D32146049}">
    <filterColumn colId="2" showButton="0"/>
    <filterColumn colId="4" showButton="0"/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mergeCells count="12">
    <mergeCell ref="AD1:AE1"/>
    <mergeCell ref="AB1:AC1"/>
    <mergeCell ref="J1:J2"/>
    <mergeCell ref="K1:K2"/>
    <mergeCell ref="L1:M1"/>
    <mergeCell ref="P1:Q1"/>
    <mergeCell ref="T1:U1"/>
    <mergeCell ref="X1:Y1"/>
    <mergeCell ref="N1:O1"/>
    <mergeCell ref="R1:S1"/>
    <mergeCell ref="V1:W1"/>
    <mergeCell ref="Z1:AA1"/>
  </mergeCells>
  <conditionalFormatting sqref="B1">
    <cfRule type="top10" dxfId="26" priority="3" rank="12"/>
  </conditionalFormatting>
  <conditionalFormatting sqref="K3:K233 K1">
    <cfRule type="top10" dxfId="25" priority="8" rank="36"/>
  </conditionalFormatting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99AB-4065-44BB-87F3-562FDC6C5B7A}">
  <dimension ref="A1:AK28"/>
  <sheetViews>
    <sheetView zoomScaleNormal="100" zoomScaleSheetLayoutView="75" workbookViewId="0">
      <pane xSplit="1" topLeftCell="B1" activePane="topRight" state="frozen"/>
      <selection pane="topRight" activeCell="AC9" sqref="AC9"/>
    </sheetView>
  </sheetViews>
  <sheetFormatPr defaultRowHeight="14.4" x14ac:dyDescent="0.3"/>
  <cols>
    <col min="1" max="1" width="22.109375" bestFit="1" customWidth="1"/>
    <col min="2" max="2" width="15.44140625" bestFit="1" customWidth="1"/>
    <col min="3" max="3" width="11.33203125" bestFit="1" customWidth="1"/>
    <col min="4" max="4" width="14.33203125" bestFit="1" customWidth="1"/>
    <col min="5" max="5" width="12.109375" bestFit="1" customWidth="1"/>
    <col min="6" max="6" width="9.44140625" bestFit="1" customWidth="1"/>
    <col min="7" max="7" width="11.88671875" bestFit="1" customWidth="1"/>
    <col min="8" max="8" width="15.44140625" bestFit="1" customWidth="1"/>
    <col min="9" max="9" width="11.44140625" bestFit="1" customWidth="1"/>
    <col min="10" max="10" width="11.33203125" bestFit="1" customWidth="1"/>
    <col min="11" max="11" width="14.33203125" bestFit="1" customWidth="1"/>
    <col min="12" max="12" width="12.109375" bestFit="1" customWidth="1"/>
    <col min="13" max="13" width="9.44140625" bestFit="1" customWidth="1"/>
    <col min="14" max="14" width="11.88671875" bestFit="1" customWidth="1"/>
    <col min="15" max="15" width="15.44140625" bestFit="1" customWidth="1"/>
    <col min="16" max="16" width="11.44140625" bestFit="1" customWidth="1"/>
    <col min="17" max="17" width="11.33203125" bestFit="1" customWidth="1"/>
    <col min="18" max="18" width="14.33203125" bestFit="1" customWidth="1"/>
    <col min="19" max="19" width="15.109375" bestFit="1" customWidth="1"/>
    <col min="20" max="20" width="8.44140625" bestFit="1" customWidth="1"/>
    <col min="21" max="21" width="10.88671875" bestFit="1" customWidth="1"/>
    <col min="22" max="22" width="15.109375" bestFit="1" customWidth="1"/>
    <col min="23" max="23" width="10.44140625" bestFit="1" customWidth="1"/>
    <col min="24" max="24" width="10.33203125" bestFit="1" customWidth="1"/>
    <col min="25" max="25" width="13.33203125" bestFit="1" customWidth="1"/>
    <col min="26" max="26" width="11.109375" bestFit="1" customWidth="1"/>
    <col min="27" max="27" width="8.44140625" bestFit="1" customWidth="1"/>
    <col min="28" max="28" width="11.88671875" bestFit="1" customWidth="1"/>
    <col min="29" max="29" width="15.109375" bestFit="1" customWidth="1"/>
    <col min="30" max="30" width="11.44140625" bestFit="1" customWidth="1"/>
    <col min="31" max="31" width="11.33203125" bestFit="1" customWidth="1"/>
    <col min="32" max="32" width="14.33203125" bestFit="1" customWidth="1"/>
    <col min="33" max="33" width="12.109375" bestFit="1" customWidth="1"/>
    <col min="34" max="34" width="9.44140625" bestFit="1" customWidth="1"/>
    <col min="35" max="35" width="11.88671875" bestFit="1" customWidth="1"/>
    <col min="36" max="36" width="15.109375" bestFit="1" customWidth="1"/>
    <col min="37" max="37" width="10.77734375" bestFit="1" customWidth="1"/>
  </cols>
  <sheetData>
    <row r="1" spans="1:37" ht="15" thickBot="1" x14ac:dyDescent="0.35">
      <c r="A1" s="7" t="s">
        <v>897</v>
      </c>
      <c r="B1" s="47" t="s">
        <v>861</v>
      </c>
      <c r="C1" s="24"/>
      <c r="D1" s="21"/>
      <c r="E1" s="22"/>
      <c r="F1" s="22"/>
      <c r="G1" s="23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9"/>
    </row>
    <row r="2" spans="1:37" ht="15" thickBot="1" x14ac:dyDescent="0.35">
      <c r="A2" s="48"/>
      <c r="B2" s="21" t="s">
        <v>856</v>
      </c>
      <c r="C2" s="22"/>
      <c r="D2" s="22"/>
      <c r="E2" s="22"/>
      <c r="F2" s="22"/>
      <c r="G2" s="23"/>
      <c r="H2" s="10" t="s">
        <v>858</v>
      </c>
      <c r="I2" s="10"/>
      <c r="J2" s="10"/>
      <c r="K2" s="10"/>
      <c r="L2" s="10"/>
      <c r="M2" s="10"/>
      <c r="N2" s="10"/>
      <c r="O2" s="10" t="s">
        <v>859</v>
      </c>
      <c r="P2" s="10"/>
      <c r="Q2" s="10"/>
      <c r="R2" s="10"/>
      <c r="S2" s="10" t="s">
        <v>853</v>
      </c>
      <c r="T2" s="10"/>
      <c r="U2" s="10"/>
      <c r="V2" s="10" t="s">
        <v>854</v>
      </c>
      <c r="W2" s="10"/>
      <c r="X2" s="10"/>
      <c r="Y2" s="10"/>
      <c r="Z2" s="10"/>
      <c r="AA2" s="10"/>
      <c r="AB2" s="10"/>
      <c r="AC2" s="10" t="s">
        <v>855</v>
      </c>
      <c r="AD2" s="10"/>
      <c r="AE2" s="10"/>
      <c r="AF2" s="10"/>
      <c r="AG2" s="10"/>
      <c r="AH2" s="10"/>
      <c r="AI2" s="10"/>
      <c r="AJ2" s="10" t="s">
        <v>857</v>
      </c>
      <c r="AK2" s="11" t="s">
        <v>852</v>
      </c>
    </row>
    <row r="3" spans="1:37" ht="15" thickBot="1" x14ac:dyDescent="0.35">
      <c r="A3" s="49" t="s">
        <v>860</v>
      </c>
      <c r="B3" s="21" t="s">
        <v>863</v>
      </c>
      <c r="C3" s="22" t="s">
        <v>866</v>
      </c>
      <c r="D3" s="22" t="s">
        <v>867</v>
      </c>
      <c r="E3" s="22" t="s">
        <v>865</v>
      </c>
      <c r="F3" s="22" t="s">
        <v>862</v>
      </c>
      <c r="G3" s="23" t="s">
        <v>864</v>
      </c>
      <c r="H3" s="10" t="s">
        <v>871</v>
      </c>
      <c r="I3" s="10" t="s">
        <v>869</v>
      </c>
      <c r="J3" s="10" t="s">
        <v>873</v>
      </c>
      <c r="K3" s="10" t="s">
        <v>874</v>
      </c>
      <c r="L3" s="10" t="s">
        <v>872</v>
      </c>
      <c r="M3" s="10" t="s">
        <v>868</v>
      </c>
      <c r="N3" s="10" t="s">
        <v>870</v>
      </c>
      <c r="O3" s="10" t="s">
        <v>876</v>
      </c>
      <c r="P3" s="10" t="s">
        <v>875</v>
      </c>
      <c r="Q3" s="10" t="s">
        <v>877</v>
      </c>
      <c r="R3" s="10" t="s">
        <v>878</v>
      </c>
      <c r="S3" s="10" t="s">
        <v>881</v>
      </c>
      <c r="T3" s="10" t="s">
        <v>879</v>
      </c>
      <c r="U3" s="10" t="s">
        <v>880</v>
      </c>
      <c r="V3" s="10" t="s">
        <v>885</v>
      </c>
      <c r="W3" s="10" t="s">
        <v>883</v>
      </c>
      <c r="X3" s="10" t="s">
        <v>887</v>
      </c>
      <c r="Y3" s="10" t="s">
        <v>888</v>
      </c>
      <c r="Z3" s="10" t="s">
        <v>886</v>
      </c>
      <c r="AA3" s="10" t="s">
        <v>882</v>
      </c>
      <c r="AB3" s="10" t="s">
        <v>884</v>
      </c>
      <c r="AC3" s="10" t="s">
        <v>892</v>
      </c>
      <c r="AD3" s="10" t="s">
        <v>890</v>
      </c>
      <c r="AE3" s="10" t="s">
        <v>894</v>
      </c>
      <c r="AF3" s="10" t="s">
        <v>895</v>
      </c>
      <c r="AG3" s="10" t="s">
        <v>893</v>
      </c>
      <c r="AH3" s="10" t="s">
        <v>889</v>
      </c>
      <c r="AI3" s="10" t="s">
        <v>891</v>
      </c>
      <c r="AJ3" s="10" t="s">
        <v>896</v>
      </c>
      <c r="AK3" s="11"/>
    </row>
    <row r="4" spans="1:37" x14ac:dyDescent="0.3">
      <c r="A4" s="51" t="s">
        <v>911</v>
      </c>
      <c r="B4" s="44">
        <v>63</v>
      </c>
      <c r="C4" s="45">
        <v>85</v>
      </c>
      <c r="D4" s="45">
        <v>87</v>
      </c>
      <c r="E4" s="45">
        <v>93</v>
      </c>
      <c r="F4" s="45">
        <v>90</v>
      </c>
      <c r="G4" s="46">
        <v>95</v>
      </c>
      <c r="H4" s="13">
        <v>98</v>
      </c>
      <c r="I4" s="13">
        <v>79</v>
      </c>
      <c r="J4" s="13">
        <v>94</v>
      </c>
      <c r="K4" s="13">
        <v>86</v>
      </c>
      <c r="L4" s="13">
        <v>93</v>
      </c>
      <c r="M4" s="13">
        <v>89</v>
      </c>
      <c r="N4" s="13">
        <v>98</v>
      </c>
      <c r="O4" s="13">
        <v>100</v>
      </c>
      <c r="P4" s="13">
        <v>94</v>
      </c>
      <c r="Q4" s="13">
        <v>79</v>
      </c>
      <c r="R4" s="13">
        <v>96</v>
      </c>
      <c r="S4" s="13">
        <v>84</v>
      </c>
      <c r="T4" s="13">
        <v>79</v>
      </c>
      <c r="U4" s="13">
        <v>100</v>
      </c>
      <c r="V4" s="13">
        <v>89</v>
      </c>
      <c r="W4" s="13">
        <v>71</v>
      </c>
      <c r="X4" s="13">
        <v>86</v>
      </c>
      <c r="Y4" s="13">
        <v>94</v>
      </c>
      <c r="Z4" s="13">
        <v>82</v>
      </c>
      <c r="AA4" s="13">
        <v>81</v>
      </c>
      <c r="AB4" s="13">
        <v>89</v>
      </c>
      <c r="AC4" s="13">
        <v>88</v>
      </c>
      <c r="AD4" s="13">
        <v>72</v>
      </c>
      <c r="AE4" s="13">
        <v>60</v>
      </c>
      <c r="AF4" s="13">
        <v>80</v>
      </c>
      <c r="AG4" s="13">
        <v>68</v>
      </c>
      <c r="AH4" s="13">
        <v>70</v>
      </c>
      <c r="AI4" s="13">
        <v>69</v>
      </c>
      <c r="AJ4" s="13">
        <v>92</v>
      </c>
      <c r="AK4" s="14">
        <v>2973</v>
      </c>
    </row>
    <row r="5" spans="1:37" x14ac:dyDescent="0.3">
      <c r="A5" s="51" t="s">
        <v>912</v>
      </c>
      <c r="B5" s="12">
        <v>50</v>
      </c>
      <c r="C5" s="13">
        <v>80</v>
      </c>
      <c r="D5" s="13">
        <v>90</v>
      </c>
      <c r="E5" s="13">
        <v>83</v>
      </c>
      <c r="F5" s="13">
        <v>91</v>
      </c>
      <c r="G5" s="14">
        <v>93</v>
      </c>
      <c r="H5" s="13">
        <v>98</v>
      </c>
      <c r="I5" s="13">
        <v>73</v>
      </c>
      <c r="J5" s="13">
        <v>58</v>
      </c>
      <c r="K5" s="13">
        <v>70</v>
      </c>
      <c r="L5" s="13">
        <v>89</v>
      </c>
      <c r="M5" s="13">
        <v>95</v>
      </c>
      <c r="N5" s="13">
        <v>91</v>
      </c>
      <c r="O5" s="13">
        <v>100</v>
      </c>
      <c r="P5" s="13">
        <v>80</v>
      </c>
      <c r="Q5" s="13">
        <v>86</v>
      </c>
      <c r="R5" s="13">
        <v>94</v>
      </c>
      <c r="S5" s="13">
        <v>94</v>
      </c>
      <c r="T5" s="13">
        <v>80</v>
      </c>
      <c r="U5" s="13">
        <v>90</v>
      </c>
      <c r="V5" s="13">
        <v>79</v>
      </c>
      <c r="W5" s="13">
        <v>75</v>
      </c>
      <c r="X5" s="13">
        <v>61</v>
      </c>
      <c r="Y5" s="13">
        <v>100</v>
      </c>
      <c r="Z5" s="13">
        <v>88</v>
      </c>
      <c r="AA5" s="13">
        <v>89</v>
      </c>
      <c r="AB5" s="13">
        <v>90</v>
      </c>
      <c r="AC5" s="13">
        <v>95</v>
      </c>
      <c r="AD5" s="13">
        <v>68</v>
      </c>
      <c r="AE5" s="13">
        <v>59</v>
      </c>
      <c r="AF5" s="13">
        <v>55</v>
      </c>
      <c r="AG5" s="13">
        <v>81</v>
      </c>
      <c r="AH5" s="13">
        <v>54</v>
      </c>
      <c r="AI5" s="13">
        <v>58</v>
      </c>
      <c r="AJ5" s="13">
        <v>77</v>
      </c>
      <c r="AK5" s="14">
        <v>2814</v>
      </c>
    </row>
    <row r="6" spans="1:37" x14ac:dyDescent="0.3">
      <c r="A6" s="51" t="s">
        <v>913</v>
      </c>
      <c r="B6" s="12">
        <v>67</v>
      </c>
      <c r="C6" s="13">
        <v>100</v>
      </c>
      <c r="D6" s="13">
        <v>80</v>
      </c>
      <c r="E6" s="13">
        <v>85</v>
      </c>
      <c r="F6" s="13">
        <v>95</v>
      </c>
      <c r="G6" s="14">
        <v>94</v>
      </c>
      <c r="H6" s="13">
        <v>86</v>
      </c>
      <c r="I6" s="13">
        <v>71</v>
      </c>
      <c r="J6" s="13">
        <v>63</v>
      </c>
      <c r="K6" s="13">
        <v>86</v>
      </c>
      <c r="L6" s="13">
        <v>69</v>
      </c>
      <c r="M6" s="13">
        <v>86</v>
      </c>
      <c r="N6" s="13">
        <v>95</v>
      </c>
      <c r="O6" s="13">
        <v>100</v>
      </c>
      <c r="P6" s="13">
        <v>82</v>
      </c>
      <c r="Q6" s="13">
        <v>33</v>
      </c>
      <c r="R6" s="13">
        <v>82</v>
      </c>
      <c r="S6" s="13">
        <v>84</v>
      </c>
      <c r="T6" s="13">
        <v>94</v>
      </c>
      <c r="U6" s="13">
        <v>100</v>
      </c>
      <c r="V6" s="13">
        <v>88</v>
      </c>
      <c r="W6" s="13">
        <v>78</v>
      </c>
      <c r="X6" s="13">
        <v>67</v>
      </c>
      <c r="Y6" s="13">
        <v>72</v>
      </c>
      <c r="Z6" s="13">
        <v>53</v>
      </c>
      <c r="AA6" s="13">
        <v>76</v>
      </c>
      <c r="AB6" s="13">
        <v>68</v>
      </c>
      <c r="AC6" s="13">
        <v>77</v>
      </c>
      <c r="AD6" s="13">
        <v>50</v>
      </c>
      <c r="AE6" s="13">
        <v>88</v>
      </c>
      <c r="AF6" s="13">
        <v>52</v>
      </c>
      <c r="AG6" s="13">
        <v>56</v>
      </c>
      <c r="AH6" s="13">
        <v>31</v>
      </c>
      <c r="AI6" s="13">
        <v>60</v>
      </c>
      <c r="AJ6" s="13">
        <v>98</v>
      </c>
      <c r="AK6" s="14">
        <v>2666</v>
      </c>
    </row>
    <row r="7" spans="1:37" x14ac:dyDescent="0.3">
      <c r="A7" s="51" t="s">
        <v>914</v>
      </c>
      <c r="B7" s="12">
        <v>67</v>
      </c>
      <c r="C7" s="13">
        <v>67</v>
      </c>
      <c r="D7" s="13">
        <v>86</v>
      </c>
      <c r="E7" s="13">
        <v>54</v>
      </c>
      <c r="F7" s="13">
        <v>81</v>
      </c>
      <c r="G7" s="14">
        <v>90</v>
      </c>
      <c r="H7" s="13">
        <v>91</v>
      </c>
      <c r="I7" s="13">
        <v>40</v>
      </c>
      <c r="J7" s="13">
        <v>33</v>
      </c>
      <c r="K7" s="13">
        <v>70</v>
      </c>
      <c r="L7" s="13">
        <v>27</v>
      </c>
      <c r="M7" s="13">
        <v>80</v>
      </c>
      <c r="N7" s="13">
        <v>100</v>
      </c>
      <c r="O7" s="13">
        <v>100</v>
      </c>
      <c r="P7" s="13">
        <v>67</v>
      </c>
      <c r="Q7" s="13">
        <v>80</v>
      </c>
      <c r="R7" s="13">
        <v>48</v>
      </c>
      <c r="S7" s="13">
        <v>56</v>
      </c>
      <c r="T7" s="13">
        <v>67</v>
      </c>
      <c r="U7" s="13">
        <v>95</v>
      </c>
      <c r="V7" s="13">
        <v>87</v>
      </c>
      <c r="W7" s="13">
        <v>80</v>
      </c>
      <c r="X7" s="13">
        <v>33</v>
      </c>
      <c r="Y7" s="13">
        <v>100</v>
      </c>
      <c r="Z7" s="13">
        <v>46</v>
      </c>
      <c r="AA7" s="13">
        <v>59</v>
      </c>
      <c r="AB7" s="13">
        <v>42</v>
      </c>
      <c r="AC7" s="13">
        <v>73</v>
      </c>
      <c r="AD7" s="13">
        <v>29</v>
      </c>
      <c r="AE7" s="13">
        <v>67</v>
      </c>
      <c r="AF7" s="13">
        <v>20</v>
      </c>
      <c r="AG7" s="13">
        <v>41</v>
      </c>
      <c r="AH7" s="13">
        <v>23</v>
      </c>
      <c r="AI7" s="13">
        <v>45</v>
      </c>
      <c r="AJ7" s="13">
        <v>83</v>
      </c>
      <c r="AK7" s="14">
        <v>2227</v>
      </c>
    </row>
    <row r="8" spans="1:37" x14ac:dyDescent="0.3">
      <c r="A8" s="51" t="s">
        <v>915</v>
      </c>
      <c r="B8" s="12">
        <v>50</v>
      </c>
      <c r="C8" s="13">
        <v>50</v>
      </c>
      <c r="D8" s="13">
        <v>60</v>
      </c>
      <c r="E8" s="13">
        <v>60</v>
      </c>
      <c r="F8" s="13">
        <v>63</v>
      </c>
      <c r="G8" s="14">
        <v>73</v>
      </c>
      <c r="H8" s="13">
        <v>85</v>
      </c>
      <c r="I8" s="13">
        <v>71</v>
      </c>
      <c r="J8" s="13">
        <v>100</v>
      </c>
      <c r="K8" s="13">
        <v>50</v>
      </c>
      <c r="L8" s="13">
        <v>33</v>
      </c>
      <c r="M8" s="13">
        <v>67</v>
      </c>
      <c r="N8" s="13">
        <v>78</v>
      </c>
      <c r="O8" s="13">
        <v>85</v>
      </c>
      <c r="P8" s="13">
        <v>13</v>
      </c>
      <c r="Q8" s="13">
        <v>60</v>
      </c>
      <c r="R8" s="13">
        <v>35</v>
      </c>
      <c r="S8" s="13">
        <v>62</v>
      </c>
      <c r="T8" s="13">
        <v>45</v>
      </c>
      <c r="U8" s="13">
        <v>92</v>
      </c>
      <c r="V8" s="13">
        <v>88</v>
      </c>
      <c r="W8" s="13">
        <v>43</v>
      </c>
      <c r="X8" s="13">
        <v>25</v>
      </c>
      <c r="Y8" s="13">
        <v>50</v>
      </c>
      <c r="Z8" s="13">
        <v>20</v>
      </c>
      <c r="AA8" s="13">
        <v>20</v>
      </c>
      <c r="AB8" s="13">
        <v>35</v>
      </c>
      <c r="AC8" s="13">
        <v>39</v>
      </c>
      <c r="AD8" s="13">
        <v>0</v>
      </c>
      <c r="AE8" s="13">
        <v>100</v>
      </c>
      <c r="AF8" s="13">
        <v>50</v>
      </c>
      <c r="AG8" s="13">
        <v>38</v>
      </c>
      <c r="AH8" s="13">
        <v>42</v>
      </c>
      <c r="AI8" s="13">
        <v>34</v>
      </c>
      <c r="AJ8" s="13">
        <v>54</v>
      </c>
      <c r="AK8" s="14">
        <v>1870</v>
      </c>
    </row>
    <row r="9" spans="1:37" x14ac:dyDescent="0.3">
      <c r="A9" s="51" t="s">
        <v>916</v>
      </c>
      <c r="B9" s="12">
        <v>50</v>
      </c>
      <c r="C9" s="13">
        <v>33</v>
      </c>
      <c r="D9" s="13">
        <v>100</v>
      </c>
      <c r="E9" s="13">
        <v>75</v>
      </c>
      <c r="F9" s="13">
        <v>25</v>
      </c>
      <c r="G9" s="14">
        <v>87</v>
      </c>
      <c r="H9" s="13">
        <v>91</v>
      </c>
      <c r="I9" s="13">
        <v>60</v>
      </c>
      <c r="J9" s="13">
        <v>100</v>
      </c>
      <c r="K9" s="13">
        <v>100</v>
      </c>
      <c r="L9" s="13">
        <v>80</v>
      </c>
      <c r="M9" s="13">
        <v>67</v>
      </c>
      <c r="N9" s="13">
        <v>91</v>
      </c>
      <c r="O9" s="13">
        <v>100</v>
      </c>
      <c r="P9" s="13">
        <v>33</v>
      </c>
      <c r="Q9" s="13">
        <v>50</v>
      </c>
      <c r="R9" s="13">
        <v>61</v>
      </c>
      <c r="S9" s="13">
        <v>50</v>
      </c>
      <c r="T9" s="13">
        <v>58</v>
      </c>
      <c r="U9" s="13">
        <v>89</v>
      </c>
      <c r="V9" s="13">
        <v>74</v>
      </c>
      <c r="W9" s="13">
        <v>50</v>
      </c>
      <c r="X9" s="13">
        <v>67</v>
      </c>
      <c r="Y9" s="13"/>
      <c r="Z9" s="13">
        <v>60</v>
      </c>
      <c r="AA9" s="13">
        <v>63</v>
      </c>
      <c r="AB9" s="13">
        <v>57</v>
      </c>
      <c r="AC9" s="13">
        <v>41</v>
      </c>
      <c r="AD9" s="13">
        <v>0</v>
      </c>
      <c r="AE9" s="13">
        <v>75</v>
      </c>
      <c r="AF9" s="13">
        <v>60</v>
      </c>
      <c r="AG9" s="13">
        <v>100</v>
      </c>
      <c r="AH9" s="13">
        <v>67</v>
      </c>
      <c r="AI9" s="13">
        <v>68</v>
      </c>
      <c r="AJ9" s="13">
        <v>73</v>
      </c>
      <c r="AK9" s="14">
        <v>2255</v>
      </c>
    </row>
    <row r="10" spans="1:37" x14ac:dyDescent="0.3">
      <c r="A10" s="51" t="s">
        <v>917</v>
      </c>
      <c r="B10" s="12">
        <v>83</v>
      </c>
      <c r="C10" s="13">
        <v>67</v>
      </c>
      <c r="D10" s="13">
        <v>67</v>
      </c>
      <c r="E10" s="13">
        <v>33</v>
      </c>
      <c r="F10" s="13">
        <v>22</v>
      </c>
      <c r="G10" s="14">
        <v>63</v>
      </c>
      <c r="H10" s="13">
        <v>77</v>
      </c>
      <c r="I10" s="13">
        <v>38</v>
      </c>
      <c r="J10" s="13">
        <v>80</v>
      </c>
      <c r="K10" s="13">
        <v>80</v>
      </c>
      <c r="L10" s="13">
        <v>73</v>
      </c>
      <c r="M10" s="13">
        <v>60</v>
      </c>
      <c r="N10" s="13">
        <v>89</v>
      </c>
      <c r="O10" s="13">
        <v>100</v>
      </c>
      <c r="P10" s="13">
        <v>46</v>
      </c>
      <c r="Q10" s="13">
        <v>67</v>
      </c>
      <c r="R10" s="13">
        <v>56</v>
      </c>
      <c r="S10" s="13">
        <v>17</v>
      </c>
      <c r="T10" s="13">
        <v>40</v>
      </c>
      <c r="U10" s="13">
        <v>100</v>
      </c>
      <c r="V10" s="13">
        <v>78</v>
      </c>
      <c r="W10" s="13">
        <v>60</v>
      </c>
      <c r="X10" s="13">
        <v>33</v>
      </c>
      <c r="Y10" s="13">
        <v>69</v>
      </c>
      <c r="Z10" s="13">
        <v>29</v>
      </c>
      <c r="AA10" s="13">
        <v>33</v>
      </c>
      <c r="AB10" s="13">
        <v>67</v>
      </c>
      <c r="AC10" s="13">
        <v>56</v>
      </c>
      <c r="AD10" s="13">
        <v>17</v>
      </c>
      <c r="AE10" s="13">
        <v>47</v>
      </c>
      <c r="AF10" s="13">
        <v>75</v>
      </c>
      <c r="AG10" s="13">
        <v>50</v>
      </c>
      <c r="AH10" s="13">
        <v>60</v>
      </c>
      <c r="AI10" s="13">
        <v>47</v>
      </c>
      <c r="AJ10" s="13">
        <v>83</v>
      </c>
      <c r="AK10" s="14">
        <v>2062</v>
      </c>
    </row>
    <row r="11" spans="1:37" x14ac:dyDescent="0.3">
      <c r="A11" s="51" t="s">
        <v>918</v>
      </c>
      <c r="B11" s="12">
        <v>53</v>
      </c>
      <c r="C11" s="13">
        <v>34</v>
      </c>
      <c r="D11" s="13">
        <v>54</v>
      </c>
      <c r="E11" s="13">
        <v>42</v>
      </c>
      <c r="F11" s="13">
        <v>59</v>
      </c>
      <c r="G11" s="14">
        <v>33</v>
      </c>
      <c r="H11" s="13">
        <v>80</v>
      </c>
      <c r="I11" s="13">
        <v>44</v>
      </c>
      <c r="J11" s="13">
        <v>69</v>
      </c>
      <c r="K11" s="13">
        <v>82</v>
      </c>
      <c r="L11" s="13">
        <v>65</v>
      </c>
      <c r="M11" s="13">
        <v>63</v>
      </c>
      <c r="N11" s="13">
        <v>100</v>
      </c>
      <c r="O11" s="13">
        <v>38</v>
      </c>
      <c r="P11" s="13">
        <v>47</v>
      </c>
      <c r="Q11" s="13">
        <v>71</v>
      </c>
      <c r="R11" s="13">
        <v>62</v>
      </c>
      <c r="S11" s="13">
        <v>55</v>
      </c>
      <c r="T11" s="13">
        <v>57</v>
      </c>
      <c r="U11" s="13">
        <v>67</v>
      </c>
      <c r="V11" s="13">
        <v>83</v>
      </c>
      <c r="W11" s="13">
        <v>72</v>
      </c>
      <c r="X11" s="13">
        <v>54</v>
      </c>
      <c r="Y11" s="13">
        <v>57</v>
      </c>
      <c r="Z11" s="13">
        <v>55</v>
      </c>
      <c r="AA11" s="13">
        <v>45</v>
      </c>
      <c r="AB11" s="13">
        <v>75</v>
      </c>
      <c r="AC11" s="13">
        <v>63</v>
      </c>
      <c r="AD11" s="13">
        <v>38</v>
      </c>
      <c r="AE11" s="13">
        <v>37</v>
      </c>
      <c r="AF11" s="13">
        <v>56</v>
      </c>
      <c r="AG11" s="13">
        <v>45</v>
      </c>
      <c r="AH11" s="13">
        <v>37</v>
      </c>
      <c r="AI11" s="13">
        <v>58</v>
      </c>
      <c r="AJ11" s="13">
        <v>80</v>
      </c>
      <c r="AK11" s="14">
        <v>2030</v>
      </c>
    </row>
    <row r="12" spans="1:37" x14ac:dyDescent="0.3">
      <c r="A12" s="51" t="s">
        <v>919</v>
      </c>
      <c r="B12" s="12">
        <v>51</v>
      </c>
      <c r="C12" s="13">
        <v>38</v>
      </c>
      <c r="D12" s="13">
        <v>62</v>
      </c>
      <c r="E12" s="13">
        <v>66</v>
      </c>
      <c r="F12" s="13">
        <v>57</v>
      </c>
      <c r="G12" s="14">
        <v>45</v>
      </c>
      <c r="H12" s="13">
        <v>67</v>
      </c>
      <c r="I12" s="13">
        <v>43</v>
      </c>
      <c r="J12" s="13">
        <v>79</v>
      </c>
      <c r="K12" s="13">
        <v>55</v>
      </c>
      <c r="L12" s="13">
        <v>63</v>
      </c>
      <c r="M12" s="13">
        <v>57</v>
      </c>
      <c r="N12" s="13">
        <v>90</v>
      </c>
      <c r="O12" s="13">
        <v>58</v>
      </c>
      <c r="P12" s="13">
        <v>67</v>
      </c>
      <c r="Q12" s="13">
        <v>76</v>
      </c>
      <c r="R12" s="13">
        <v>84</v>
      </c>
      <c r="S12" s="13">
        <v>72</v>
      </c>
      <c r="T12" s="13">
        <v>91</v>
      </c>
      <c r="U12" s="13">
        <v>70</v>
      </c>
      <c r="V12" s="13">
        <v>45</v>
      </c>
      <c r="W12" s="13">
        <v>67</v>
      </c>
      <c r="X12" s="13">
        <v>68</v>
      </c>
      <c r="Y12" s="13">
        <v>62</v>
      </c>
      <c r="Z12" s="13">
        <v>63</v>
      </c>
      <c r="AA12" s="13">
        <v>54</v>
      </c>
      <c r="AB12" s="13">
        <v>52</v>
      </c>
      <c r="AC12" s="13">
        <v>44</v>
      </c>
      <c r="AD12" s="13">
        <v>41</v>
      </c>
      <c r="AE12" s="13">
        <v>29</v>
      </c>
      <c r="AF12" s="13">
        <v>46</v>
      </c>
      <c r="AG12" s="13">
        <v>39</v>
      </c>
      <c r="AH12" s="13">
        <v>48</v>
      </c>
      <c r="AI12" s="13">
        <v>47</v>
      </c>
      <c r="AJ12" s="13">
        <v>100</v>
      </c>
      <c r="AK12" s="14">
        <v>2096</v>
      </c>
    </row>
    <row r="13" spans="1:37" x14ac:dyDescent="0.3">
      <c r="A13" s="51" t="s">
        <v>920</v>
      </c>
      <c r="B13" s="12">
        <v>49</v>
      </c>
      <c r="C13" s="13">
        <v>56</v>
      </c>
      <c r="D13" s="13">
        <v>74</v>
      </c>
      <c r="E13" s="13">
        <v>63</v>
      </c>
      <c r="F13" s="13">
        <v>66</v>
      </c>
      <c r="G13" s="14">
        <v>53</v>
      </c>
      <c r="H13" s="13">
        <v>72</v>
      </c>
      <c r="I13" s="13">
        <v>60</v>
      </c>
      <c r="J13" s="13">
        <v>84</v>
      </c>
      <c r="K13" s="13">
        <v>61</v>
      </c>
      <c r="L13" s="13">
        <v>65</v>
      </c>
      <c r="M13" s="13">
        <v>57</v>
      </c>
      <c r="N13" s="13">
        <v>79</v>
      </c>
      <c r="O13" s="13">
        <v>73</v>
      </c>
      <c r="P13" s="13">
        <v>72</v>
      </c>
      <c r="Q13" s="13">
        <v>66</v>
      </c>
      <c r="R13" s="13">
        <v>73</v>
      </c>
      <c r="S13" s="13">
        <v>95</v>
      </c>
      <c r="T13" s="13">
        <v>92</v>
      </c>
      <c r="U13" s="13">
        <v>90</v>
      </c>
      <c r="V13" s="13">
        <v>83</v>
      </c>
      <c r="W13" s="13">
        <v>67</v>
      </c>
      <c r="X13" s="13">
        <v>63</v>
      </c>
      <c r="Y13" s="13">
        <v>70</v>
      </c>
      <c r="Z13" s="13">
        <v>79</v>
      </c>
      <c r="AA13" s="13">
        <v>54</v>
      </c>
      <c r="AB13" s="13">
        <v>65</v>
      </c>
      <c r="AC13" s="13">
        <v>61</v>
      </c>
      <c r="AD13" s="13">
        <v>52</v>
      </c>
      <c r="AE13" s="13">
        <v>45</v>
      </c>
      <c r="AF13" s="13">
        <v>51</v>
      </c>
      <c r="AG13" s="13">
        <v>57</v>
      </c>
      <c r="AH13" s="13">
        <v>45</v>
      </c>
      <c r="AI13" s="13">
        <v>40</v>
      </c>
      <c r="AJ13" s="13">
        <v>42</v>
      </c>
      <c r="AK13" s="14">
        <v>2274</v>
      </c>
    </row>
    <row r="14" spans="1:37" x14ac:dyDescent="0.3">
      <c r="A14" s="51" t="s">
        <v>921</v>
      </c>
      <c r="B14" s="12">
        <v>78</v>
      </c>
      <c r="C14" s="13">
        <v>72</v>
      </c>
      <c r="D14" s="13">
        <v>91</v>
      </c>
      <c r="E14" s="13">
        <v>74</v>
      </c>
      <c r="F14" s="13">
        <v>78</v>
      </c>
      <c r="G14" s="14">
        <v>74</v>
      </c>
      <c r="H14" s="13">
        <v>72</v>
      </c>
      <c r="I14" s="13">
        <v>74</v>
      </c>
      <c r="J14" s="13">
        <v>87</v>
      </c>
      <c r="K14" s="13">
        <v>76</v>
      </c>
      <c r="L14" s="13">
        <v>78</v>
      </c>
      <c r="M14" s="13">
        <v>82</v>
      </c>
      <c r="N14" s="13">
        <v>76</v>
      </c>
      <c r="O14" s="13">
        <v>70</v>
      </c>
      <c r="P14" s="13">
        <v>93</v>
      </c>
      <c r="Q14" s="13">
        <v>85</v>
      </c>
      <c r="R14" s="13">
        <v>79</v>
      </c>
      <c r="S14" s="13">
        <v>71</v>
      </c>
      <c r="T14" s="13">
        <v>95</v>
      </c>
      <c r="U14" s="13">
        <v>86</v>
      </c>
      <c r="V14" s="13">
        <v>90</v>
      </c>
      <c r="W14" s="13">
        <v>79</v>
      </c>
      <c r="X14" s="13">
        <v>67</v>
      </c>
      <c r="Y14" s="13">
        <v>80</v>
      </c>
      <c r="Z14" s="13">
        <v>90</v>
      </c>
      <c r="AA14" s="13">
        <v>62</v>
      </c>
      <c r="AB14" s="13">
        <v>90</v>
      </c>
      <c r="AC14" s="13">
        <v>58</v>
      </c>
      <c r="AD14" s="13">
        <v>61</v>
      </c>
      <c r="AE14" s="13">
        <v>70</v>
      </c>
      <c r="AF14" s="13">
        <v>73</v>
      </c>
      <c r="AG14" s="13">
        <v>64</v>
      </c>
      <c r="AH14" s="13">
        <v>58</v>
      </c>
      <c r="AI14" s="13">
        <v>33</v>
      </c>
      <c r="AJ14" s="13">
        <v>68</v>
      </c>
      <c r="AK14" s="14">
        <v>2634</v>
      </c>
    </row>
    <row r="15" spans="1:37" x14ac:dyDescent="0.3">
      <c r="A15" s="51" t="s">
        <v>922</v>
      </c>
      <c r="B15" s="12">
        <v>81</v>
      </c>
      <c r="C15" s="13">
        <v>92</v>
      </c>
      <c r="D15" s="13">
        <v>86</v>
      </c>
      <c r="E15" s="13">
        <v>80</v>
      </c>
      <c r="F15" s="13">
        <v>77</v>
      </c>
      <c r="G15" s="14">
        <v>70</v>
      </c>
      <c r="H15" s="13">
        <v>69</v>
      </c>
      <c r="I15" s="13">
        <v>100</v>
      </c>
      <c r="J15" s="13">
        <v>100</v>
      </c>
      <c r="K15" s="13">
        <v>80</v>
      </c>
      <c r="L15" s="13">
        <v>81</v>
      </c>
      <c r="M15" s="13">
        <v>75</v>
      </c>
      <c r="N15" s="13">
        <v>93</v>
      </c>
      <c r="O15" s="13">
        <v>68</v>
      </c>
      <c r="P15" s="13">
        <v>80</v>
      </c>
      <c r="Q15" s="13">
        <v>80</v>
      </c>
      <c r="R15" s="13">
        <v>91</v>
      </c>
      <c r="S15" s="13">
        <v>88</v>
      </c>
      <c r="T15" s="13">
        <v>100</v>
      </c>
      <c r="U15" s="13">
        <v>70</v>
      </c>
      <c r="V15" s="13">
        <v>85</v>
      </c>
      <c r="W15" s="13">
        <v>89</v>
      </c>
      <c r="X15" s="13">
        <v>76</v>
      </c>
      <c r="Y15" s="13">
        <v>92</v>
      </c>
      <c r="Z15" s="13">
        <v>87</v>
      </c>
      <c r="AA15" s="13">
        <v>78</v>
      </c>
      <c r="AB15" s="13">
        <v>83</v>
      </c>
      <c r="AC15" s="13">
        <v>45</v>
      </c>
      <c r="AD15" s="13">
        <v>88</v>
      </c>
      <c r="AE15" s="13">
        <v>79</v>
      </c>
      <c r="AF15" s="13">
        <v>93</v>
      </c>
      <c r="AG15" s="13">
        <v>70</v>
      </c>
      <c r="AH15" s="13">
        <v>62</v>
      </c>
      <c r="AI15" s="13">
        <v>45</v>
      </c>
      <c r="AJ15" s="13">
        <v>69</v>
      </c>
      <c r="AK15" s="14">
        <v>2802</v>
      </c>
    </row>
    <row r="16" spans="1:37" x14ac:dyDescent="0.3">
      <c r="A16" s="51" t="s">
        <v>923</v>
      </c>
      <c r="B16" s="12">
        <v>86</v>
      </c>
      <c r="C16" s="13">
        <v>83</v>
      </c>
      <c r="D16" s="13">
        <v>86</v>
      </c>
      <c r="E16" s="13">
        <v>74</v>
      </c>
      <c r="F16" s="13">
        <v>67</v>
      </c>
      <c r="G16" s="14">
        <v>80</v>
      </c>
      <c r="H16" s="13">
        <v>86</v>
      </c>
      <c r="I16" s="13">
        <v>87</v>
      </c>
      <c r="J16" s="13">
        <v>88</v>
      </c>
      <c r="K16" s="13">
        <v>100</v>
      </c>
      <c r="L16" s="13">
        <v>76</v>
      </c>
      <c r="M16" s="13">
        <v>82</v>
      </c>
      <c r="N16" s="13">
        <v>91</v>
      </c>
      <c r="O16" s="13">
        <v>71</v>
      </c>
      <c r="P16" s="13">
        <v>96</v>
      </c>
      <c r="Q16" s="13">
        <v>86</v>
      </c>
      <c r="R16" s="13">
        <v>81</v>
      </c>
      <c r="S16" s="13">
        <v>80</v>
      </c>
      <c r="T16" s="13">
        <v>90</v>
      </c>
      <c r="U16" s="13">
        <v>86</v>
      </c>
      <c r="V16" s="13">
        <v>86</v>
      </c>
      <c r="W16" s="13">
        <v>87</v>
      </c>
      <c r="X16" s="13">
        <v>77</v>
      </c>
      <c r="Y16" s="13">
        <v>91</v>
      </c>
      <c r="Z16" s="13">
        <v>82</v>
      </c>
      <c r="AA16" s="13">
        <v>86</v>
      </c>
      <c r="AB16" s="13">
        <v>67</v>
      </c>
      <c r="AC16" s="13">
        <v>48</v>
      </c>
      <c r="AD16" s="13">
        <v>87</v>
      </c>
      <c r="AE16" s="13">
        <v>67</v>
      </c>
      <c r="AF16" s="13">
        <v>76</v>
      </c>
      <c r="AG16" s="13">
        <v>64</v>
      </c>
      <c r="AH16" s="13">
        <v>54</v>
      </c>
      <c r="AI16" s="13">
        <v>72</v>
      </c>
      <c r="AJ16" s="13">
        <v>80</v>
      </c>
      <c r="AK16" s="14">
        <v>2800</v>
      </c>
    </row>
    <row r="17" spans="1:37" x14ac:dyDescent="0.3">
      <c r="A17" s="51" t="s">
        <v>924</v>
      </c>
      <c r="B17" s="12">
        <v>86</v>
      </c>
      <c r="C17" s="13">
        <v>88</v>
      </c>
      <c r="D17" s="13">
        <v>84</v>
      </c>
      <c r="E17" s="13">
        <v>54</v>
      </c>
      <c r="F17" s="13">
        <v>77</v>
      </c>
      <c r="G17" s="14">
        <v>82</v>
      </c>
      <c r="H17" s="13">
        <v>78</v>
      </c>
      <c r="I17" s="13">
        <v>83</v>
      </c>
      <c r="J17" s="13">
        <v>96</v>
      </c>
      <c r="K17" s="13">
        <v>86</v>
      </c>
      <c r="L17" s="13">
        <v>86</v>
      </c>
      <c r="M17" s="13">
        <v>93</v>
      </c>
      <c r="N17" s="13">
        <v>93</v>
      </c>
      <c r="O17" s="13">
        <v>87</v>
      </c>
      <c r="P17" s="13">
        <v>85</v>
      </c>
      <c r="Q17" s="13">
        <v>84</v>
      </c>
      <c r="R17" s="13">
        <v>76</v>
      </c>
      <c r="S17" s="13">
        <v>88</v>
      </c>
      <c r="T17" s="13">
        <v>75</v>
      </c>
      <c r="U17" s="13">
        <v>85</v>
      </c>
      <c r="V17" s="13">
        <v>89</v>
      </c>
      <c r="W17" s="13">
        <v>81</v>
      </c>
      <c r="X17" s="13">
        <v>78</v>
      </c>
      <c r="Y17" s="13">
        <v>82</v>
      </c>
      <c r="Z17" s="13">
        <v>86</v>
      </c>
      <c r="AA17" s="13">
        <v>65</v>
      </c>
      <c r="AB17" s="13">
        <v>79</v>
      </c>
      <c r="AC17" s="13">
        <v>62</v>
      </c>
      <c r="AD17" s="13">
        <v>76</v>
      </c>
      <c r="AE17" s="13">
        <v>69</v>
      </c>
      <c r="AF17" s="13">
        <v>95</v>
      </c>
      <c r="AG17" s="13">
        <v>51</v>
      </c>
      <c r="AH17" s="13">
        <v>27</v>
      </c>
      <c r="AI17" s="13">
        <v>67</v>
      </c>
      <c r="AJ17" s="13">
        <v>71</v>
      </c>
      <c r="AK17" s="14">
        <v>2744</v>
      </c>
    </row>
    <row r="18" spans="1:37" x14ac:dyDescent="0.3">
      <c r="A18" s="51" t="s">
        <v>925</v>
      </c>
      <c r="B18" s="12">
        <v>75</v>
      </c>
      <c r="C18" s="13">
        <v>81</v>
      </c>
      <c r="D18" s="13">
        <v>87</v>
      </c>
      <c r="E18" s="13">
        <v>75</v>
      </c>
      <c r="F18" s="13">
        <v>76</v>
      </c>
      <c r="G18" s="14">
        <v>86</v>
      </c>
      <c r="H18" s="13">
        <v>93</v>
      </c>
      <c r="I18" s="13">
        <v>84</v>
      </c>
      <c r="J18" s="13">
        <v>95</v>
      </c>
      <c r="K18" s="13">
        <v>90</v>
      </c>
      <c r="L18" s="13">
        <v>92</v>
      </c>
      <c r="M18" s="13">
        <v>76</v>
      </c>
      <c r="N18" s="13">
        <v>87</v>
      </c>
      <c r="O18" s="13">
        <v>100</v>
      </c>
      <c r="P18" s="13">
        <v>83</v>
      </c>
      <c r="Q18" s="13">
        <v>85</v>
      </c>
      <c r="R18" s="13">
        <v>91</v>
      </c>
      <c r="S18" s="13">
        <v>87</v>
      </c>
      <c r="T18" s="13">
        <v>90</v>
      </c>
      <c r="U18" s="13">
        <v>84</v>
      </c>
      <c r="V18" s="13">
        <v>80</v>
      </c>
      <c r="W18" s="13">
        <v>83</v>
      </c>
      <c r="X18" s="13">
        <v>77</v>
      </c>
      <c r="Y18" s="13">
        <v>82</v>
      </c>
      <c r="Z18" s="13">
        <v>87</v>
      </c>
      <c r="AA18" s="13">
        <v>66</v>
      </c>
      <c r="AB18" s="13">
        <v>76</v>
      </c>
      <c r="AC18" s="13">
        <v>61</v>
      </c>
      <c r="AD18" s="13">
        <v>86</v>
      </c>
      <c r="AE18" s="13">
        <v>74</v>
      </c>
      <c r="AF18" s="13">
        <v>68</v>
      </c>
      <c r="AG18" s="13">
        <v>53</v>
      </c>
      <c r="AH18" s="13">
        <v>47</v>
      </c>
      <c r="AI18" s="13">
        <v>69</v>
      </c>
      <c r="AJ18" s="13">
        <v>73</v>
      </c>
      <c r="AK18" s="14">
        <v>2799</v>
      </c>
    </row>
    <row r="19" spans="1:37" x14ac:dyDescent="0.3">
      <c r="A19" s="51" t="s">
        <v>926</v>
      </c>
      <c r="B19" s="12">
        <v>92</v>
      </c>
      <c r="C19" s="13">
        <v>76</v>
      </c>
      <c r="D19" s="13">
        <v>89</v>
      </c>
      <c r="E19" s="13">
        <v>70</v>
      </c>
      <c r="F19" s="13">
        <v>55</v>
      </c>
      <c r="G19" s="14">
        <v>83</v>
      </c>
      <c r="H19" s="13">
        <v>92</v>
      </c>
      <c r="I19" s="13">
        <v>79</v>
      </c>
      <c r="J19" s="13">
        <v>100</v>
      </c>
      <c r="K19" s="13">
        <v>96</v>
      </c>
      <c r="L19" s="13">
        <v>90</v>
      </c>
      <c r="M19" s="13">
        <v>86</v>
      </c>
      <c r="N19" s="13">
        <v>92</v>
      </c>
      <c r="O19" s="13">
        <v>94</v>
      </c>
      <c r="P19" s="13">
        <v>80</v>
      </c>
      <c r="Q19" s="13">
        <v>74</v>
      </c>
      <c r="R19" s="13">
        <v>76</v>
      </c>
      <c r="S19" s="13">
        <v>88</v>
      </c>
      <c r="T19" s="13">
        <v>86</v>
      </c>
      <c r="U19" s="13">
        <v>96</v>
      </c>
      <c r="V19" s="13">
        <v>97</v>
      </c>
      <c r="W19" s="13">
        <v>76</v>
      </c>
      <c r="X19" s="13">
        <v>79</v>
      </c>
      <c r="Y19" s="13">
        <v>89</v>
      </c>
      <c r="Z19" s="13">
        <v>89</v>
      </c>
      <c r="AA19" s="13">
        <v>74</v>
      </c>
      <c r="AB19" s="13">
        <v>83</v>
      </c>
      <c r="AC19" s="13">
        <v>78</v>
      </c>
      <c r="AD19" s="13">
        <v>77</v>
      </c>
      <c r="AE19" s="13">
        <v>67</v>
      </c>
      <c r="AF19" s="13">
        <v>79</v>
      </c>
      <c r="AG19" s="13">
        <v>58</v>
      </c>
      <c r="AH19" s="13">
        <v>31</v>
      </c>
      <c r="AI19" s="13">
        <v>74</v>
      </c>
      <c r="AJ19" s="13">
        <v>84</v>
      </c>
      <c r="AK19" s="14">
        <v>2829</v>
      </c>
    </row>
    <row r="20" spans="1:37" x14ac:dyDescent="0.3">
      <c r="A20" s="51" t="s">
        <v>927</v>
      </c>
      <c r="B20" s="12">
        <v>85</v>
      </c>
      <c r="C20" s="13">
        <v>86</v>
      </c>
      <c r="D20" s="13">
        <v>79</v>
      </c>
      <c r="E20" s="13">
        <v>66</v>
      </c>
      <c r="F20" s="13">
        <v>65</v>
      </c>
      <c r="G20" s="14">
        <v>84</v>
      </c>
      <c r="H20" s="13">
        <v>89</v>
      </c>
      <c r="I20" s="13">
        <v>91</v>
      </c>
      <c r="J20" s="13">
        <v>100</v>
      </c>
      <c r="K20" s="13">
        <v>96</v>
      </c>
      <c r="L20" s="13">
        <v>100</v>
      </c>
      <c r="M20" s="13">
        <v>84</v>
      </c>
      <c r="N20" s="13">
        <v>94</v>
      </c>
      <c r="O20" s="13">
        <v>78</v>
      </c>
      <c r="P20" s="13">
        <v>95</v>
      </c>
      <c r="Q20" s="13">
        <v>64</v>
      </c>
      <c r="R20" s="13">
        <v>91</v>
      </c>
      <c r="S20" s="13">
        <v>90</v>
      </c>
      <c r="T20" s="13">
        <v>94</v>
      </c>
      <c r="U20" s="13">
        <v>81</v>
      </c>
      <c r="V20" s="13">
        <v>92</v>
      </c>
      <c r="W20" s="13">
        <v>82</v>
      </c>
      <c r="X20" s="13">
        <v>93</v>
      </c>
      <c r="Y20" s="13">
        <v>87</v>
      </c>
      <c r="Z20" s="13">
        <v>90</v>
      </c>
      <c r="AA20" s="13">
        <v>56</v>
      </c>
      <c r="AB20" s="13">
        <v>81</v>
      </c>
      <c r="AC20" s="13">
        <v>71</v>
      </c>
      <c r="AD20" s="13">
        <v>79</v>
      </c>
      <c r="AE20" s="13">
        <v>66</v>
      </c>
      <c r="AF20" s="13">
        <v>77</v>
      </c>
      <c r="AG20" s="13">
        <v>70</v>
      </c>
      <c r="AH20" s="13">
        <v>39</v>
      </c>
      <c r="AI20" s="13">
        <v>86</v>
      </c>
      <c r="AJ20" s="13">
        <v>75</v>
      </c>
      <c r="AK20" s="14">
        <v>2856</v>
      </c>
    </row>
    <row r="21" spans="1:37" x14ac:dyDescent="0.3">
      <c r="A21" s="51" t="s">
        <v>928</v>
      </c>
      <c r="B21" s="12">
        <v>100</v>
      </c>
      <c r="C21" s="13">
        <v>77</v>
      </c>
      <c r="D21" s="13">
        <v>79</v>
      </c>
      <c r="E21" s="13">
        <v>73</v>
      </c>
      <c r="F21" s="13">
        <v>82</v>
      </c>
      <c r="G21" s="14">
        <v>88</v>
      </c>
      <c r="H21" s="13">
        <v>93</v>
      </c>
      <c r="I21" s="13">
        <v>100</v>
      </c>
      <c r="J21" s="13">
        <v>97</v>
      </c>
      <c r="K21" s="13">
        <v>95</v>
      </c>
      <c r="L21" s="13">
        <v>93</v>
      </c>
      <c r="M21" s="13">
        <v>79</v>
      </c>
      <c r="N21" s="13">
        <v>84</v>
      </c>
      <c r="O21" s="13">
        <v>92</v>
      </c>
      <c r="P21" s="13">
        <v>94</v>
      </c>
      <c r="Q21" s="13">
        <v>70</v>
      </c>
      <c r="R21" s="13">
        <v>97</v>
      </c>
      <c r="S21" s="13">
        <v>85</v>
      </c>
      <c r="T21" s="13">
        <v>94</v>
      </c>
      <c r="U21" s="13">
        <v>96</v>
      </c>
      <c r="V21" s="13">
        <v>95</v>
      </c>
      <c r="W21" s="13">
        <v>93</v>
      </c>
      <c r="X21" s="13">
        <v>98</v>
      </c>
      <c r="Y21" s="13">
        <v>91</v>
      </c>
      <c r="Z21" s="13">
        <v>65</v>
      </c>
      <c r="AA21" s="13">
        <v>72</v>
      </c>
      <c r="AB21" s="13">
        <v>93</v>
      </c>
      <c r="AC21" s="13">
        <v>65</v>
      </c>
      <c r="AD21" s="13">
        <v>84</v>
      </c>
      <c r="AE21" s="13">
        <v>63</v>
      </c>
      <c r="AF21" s="13">
        <v>61</v>
      </c>
      <c r="AG21" s="13">
        <v>56</v>
      </c>
      <c r="AH21" s="13">
        <v>81</v>
      </c>
      <c r="AI21" s="13">
        <v>72</v>
      </c>
      <c r="AJ21" s="13">
        <v>87</v>
      </c>
      <c r="AK21" s="14">
        <v>2944</v>
      </c>
    </row>
    <row r="22" spans="1:37" x14ac:dyDescent="0.3">
      <c r="A22" s="51" t="s">
        <v>929</v>
      </c>
      <c r="B22" s="12">
        <v>84</v>
      </c>
      <c r="C22" s="13">
        <v>82</v>
      </c>
      <c r="D22" s="13">
        <v>82</v>
      </c>
      <c r="E22" s="13">
        <v>73</v>
      </c>
      <c r="F22" s="13">
        <v>80</v>
      </c>
      <c r="G22" s="14">
        <v>88</v>
      </c>
      <c r="H22" s="13">
        <v>98</v>
      </c>
      <c r="I22" s="13">
        <v>86</v>
      </c>
      <c r="J22" s="13">
        <v>85</v>
      </c>
      <c r="K22" s="13">
        <v>83</v>
      </c>
      <c r="L22" s="13">
        <v>87</v>
      </c>
      <c r="M22" s="13">
        <v>80</v>
      </c>
      <c r="N22" s="13">
        <v>94</v>
      </c>
      <c r="O22" s="13">
        <v>89</v>
      </c>
      <c r="P22" s="13">
        <v>98</v>
      </c>
      <c r="Q22" s="13">
        <v>64</v>
      </c>
      <c r="R22" s="13">
        <v>93</v>
      </c>
      <c r="S22" s="13">
        <v>85</v>
      </c>
      <c r="T22" s="13">
        <v>97</v>
      </c>
      <c r="U22" s="13">
        <v>92</v>
      </c>
      <c r="V22" s="13">
        <v>85</v>
      </c>
      <c r="W22" s="13">
        <v>75</v>
      </c>
      <c r="X22" s="13">
        <v>59</v>
      </c>
      <c r="Y22" s="13">
        <v>58</v>
      </c>
      <c r="Z22" s="13">
        <v>52</v>
      </c>
      <c r="AA22" s="13">
        <v>60</v>
      </c>
      <c r="AB22" s="13">
        <v>81</v>
      </c>
      <c r="AC22" s="13">
        <v>74</v>
      </c>
      <c r="AD22" s="13">
        <v>85</v>
      </c>
      <c r="AE22" s="13">
        <v>57</v>
      </c>
      <c r="AF22" s="13">
        <v>41</v>
      </c>
      <c r="AG22" s="13">
        <v>37</v>
      </c>
      <c r="AH22" s="13">
        <v>73</v>
      </c>
      <c r="AI22" s="13">
        <v>76</v>
      </c>
      <c r="AJ22" s="13">
        <v>83</v>
      </c>
      <c r="AK22" s="14">
        <v>2716</v>
      </c>
    </row>
    <row r="23" spans="1:37" x14ac:dyDescent="0.3">
      <c r="A23" s="51" t="s">
        <v>930</v>
      </c>
      <c r="B23" s="12">
        <v>84</v>
      </c>
      <c r="C23" s="13">
        <v>82</v>
      </c>
      <c r="D23" s="13">
        <v>86</v>
      </c>
      <c r="E23" s="13">
        <v>84</v>
      </c>
      <c r="F23" s="13">
        <v>88</v>
      </c>
      <c r="G23" s="14">
        <v>85</v>
      </c>
      <c r="H23" s="13">
        <v>97</v>
      </c>
      <c r="I23" s="13">
        <v>85</v>
      </c>
      <c r="J23" s="13">
        <v>88</v>
      </c>
      <c r="K23" s="13">
        <v>92</v>
      </c>
      <c r="L23" s="13">
        <v>88</v>
      </c>
      <c r="M23" s="13">
        <v>94</v>
      </c>
      <c r="N23" s="13">
        <v>85</v>
      </c>
      <c r="O23" s="13">
        <v>87</v>
      </c>
      <c r="P23" s="13">
        <v>95</v>
      </c>
      <c r="Q23" s="13">
        <v>77</v>
      </c>
      <c r="R23" s="13">
        <v>90</v>
      </c>
      <c r="S23" s="13">
        <v>85</v>
      </c>
      <c r="T23" s="13">
        <v>92</v>
      </c>
      <c r="U23" s="13">
        <v>91</v>
      </c>
      <c r="V23" s="13">
        <v>89</v>
      </c>
      <c r="W23" s="13">
        <v>75</v>
      </c>
      <c r="X23" s="13">
        <v>83</v>
      </c>
      <c r="Y23" s="13">
        <v>63</v>
      </c>
      <c r="Z23" s="13">
        <v>70</v>
      </c>
      <c r="AA23" s="13">
        <v>80</v>
      </c>
      <c r="AB23" s="13">
        <v>78</v>
      </c>
      <c r="AC23" s="13">
        <v>70</v>
      </c>
      <c r="AD23" s="13">
        <v>81</v>
      </c>
      <c r="AE23" s="13">
        <v>73</v>
      </c>
      <c r="AF23" s="13">
        <v>51</v>
      </c>
      <c r="AG23" s="13">
        <v>44</v>
      </c>
      <c r="AH23" s="13">
        <v>52</v>
      </c>
      <c r="AI23" s="13">
        <v>72</v>
      </c>
      <c r="AJ23" s="13">
        <v>87</v>
      </c>
      <c r="AK23" s="14">
        <v>2823</v>
      </c>
    </row>
    <row r="24" spans="1:37" x14ac:dyDescent="0.3">
      <c r="A24" s="51" t="s">
        <v>931</v>
      </c>
      <c r="B24" s="12">
        <v>86</v>
      </c>
      <c r="C24" s="13">
        <v>79</v>
      </c>
      <c r="D24" s="13">
        <v>93</v>
      </c>
      <c r="E24" s="13">
        <v>90</v>
      </c>
      <c r="F24" s="13">
        <v>88</v>
      </c>
      <c r="G24" s="14">
        <v>80</v>
      </c>
      <c r="H24" s="13">
        <v>93</v>
      </c>
      <c r="I24" s="13">
        <v>100</v>
      </c>
      <c r="J24" s="13">
        <v>89</v>
      </c>
      <c r="K24" s="13">
        <v>98</v>
      </c>
      <c r="L24" s="13">
        <v>100</v>
      </c>
      <c r="M24" s="13">
        <v>88</v>
      </c>
      <c r="N24" s="13">
        <v>96</v>
      </c>
      <c r="O24" s="13">
        <v>91</v>
      </c>
      <c r="P24" s="13">
        <v>95</v>
      </c>
      <c r="Q24" s="13">
        <v>90</v>
      </c>
      <c r="R24" s="13">
        <v>86</v>
      </c>
      <c r="S24" s="13">
        <v>92</v>
      </c>
      <c r="T24" s="13">
        <v>92</v>
      </c>
      <c r="U24" s="13">
        <v>83</v>
      </c>
      <c r="V24" s="13">
        <v>94</v>
      </c>
      <c r="W24" s="13">
        <v>88</v>
      </c>
      <c r="X24" s="13">
        <v>90</v>
      </c>
      <c r="Y24" s="13">
        <v>87</v>
      </c>
      <c r="Z24" s="13">
        <v>88</v>
      </c>
      <c r="AA24" s="13">
        <v>69</v>
      </c>
      <c r="AB24" s="13">
        <v>85</v>
      </c>
      <c r="AC24" s="13">
        <v>86</v>
      </c>
      <c r="AD24" s="13">
        <v>98</v>
      </c>
      <c r="AE24" s="13">
        <v>95</v>
      </c>
      <c r="AF24" s="13">
        <v>79</v>
      </c>
      <c r="AG24" s="13">
        <v>61</v>
      </c>
      <c r="AH24" s="13">
        <v>66</v>
      </c>
      <c r="AI24" s="13">
        <v>64</v>
      </c>
      <c r="AJ24" s="13">
        <v>79</v>
      </c>
      <c r="AK24" s="14">
        <v>3038</v>
      </c>
    </row>
    <row r="25" spans="1:37" x14ac:dyDescent="0.3">
      <c r="A25" s="51" t="s">
        <v>932</v>
      </c>
      <c r="B25" s="12">
        <v>90</v>
      </c>
      <c r="C25" s="13">
        <v>88</v>
      </c>
      <c r="D25" s="13">
        <v>94</v>
      </c>
      <c r="E25" s="13">
        <v>93</v>
      </c>
      <c r="F25" s="13">
        <v>89</v>
      </c>
      <c r="G25" s="14">
        <v>97</v>
      </c>
      <c r="H25" s="13">
        <v>96</v>
      </c>
      <c r="I25" s="13">
        <v>100</v>
      </c>
      <c r="J25" s="13">
        <v>97</v>
      </c>
      <c r="K25" s="13">
        <v>95</v>
      </c>
      <c r="L25" s="13">
        <v>95</v>
      </c>
      <c r="M25" s="13">
        <v>96</v>
      </c>
      <c r="N25" s="13">
        <v>96</v>
      </c>
      <c r="O25" s="13">
        <v>91</v>
      </c>
      <c r="P25" s="13">
        <v>95</v>
      </c>
      <c r="Q25" s="13">
        <v>87</v>
      </c>
      <c r="R25" s="13">
        <v>87</v>
      </c>
      <c r="S25" s="13">
        <v>89</v>
      </c>
      <c r="T25" s="13">
        <v>96</v>
      </c>
      <c r="U25" s="13">
        <v>91</v>
      </c>
      <c r="V25" s="13">
        <v>85</v>
      </c>
      <c r="W25" s="13">
        <v>85</v>
      </c>
      <c r="X25" s="13">
        <v>88</v>
      </c>
      <c r="Y25" s="13">
        <v>91</v>
      </c>
      <c r="Z25" s="13">
        <v>75</v>
      </c>
      <c r="AA25" s="13">
        <v>61</v>
      </c>
      <c r="AB25" s="13">
        <v>100</v>
      </c>
      <c r="AC25" s="13">
        <v>77</v>
      </c>
      <c r="AD25" s="13">
        <v>66</v>
      </c>
      <c r="AE25" s="13">
        <v>90</v>
      </c>
      <c r="AF25" s="13">
        <v>85</v>
      </c>
      <c r="AG25" s="13">
        <v>86</v>
      </c>
      <c r="AH25" s="13">
        <v>80</v>
      </c>
      <c r="AI25" s="13">
        <v>79</v>
      </c>
      <c r="AJ25" s="13">
        <v>89</v>
      </c>
      <c r="AK25" s="14">
        <v>3099</v>
      </c>
    </row>
    <row r="26" spans="1:37" x14ac:dyDescent="0.3">
      <c r="A26" s="51" t="s">
        <v>933</v>
      </c>
      <c r="B26" s="12">
        <v>82</v>
      </c>
      <c r="C26" s="13">
        <v>82</v>
      </c>
      <c r="D26" s="13">
        <v>78</v>
      </c>
      <c r="E26" s="13">
        <v>94</v>
      </c>
      <c r="F26" s="13">
        <v>87</v>
      </c>
      <c r="G26" s="14">
        <v>96</v>
      </c>
      <c r="H26" s="13">
        <v>93</v>
      </c>
      <c r="I26" s="13">
        <v>97</v>
      </c>
      <c r="J26" s="13">
        <v>96</v>
      </c>
      <c r="K26" s="13">
        <v>100</v>
      </c>
      <c r="L26" s="13">
        <v>91</v>
      </c>
      <c r="M26" s="13">
        <v>86</v>
      </c>
      <c r="N26" s="13">
        <v>98</v>
      </c>
      <c r="O26" s="13">
        <v>94</v>
      </c>
      <c r="P26" s="13">
        <v>87</v>
      </c>
      <c r="Q26" s="13">
        <v>95</v>
      </c>
      <c r="R26" s="13">
        <v>87</v>
      </c>
      <c r="S26" s="13">
        <v>88</v>
      </c>
      <c r="T26" s="13">
        <v>93</v>
      </c>
      <c r="U26" s="13">
        <v>97</v>
      </c>
      <c r="V26" s="13">
        <v>85</v>
      </c>
      <c r="W26" s="13">
        <v>90</v>
      </c>
      <c r="X26" s="13">
        <v>91</v>
      </c>
      <c r="Y26" s="13">
        <v>82</v>
      </c>
      <c r="Z26" s="13">
        <v>87</v>
      </c>
      <c r="AA26" s="13">
        <v>68</v>
      </c>
      <c r="AB26" s="13">
        <v>91</v>
      </c>
      <c r="AC26" s="13">
        <v>83</v>
      </c>
      <c r="AD26" s="13">
        <v>77</v>
      </c>
      <c r="AE26" s="13">
        <v>83</v>
      </c>
      <c r="AF26" s="13">
        <v>84</v>
      </c>
      <c r="AG26" s="13">
        <v>98</v>
      </c>
      <c r="AH26" s="13">
        <v>84</v>
      </c>
      <c r="AI26" s="13">
        <v>94</v>
      </c>
      <c r="AJ26" s="13">
        <v>69</v>
      </c>
      <c r="AK26" s="14">
        <v>3087</v>
      </c>
    </row>
    <row r="27" spans="1:37" ht="15" thickBot="1" x14ac:dyDescent="0.35">
      <c r="A27" s="51" t="s">
        <v>934</v>
      </c>
      <c r="B27" s="12">
        <v>72</v>
      </c>
      <c r="C27" s="13">
        <v>100</v>
      </c>
      <c r="D27" s="13">
        <v>95</v>
      </c>
      <c r="E27" s="13">
        <v>86</v>
      </c>
      <c r="F27" s="13">
        <v>91</v>
      </c>
      <c r="G27" s="14">
        <v>100</v>
      </c>
      <c r="H27" s="13">
        <v>100</v>
      </c>
      <c r="I27" s="13">
        <v>92</v>
      </c>
      <c r="J27" s="13">
        <v>79</v>
      </c>
      <c r="K27" s="13">
        <v>99</v>
      </c>
      <c r="L27" s="13">
        <v>88</v>
      </c>
      <c r="M27" s="13">
        <v>94</v>
      </c>
      <c r="N27" s="13">
        <v>98</v>
      </c>
      <c r="O27" s="13">
        <v>85</v>
      </c>
      <c r="P27" s="13">
        <v>84</v>
      </c>
      <c r="Q27" s="13">
        <v>93</v>
      </c>
      <c r="R27" s="13">
        <v>84</v>
      </c>
      <c r="S27" s="13">
        <v>84</v>
      </c>
      <c r="T27" s="13">
        <v>86</v>
      </c>
      <c r="U27" s="13">
        <v>97</v>
      </c>
      <c r="V27" s="13">
        <v>75</v>
      </c>
      <c r="W27" s="13">
        <v>87</v>
      </c>
      <c r="X27" s="13">
        <v>88</v>
      </c>
      <c r="Y27" s="13">
        <v>78</v>
      </c>
      <c r="Z27" s="13">
        <v>88</v>
      </c>
      <c r="AA27" s="13">
        <v>95</v>
      </c>
      <c r="AB27" s="13">
        <v>87</v>
      </c>
      <c r="AC27" s="13">
        <v>51</v>
      </c>
      <c r="AD27" s="13">
        <v>83</v>
      </c>
      <c r="AE27" s="13">
        <v>83</v>
      </c>
      <c r="AF27" s="13">
        <v>85</v>
      </c>
      <c r="AG27" s="13">
        <v>72</v>
      </c>
      <c r="AH27" s="13">
        <v>96</v>
      </c>
      <c r="AI27" s="13">
        <v>89</v>
      </c>
      <c r="AJ27" s="13">
        <v>78</v>
      </c>
      <c r="AK27" s="14">
        <v>3042</v>
      </c>
    </row>
    <row r="28" spans="1:37" s="22" customFormat="1" ht="15" thickBot="1" x14ac:dyDescent="0.35">
      <c r="A28" s="25" t="s">
        <v>852</v>
      </c>
      <c r="B28" s="26">
        <v>1764</v>
      </c>
      <c r="C28" s="27">
        <v>1778</v>
      </c>
      <c r="D28" s="27">
        <v>1969</v>
      </c>
      <c r="E28" s="27">
        <v>1740</v>
      </c>
      <c r="F28" s="27">
        <v>1749</v>
      </c>
      <c r="G28" s="28">
        <v>1919</v>
      </c>
      <c r="H28" s="27">
        <v>2094</v>
      </c>
      <c r="I28" s="27">
        <v>1837</v>
      </c>
      <c r="J28" s="27">
        <v>2057</v>
      </c>
      <c r="K28" s="27">
        <v>2026</v>
      </c>
      <c r="L28" s="27">
        <v>1902</v>
      </c>
      <c r="M28" s="27">
        <v>1916</v>
      </c>
      <c r="N28" s="27">
        <v>2188</v>
      </c>
      <c r="O28" s="27">
        <v>2051</v>
      </c>
      <c r="P28" s="27">
        <v>1861</v>
      </c>
      <c r="Q28" s="27">
        <v>1802</v>
      </c>
      <c r="R28" s="27">
        <v>1900</v>
      </c>
      <c r="S28" s="27">
        <v>1869</v>
      </c>
      <c r="T28" s="27">
        <v>1983</v>
      </c>
      <c r="U28" s="27">
        <v>2128</v>
      </c>
      <c r="V28" s="27">
        <v>2021</v>
      </c>
      <c r="W28" s="27">
        <v>1833</v>
      </c>
      <c r="X28" s="27">
        <v>1701</v>
      </c>
      <c r="Y28" s="27">
        <v>1827</v>
      </c>
      <c r="Z28" s="27">
        <v>1711</v>
      </c>
      <c r="AA28" s="27">
        <v>1566</v>
      </c>
      <c r="AB28" s="27">
        <v>1814</v>
      </c>
      <c r="AC28" s="27">
        <v>1566</v>
      </c>
      <c r="AD28" s="27">
        <v>1495</v>
      </c>
      <c r="AE28" s="27">
        <v>1643</v>
      </c>
      <c r="AF28" s="27">
        <v>1592</v>
      </c>
      <c r="AG28" s="27">
        <v>1459</v>
      </c>
      <c r="AH28" s="27">
        <v>1327</v>
      </c>
      <c r="AI28" s="27">
        <v>1518</v>
      </c>
      <c r="AJ28" s="27">
        <v>1874</v>
      </c>
      <c r="AK28" s="28">
        <v>63480</v>
      </c>
    </row>
  </sheetData>
  <conditionalFormatting pivot="1" sqref="B4:G27">
    <cfRule type="top10" dxfId="40" priority="7" bottom="1" rank="36"/>
  </conditionalFormatting>
  <conditionalFormatting pivot="1" sqref="H4:N27">
    <cfRule type="top10" dxfId="39" priority="6" bottom="1" rank="36"/>
  </conditionalFormatting>
  <conditionalFormatting pivot="1" sqref="O4:R27">
    <cfRule type="top10" dxfId="38" priority="5" bottom="1" rank="36"/>
  </conditionalFormatting>
  <conditionalFormatting pivot="1" sqref="S4:U27">
    <cfRule type="top10" dxfId="37" priority="4" bottom="1" rank="36"/>
  </conditionalFormatting>
  <conditionalFormatting pivot="1" sqref="V4:AB27">
    <cfRule type="top10" dxfId="36" priority="3" bottom="1" rank="36"/>
  </conditionalFormatting>
  <conditionalFormatting pivot="1" sqref="AC4:AI27">
    <cfRule type="top10" dxfId="35" priority="2" bottom="1" rank="36"/>
  </conditionalFormatting>
  <conditionalFormatting pivot="1" sqref="AJ4:AJ27">
    <cfRule type="top10" dxfId="34" priority="1" bottom="1" rank="36"/>
  </conditionalFormatting>
  <printOptions horizontalCentered="1"/>
  <pageMargins left="0.7" right="0.7" top="0.75" bottom="0.75" header="0.3" footer="0.3"/>
  <pageSetup paperSize="12" scale="45" fitToHeight="0" orientation="landscape" r:id="rId2"/>
  <colBreaks count="1" manualBreakCount="1">
    <brk id="18" max="27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F797-C3FC-45EB-BF8C-6C39C295A4C0}">
  <dimension ref="A1:D840"/>
  <sheetViews>
    <sheetView workbookViewId="0">
      <selection activeCell="B2" sqref="B2:C2"/>
    </sheetView>
  </sheetViews>
  <sheetFormatPr defaultRowHeight="14.4" x14ac:dyDescent="0.3"/>
  <cols>
    <col min="1" max="1" width="16" customWidth="1"/>
    <col min="2" max="2" width="25.21875" customWidth="1"/>
    <col min="3" max="3" width="26.21875" customWidth="1"/>
    <col min="4" max="4" width="23.21875" customWidth="1"/>
  </cols>
  <sheetData>
    <row r="1" spans="1:4" x14ac:dyDescent="0.3">
      <c r="A1" t="s">
        <v>0</v>
      </c>
      <c r="B1" t="s">
        <v>849</v>
      </c>
      <c r="C1" t="s">
        <v>850</v>
      </c>
      <c r="D1" t="s">
        <v>851</v>
      </c>
    </row>
    <row r="2" spans="1:4" x14ac:dyDescent="0.3">
      <c r="A2" t="s">
        <v>9</v>
      </c>
      <c r="B2">
        <v>9</v>
      </c>
      <c r="C2">
        <v>32</v>
      </c>
      <c r="D2">
        <v>78</v>
      </c>
    </row>
    <row r="3" spans="1:4" x14ac:dyDescent="0.3">
      <c r="A3" t="s">
        <v>10</v>
      </c>
      <c r="B3">
        <v>29</v>
      </c>
      <c r="C3">
        <v>64</v>
      </c>
      <c r="D3">
        <v>69</v>
      </c>
    </row>
    <row r="4" spans="1:4" x14ac:dyDescent="0.3">
      <c r="A4" t="s">
        <v>11</v>
      </c>
      <c r="B4">
        <v>5</v>
      </c>
      <c r="C4">
        <v>39</v>
      </c>
      <c r="D4">
        <v>89</v>
      </c>
    </row>
    <row r="5" spans="1:4" x14ac:dyDescent="0.3">
      <c r="A5" t="s">
        <v>12</v>
      </c>
      <c r="B5">
        <v>13</v>
      </c>
      <c r="C5">
        <v>48</v>
      </c>
      <c r="D5">
        <v>79</v>
      </c>
    </row>
    <row r="6" spans="1:4" x14ac:dyDescent="0.3">
      <c r="A6" t="s">
        <v>13</v>
      </c>
      <c r="B6">
        <v>12</v>
      </c>
      <c r="C6">
        <v>77</v>
      </c>
      <c r="D6">
        <v>87</v>
      </c>
    </row>
    <row r="7" spans="1:4" x14ac:dyDescent="0.3">
      <c r="A7" t="s">
        <v>14</v>
      </c>
      <c r="B7">
        <v>13</v>
      </c>
      <c r="C7">
        <v>62</v>
      </c>
      <c r="D7">
        <v>83</v>
      </c>
    </row>
    <row r="8" spans="1:4" x14ac:dyDescent="0.3">
      <c r="A8" t="s">
        <v>15</v>
      </c>
      <c r="B8">
        <v>9</v>
      </c>
      <c r="C8">
        <v>61</v>
      </c>
      <c r="D8">
        <v>87</v>
      </c>
    </row>
    <row r="9" spans="1:4" x14ac:dyDescent="0.3">
      <c r="A9" t="s">
        <v>16</v>
      </c>
      <c r="B9">
        <v>20</v>
      </c>
      <c r="C9">
        <v>60</v>
      </c>
      <c r="D9">
        <v>75</v>
      </c>
    </row>
    <row r="10" spans="1:4" x14ac:dyDescent="0.3">
      <c r="A10" t="s">
        <v>17</v>
      </c>
      <c r="B10">
        <v>7</v>
      </c>
      <c r="C10">
        <v>37</v>
      </c>
      <c r="D10">
        <v>84</v>
      </c>
    </row>
    <row r="11" spans="1:4" x14ac:dyDescent="0.3">
      <c r="A11" t="s">
        <v>18</v>
      </c>
      <c r="B11">
        <v>16</v>
      </c>
      <c r="C11">
        <v>43</v>
      </c>
      <c r="D11">
        <v>73</v>
      </c>
    </row>
    <row r="12" spans="1:4" x14ac:dyDescent="0.3">
      <c r="A12" t="s">
        <v>19</v>
      </c>
      <c r="B12">
        <v>19</v>
      </c>
      <c r="C12">
        <v>46</v>
      </c>
      <c r="D12">
        <v>71</v>
      </c>
    </row>
    <row r="13" spans="1:4" x14ac:dyDescent="0.3">
      <c r="A13" t="s">
        <v>20</v>
      </c>
      <c r="B13">
        <v>9</v>
      </c>
      <c r="C13">
        <v>35</v>
      </c>
      <c r="D13">
        <v>80</v>
      </c>
    </row>
    <row r="14" spans="1:4" x14ac:dyDescent="0.3">
      <c r="A14" t="s">
        <v>21</v>
      </c>
      <c r="B14">
        <v>9</v>
      </c>
      <c r="C14">
        <v>20</v>
      </c>
      <c r="D14">
        <v>69</v>
      </c>
    </row>
    <row r="15" spans="1:4" x14ac:dyDescent="0.3">
      <c r="A15" t="s">
        <v>22</v>
      </c>
      <c r="B15">
        <v>7</v>
      </c>
      <c r="C15">
        <v>15</v>
      </c>
      <c r="D15">
        <v>68</v>
      </c>
    </row>
    <row r="16" spans="1:4" x14ac:dyDescent="0.3">
      <c r="A16" t="s">
        <v>23</v>
      </c>
      <c r="B16">
        <v>7</v>
      </c>
      <c r="C16">
        <v>5</v>
      </c>
      <c r="D16">
        <v>42</v>
      </c>
    </row>
    <row r="17" spans="1:4" x14ac:dyDescent="0.3">
      <c r="A17" t="s">
        <v>24</v>
      </c>
      <c r="B17">
        <v>0</v>
      </c>
      <c r="C17">
        <v>10</v>
      </c>
      <c r="D17">
        <v>100</v>
      </c>
    </row>
    <row r="18" spans="1:4" x14ac:dyDescent="0.3">
      <c r="A18" t="s">
        <v>25</v>
      </c>
      <c r="B18">
        <v>1</v>
      </c>
      <c r="C18">
        <v>4</v>
      </c>
      <c r="D18">
        <v>80</v>
      </c>
    </row>
    <row r="19" spans="1:4" x14ac:dyDescent="0.3">
      <c r="A19" t="s">
        <v>26</v>
      </c>
      <c r="B19">
        <v>3</v>
      </c>
      <c r="C19">
        <v>15</v>
      </c>
      <c r="D19">
        <v>83</v>
      </c>
    </row>
    <row r="20" spans="1:4" x14ac:dyDescent="0.3">
      <c r="A20" t="s">
        <v>27</v>
      </c>
      <c r="B20">
        <v>12</v>
      </c>
      <c r="C20">
        <v>33</v>
      </c>
      <c r="D20">
        <v>73</v>
      </c>
    </row>
    <row r="21" spans="1:4" x14ac:dyDescent="0.3">
      <c r="A21" t="s">
        <v>28</v>
      </c>
      <c r="B21">
        <v>47</v>
      </c>
      <c r="C21">
        <v>55</v>
      </c>
      <c r="D21">
        <v>54</v>
      </c>
    </row>
    <row r="22" spans="1:4" x14ac:dyDescent="0.3">
      <c r="A22" t="s">
        <v>29</v>
      </c>
      <c r="B22">
        <v>15</v>
      </c>
      <c r="C22">
        <v>72</v>
      </c>
      <c r="D22">
        <v>83</v>
      </c>
    </row>
    <row r="23" spans="1:4" x14ac:dyDescent="0.3">
      <c r="A23" t="s">
        <v>30</v>
      </c>
      <c r="B23">
        <v>1</v>
      </c>
      <c r="C23">
        <v>64</v>
      </c>
      <c r="D23">
        <v>98</v>
      </c>
    </row>
    <row r="24" spans="1:4" x14ac:dyDescent="0.3">
      <c r="A24" t="s">
        <v>31</v>
      </c>
      <c r="B24">
        <v>21</v>
      </c>
      <c r="C24">
        <v>69</v>
      </c>
      <c r="D24">
        <v>77</v>
      </c>
    </row>
    <row r="25" spans="1:4" x14ac:dyDescent="0.3">
      <c r="A25" t="s">
        <v>32</v>
      </c>
      <c r="B25">
        <v>7</v>
      </c>
      <c r="C25">
        <v>81</v>
      </c>
      <c r="D25">
        <v>92</v>
      </c>
    </row>
    <row r="26" spans="1:4" x14ac:dyDescent="0.3">
      <c r="A26" t="s">
        <v>33</v>
      </c>
      <c r="B26">
        <v>10</v>
      </c>
      <c r="C26">
        <v>79</v>
      </c>
      <c r="D26">
        <v>89</v>
      </c>
    </row>
    <row r="27" spans="1:4" x14ac:dyDescent="0.3">
      <c r="A27" t="s">
        <v>34</v>
      </c>
      <c r="B27">
        <v>5</v>
      </c>
      <c r="C27">
        <v>83</v>
      </c>
      <c r="D27">
        <v>94</v>
      </c>
    </row>
    <row r="28" spans="1:4" x14ac:dyDescent="0.3">
      <c r="A28" t="s">
        <v>35</v>
      </c>
      <c r="B28">
        <v>25</v>
      </c>
      <c r="C28">
        <v>96</v>
      </c>
      <c r="D28">
        <v>79</v>
      </c>
    </row>
    <row r="29" spans="1:4" x14ac:dyDescent="0.3">
      <c r="A29" t="s">
        <v>36</v>
      </c>
      <c r="B29">
        <v>48</v>
      </c>
      <c r="C29">
        <v>84</v>
      </c>
      <c r="D29">
        <v>64</v>
      </c>
    </row>
    <row r="30" spans="1:4" x14ac:dyDescent="0.3">
      <c r="A30" t="s">
        <v>37</v>
      </c>
      <c r="B30">
        <v>34</v>
      </c>
      <c r="C30">
        <v>89</v>
      </c>
      <c r="D30">
        <v>72</v>
      </c>
    </row>
    <row r="31" spans="1:4" x14ac:dyDescent="0.3">
      <c r="A31" t="s">
        <v>38</v>
      </c>
      <c r="B31">
        <v>17</v>
      </c>
      <c r="C31">
        <v>54</v>
      </c>
      <c r="D31">
        <v>76</v>
      </c>
    </row>
    <row r="32" spans="1:4" x14ac:dyDescent="0.3">
      <c r="A32" t="s">
        <v>39</v>
      </c>
      <c r="B32">
        <v>24</v>
      </c>
      <c r="C32">
        <v>63</v>
      </c>
      <c r="D32">
        <v>72</v>
      </c>
    </row>
    <row r="33" spans="1:4" x14ac:dyDescent="0.3">
      <c r="A33" t="s">
        <v>40</v>
      </c>
      <c r="B33">
        <v>7</v>
      </c>
      <c r="C33">
        <v>44</v>
      </c>
      <c r="D33">
        <v>86</v>
      </c>
    </row>
    <row r="34" spans="1:4" x14ac:dyDescent="0.3">
      <c r="A34" t="s">
        <v>41</v>
      </c>
      <c r="B34">
        <v>14</v>
      </c>
      <c r="C34">
        <v>39</v>
      </c>
      <c r="D34">
        <v>74</v>
      </c>
    </row>
    <row r="35" spans="1:4" x14ac:dyDescent="0.3">
      <c r="A35" t="s">
        <v>42</v>
      </c>
      <c r="B35">
        <v>23</v>
      </c>
      <c r="C35">
        <v>51</v>
      </c>
      <c r="D35">
        <v>69</v>
      </c>
    </row>
    <row r="36" spans="1:4" x14ac:dyDescent="0.3">
      <c r="A36" t="s">
        <v>43</v>
      </c>
      <c r="B36">
        <v>16</v>
      </c>
      <c r="C36">
        <v>32</v>
      </c>
      <c r="D36">
        <v>67</v>
      </c>
    </row>
    <row r="37" spans="1:4" x14ac:dyDescent="0.3">
      <c r="A37" t="s">
        <v>44</v>
      </c>
      <c r="B37">
        <v>16</v>
      </c>
      <c r="C37">
        <v>42</v>
      </c>
      <c r="D37">
        <v>72</v>
      </c>
    </row>
    <row r="38" spans="1:4" x14ac:dyDescent="0.3">
      <c r="A38" t="s">
        <v>45</v>
      </c>
      <c r="B38">
        <v>30</v>
      </c>
      <c r="C38">
        <v>25</v>
      </c>
      <c r="D38">
        <v>45</v>
      </c>
    </row>
    <row r="39" spans="1:4" x14ac:dyDescent="0.3">
      <c r="A39" t="s">
        <v>46</v>
      </c>
      <c r="B39">
        <v>36</v>
      </c>
      <c r="C39">
        <v>18</v>
      </c>
      <c r="D39">
        <v>33</v>
      </c>
    </row>
    <row r="40" spans="1:4" x14ac:dyDescent="0.3">
      <c r="A40" t="s">
        <v>47</v>
      </c>
      <c r="B40">
        <v>37</v>
      </c>
      <c r="C40">
        <v>25</v>
      </c>
      <c r="D40">
        <v>40</v>
      </c>
    </row>
    <row r="41" spans="1:4" x14ac:dyDescent="0.3">
      <c r="A41" t="s">
        <v>48</v>
      </c>
      <c r="B41">
        <v>17</v>
      </c>
      <c r="C41">
        <v>15</v>
      </c>
      <c r="D41">
        <v>47</v>
      </c>
    </row>
    <row r="42" spans="1:4" x14ac:dyDescent="0.3">
      <c r="A42" t="s">
        <v>49</v>
      </c>
      <c r="B42">
        <v>8</v>
      </c>
      <c r="C42">
        <v>11</v>
      </c>
      <c r="D42">
        <v>58</v>
      </c>
    </row>
    <row r="43" spans="1:4" x14ac:dyDescent="0.3">
      <c r="A43" t="s">
        <v>50</v>
      </c>
      <c r="B43">
        <v>10</v>
      </c>
      <c r="C43">
        <v>9</v>
      </c>
      <c r="D43">
        <v>47</v>
      </c>
    </row>
    <row r="44" spans="1:4" x14ac:dyDescent="0.3">
      <c r="A44" t="s">
        <v>51</v>
      </c>
      <c r="B44">
        <v>12</v>
      </c>
      <c r="C44">
        <v>25</v>
      </c>
      <c r="D44">
        <v>68</v>
      </c>
    </row>
    <row r="45" spans="1:4" x14ac:dyDescent="0.3">
      <c r="A45" t="s">
        <v>52</v>
      </c>
      <c r="B45">
        <v>106</v>
      </c>
      <c r="C45">
        <v>54</v>
      </c>
      <c r="D45">
        <v>34</v>
      </c>
    </row>
    <row r="46" spans="1:4" x14ac:dyDescent="0.3">
      <c r="A46" t="s">
        <v>53</v>
      </c>
      <c r="B46">
        <v>105</v>
      </c>
      <c r="C46">
        <v>87</v>
      </c>
      <c r="D46">
        <v>45</v>
      </c>
    </row>
    <row r="47" spans="1:4" x14ac:dyDescent="0.3">
      <c r="A47" t="s">
        <v>54</v>
      </c>
      <c r="B47">
        <v>67</v>
      </c>
      <c r="C47">
        <v>102</v>
      </c>
      <c r="D47">
        <v>60</v>
      </c>
    </row>
    <row r="48" spans="1:4" x14ac:dyDescent="0.3">
      <c r="A48" t="s">
        <v>55</v>
      </c>
      <c r="B48">
        <v>69</v>
      </c>
      <c r="C48">
        <v>96</v>
      </c>
      <c r="D48">
        <v>58</v>
      </c>
    </row>
    <row r="49" spans="1:4" x14ac:dyDescent="0.3">
      <c r="A49" t="s">
        <v>56</v>
      </c>
      <c r="B49">
        <v>51</v>
      </c>
      <c r="C49">
        <v>115</v>
      </c>
      <c r="D49">
        <v>69</v>
      </c>
    </row>
    <row r="50" spans="1:4" x14ac:dyDescent="0.3">
      <c r="A50" t="s">
        <v>57</v>
      </c>
      <c r="B50">
        <v>5</v>
      </c>
      <c r="C50">
        <v>107</v>
      </c>
      <c r="D50">
        <v>96</v>
      </c>
    </row>
    <row r="51" spans="1:4" x14ac:dyDescent="0.3">
      <c r="A51" t="s">
        <v>58</v>
      </c>
      <c r="B51">
        <v>21</v>
      </c>
      <c r="C51">
        <v>107</v>
      </c>
      <c r="D51">
        <v>84</v>
      </c>
    </row>
    <row r="52" spans="1:4" x14ac:dyDescent="0.3">
      <c r="A52" t="s">
        <v>59</v>
      </c>
      <c r="B52">
        <v>39</v>
      </c>
      <c r="C52">
        <v>153</v>
      </c>
      <c r="D52">
        <v>80</v>
      </c>
    </row>
    <row r="53" spans="1:4" x14ac:dyDescent="0.3">
      <c r="A53" t="s">
        <v>60</v>
      </c>
      <c r="B53">
        <v>87</v>
      </c>
      <c r="C53">
        <v>172</v>
      </c>
      <c r="D53">
        <v>66</v>
      </c>
    </row>
    <row r="54" spans="1:4" x14ac:dyDescent="0.3">
      <c r="A54" t="s">
        <v>61</v>
      </c>
      <c r="B54">
        <v>129</v>
      </c>
      <c r="C54">
        <v>141</v>
      </c>
      <c r="D54">
        <v>52</v>
      </c>
    </row>
    <row r="55" spans="1:4" x14ac:dyDescent="0.3">
      <c r="A55" t="s">
        <v>62</v>
      </c>
      <c r="B55">
        <v>62</v>
      </c>
      <c r="C55">
        <v>169</v>
      </c>
      <c r="D55">
        <v>73</v>
      </c>
    </row>
    <row r="56" spans="1:4" x14ac:dyDescent="0.3">
      <c r="A56" t="s">
        <v>63</v>
      </c>
      <c r="B56">
        <v>29</v>
      </c>
      <c r="C56">
        <v>127</v>
      </c>
      <c r="D56">
        <v>81</v>
      </c>
    </row>
    <row r="57" spans="1:4" x14ac:dyDescent="0.3">
      <c r="A57" t="s">
        <v>64</v>
      </c>
      <c r="B57">
        <v>85</v>
      </c>
      <c r="C57">
        <v>54</v>
      </c>
      <c r="D57">
        <v>39</v>
      </c>
    </row>
    <row r="58" spans="1:4" x14ac:dyDescent="0.3">
      <c r="A58" t="s">
        <v>65</v>
      </c>
      <c r="B58">
        <v>80</v>
      </c>
      <c r="C58">
        <v>36</v>
      </c>
      <c r="D58">
        <v>31</v>
      </c>
    </row>
    <row r="59" spans="1:4" x14ac:dyDescent="0.3">
      <c r="A59" t="s">
        <v>66</v>
      </c>
      <c r="B59">
        <v>54</v>
      </c>
      <c r="C59">
        <v>47</v>
      </c>
      <c r="D59">
        <v>47</v>
      </c>
    </row>
    <row r="60" spans="1:4" x14ac:dyDescent="0.3">
      <c r="A60" t="s">
        <v>67</v>
      </c>
      <c r="B60">
        <v>66</v>
      </c>
      <c r="C60">
        <v>25</v>
      </c>
      <c r="D60">
        <v>27</v>
      </c>
    </row>
    <row r="61" spans="1:4" x14ac:dyDescent="0.3">
      <c r="A61" t="s">
        <v>68</v>
      </c>
      <c r="B61">
        <v>37</v>
      </c>
      <c r="C61">
        <v>44</v>
      </c>
      <c r="D61">
        <v>54</v>
      </c>
    </row>
    <row r="62" spans="1:4" x14ac:dyDescent="0.3">
      <c r="A62" t="s">
        <v>69</v>
      </c>
      <c r="B62">
        <v>32</v>
      </c>
      <c r="C62">
        <v>53</v>
      </c>
      <c r="D62">
        <v>62</v>
      </c>
    </row>
    <row r="63" spans="1:4" x14ac:dyDescent="0.3">
      <c r="A63" t="s">
        <v>70</v>
      </c>
      <c r="B63">
        <v>44</v>
      </c>
      <c r="C63">
        <v>60</v>
      </c>
      <c r="D63">
        <v>58</v>
      </c>
    </row>
    <row r="64" spans="1:4" x14ac:dyDescent="0.3">
      <c r="A64" t="s">
        <v>71</v>
      </c>
      <c r="B64">
        <v>90</v>
      </c>
      <c r="C64">
        <v>73</v>
      </c>
      <c r="D64">
        <v>45</v>
      </c>
    </row>
    <row r="65" spans="1:4" x14ac:dyDescent="0.3">
      <c r="A65" t="s">
        <v>72</v>
      </c>
      <c r="B65">
        <v>54</v>
      </c>
      <c r="C65">
        <v>50</v>
      </c>
      <c r="D65">
        <v>48</v>
      </c>
    </row>
    <row r="66" spans="1:4" x14ac:dyDescent="0.3">
      <c r="A66" t="s">
        <v>73</v>
      </c>
      <c r="B66">
        <v>22</v>
      </c>
      <c r="C66">
        <v>13</v>
      </c>
      <c r="D66">
        <v>37</v>
      </c>
    </row>
    <row r="67" spans="1:4" x14ac:dyDescent="0.3">
      <c r="A67" t="s">
        <v>74</v>
      </c>
      <c r="B67">
        <v>2</v>
      </c>
      <c r="C67">
        <v>3</v>
      </c>
      <c r="D67">
        <v>60</v>
      </c>
    </row>
    <row r="68" spans="1:4" x14ac:dyDescent="0.3">
      <c r="A68" t="s">
        <v>75</v>
      </c>
      <c r="B68">
        <v>2</v>
      </c>
      <c r="C68">
        <v>4</v>
      </c>
      <c r="D68">
        <v>67</v>
      </c>
    </row>
    <row r="69" spans="1:4" x14ac:dyDescent="0.3">
      <c r="A69" t="s">
        <v>76</v>
      </c>
      <c r="B69">
        <v>18</v>
      </c>
      <c r="C69">
        <v>13</v>
      </c>
      <c r="D69">
        <v>42</v>
      </c>
    </row>
    <row r="70" spans="1:4" x14ac:dyDescent="0.3">
      <c r="A70" t="s">
        <v>77</v>
      </c>
      <c r="B70">
        <v>59</v>
      </c>
      <c r="C70">
        <v>18</v>
      </c>
      <c r="D70">
        <v>23</v>
      </c>
    </row>
    <row r="71" spans="1:4" x14ac:dyDescent="0.3">
      <c r="A71" t="s">
        <v>78</v>
      </c>
      <c r="B71">
        <v>59</v>
      </c>
      <c r="C71">
        <v>26</v>
      </c>
      <c r="D71">
        <v>31</v>
      </c>
    </row>
    <row r="72" spans="1:4" x14ac:dyDescent="0.3">
      <c r="A72" t="s">
        <v>79</v>
      </c>
      <c r="B72">
        <v>34</v>
      </c>
      <c r="C72">
        <v>40</v>
      </c>
      <c r="D72">
        <v>54</v>
      </c>
    </row>
    <row r="73" spans="1:4" x14ac:dyDescent="0.3">
      <c r="A73" t="s">
        <v>80</v>
      </c>
      <c r="B73">
        <v>26</v>
      </c>
      <c r="C73">
        <v>60</v>
      </c>
      <c r="D73">
        <v>70</v>
      </c>
    </row>
    <row r="74" spans="1:4" x14ac:dyDescent="0.3">
      <c r="A74" t="s">
        <v>81</v>
      </c>
      <c r="B74">
        <v>34</v>
      </c>
      <c r="C74">
        <v>89</v>
      </c>
      <c r="D74">
        <v>72</v>
      </c>
    </row>
    <row r="75" spans="1:4" x14ac:dyDescent="0.3">
      <c r="A75" t="s">
        <v>82</v>
      </c>
      <c r="B75">
        <v>2</v>
      </c>
      <c r="C75">
        <v>91</v>
      </c>
      <c r="D75">
        <v>98</v>
      </c>
    </row>
    <row r="76" spans="1:4" x14ac:dyDescent="0.3">
      <c r="A76" t="s">
        <v>83</v>
      </c>
      <c r="B76">
        <v>16</v>
      </c>
      <c r="C76">
        <v>97</v>
      </c>
      <c r="D76">
        <v>86</v>
      </c>
    </row>
    <row r="77" spans="1:4" x14ac:dyDescent="0.3">
      <c r="A77" t="s">
        <v>84</v>
      </c>
      <c r="B77">
        <v>66</v>
      </c>
      <c r="C77">
        <v>105</v>
      </c>
      <c r="D77">
        <v>61</v>
      </c>
    </row>
    <row r="78" spans="1:4" x14ac:dyDescent="0.3">
      <c r="A78" t="s">
        <v>85</v>
      </c>
      <c r="B78">
        <v>105</v>
      </c>
      <c r="C78">
        <v>81</v>
      </c>
      <c r="D78">
        <v>44</v>
      </c>
    </row>
    <row r="79" spans="1:4" x14ac:dyDescent="0.3">
      <c r="A79" t="s">
        <v>86</v>
      </c>
      <c r="B79">
        <v>124</v>
      </c>
      <c r="C79">
        <v>72</v>
      </c>
      <c r="D79">
        <v>37</v>
      </c>
    </row>
    <row r="80" spans="1:4" x14ac:dyDescent="0.3">
      <c r="A80" t="s">
        <v>87</v>
      </c>
      <c r="B80">
        <v>51</v>
      </c>
      <c r="C80">
        <v>66</v>
      </c>
      <c r="D80">
        <v>56</v>
      </c>
    </row>
    <row r="81" spans="1:4" x14ac:dyDescent="0.3">
      <c r="A81" t="s">
        <v>88</v>
      </c>
      <c r="B81">
        <v>20</v>
      </c>
      <c r="C81">
        <v>46</v>
      </c>
      <c r="D81">
        <v>70</v>
      </c>
    </row>
    <row r="82" spans="1:4" x14ac:dyDescent="0.3">
      <c r="A82" t="s">
        <v>89</v>
      </c>
      <c r="B82">
        <v>18</v>
      </c>
      <c r="C82">
        <v>25</v>
      </c>
      <c r="D82">
        <v>58</v>
      </c>
    </row>
    <row r="83" spans="1:4" x14ac:dyDescent="0.3">
      <c r="A83" t="s">
        <v>90</v>
      </c>
      <c r="B83">
        <v>28</v>
      </c>
      <c r="C83">
        <v>32</v>
      </c>
      <c r="D83">
        <v>53</v>
      </c>
    </row>
    <row r="84" spans="1:4" x14ac:dyDescent="0.3">
      <c r="A84" t="s">
        <v>91</v>
      </c>
      <c r="B84">
        <v>31</v>
      </c>
      <c r="C84">
        <v>32</v>
      </c>
      <c r="D84">
        <v>51</v>
      </c>
    </row>
    <row r="85" spans="1:4" x14ac:dyDescent="0.3">
      <c r="A85" t="s">
        <v>92</v>
      </c>
      <c r="B85">
        <v>18</v>
      </c>
      <c r="C85">
        <v>32</v>
      </c>
      <c r="D85">
        <v>64</v>
      </c>
    </row>
    <row r="86" spans="1:4" x14ac:dyDescent="0.3">
      <c r="A86" t="s">
        <v>93</v>
      </c>
      <c r="B86">
        <v>20</v>
      </c>
      <c r="C86">
        <v>46</v>
      </c>
      <c r="D86">
        <v>70</v>
      </c>
    </row>
    <row r="87" spans="1:4" x14ac:dyDescent="0.3">
      <c r="A87" t="s">
        <v>94</v>
      </c>
      <c r="B87">
        <v>27</v>
      </c>
      <c r="C87">
        <v>47</v>
      </c>
      <c r="D87">
        <v>64</v>
      </c>
    </row>
    <row r="88" spans="1:4" x14ac:dyDescent="0.3">
      <c r="A88" t="s">
        <v>95</v>
      </c>
      <c r="B88">
        <v>43</v>
      </c>
      <c r="C88">
        <v>57</v>
      </c>
      <c r="D88">
        <v>57</v>
      </c>
    </row>
    <row r="89" spans="1:4" x14ac:dyDescent="0.3">
      <c r="A89" t="s">
        <v>96</v>
      </c>
      <c r="B89">
        <v>57</v>
      </c>
      <c r="C89">
        <v>37</v>
      </c>
      <c r="D89">
        <v>39</v>
      </c>
    </row>
    <row r="90" spans="1:4" x14ac:dyDescent="0.3">
      <c r="A90" t="s">
        <v>97</v>
      </c>
      <c r="B90">
        <v>17</v>
      </c>
      <c r="C90">
        <v>14</v>
      </c>
      <c r="D90">
        <v>45</v>
      </c>
    </row>
    <row r="91" spans="1:4" x14ac:dyDescent="0.3">
      <c r="A91" t="s">
        <v>98</v>
      </c>
      <c r="B91">
        <v>2</v>
      </c>
      <c r="C91">
        <v>2</v>
      </c>
      <c r="D91">
        <v>50</v>
      </c>
    </row>
    <row r="92" spans="1:4" x14ac:dyDescent="0.3">
      <c r="A92" t="s">
        <v>99</v>
      </c>
      <c r="B92">
        <v>0</v>
      </c>
      <c r="C92">
        <v>3</v>
      </c>
      <c r="D92">
        <v>100</v>
      </c>
    </row>
    <row r="93" spans="1:4" x14ac:dyDescent="0.3">
      <c r="A93" t="s">
        <v>100</v>
      </c>
      <c r="B93">
        <v>5</v>
      </c>
      <c r="C93">
        <v>3</v>
      </c>
      <c r="D93">
        <v>38</v>
      </c>
    </row>
    <row r="94" spans="1:4" x14ac:dyDescent="0.3">
      <c r="A94" t="s">
        <v>101</v>
      </c>
      <c r="B94">
        <v>13</v>
      </c>
      <c r="C94">
        <v>9</v>
      </c>
      <c r="D94">
        <v>41</v>
      </c>
    </row>
    <row r="95" spans="1:4" x14ac:dyDescent="0.3">
      <c r="A95" t="s">
        <v>102</v>
      </c>
      <c r="B95">
        <v>16</v>
      </c>
      <c r="C95">
        <v>20</v>
      </c>
      <c r="D95">
        <v>56</v>
      </c>
    </row>
    <row r="96" spans="1:4" x14ac:dyDescent="0.3">
      <c r="A96" t="s">
        <v>103</v>
      </c>
      <c r="B96">
        <v>7</v>
      </c>
      <c r="C96">
        <v>30</v>
      </c>
      <c r="D96">
        <v>81</v>
      </c>
    </row>
    <row r="97" spans="1:4" x14ac:dyDescent="0.3">
      <c r="A97" t="s">
        <v>104</v>
      </c>
      <c r="B97">
        <v>29</v>
      </c>
      <c r="C97">
        <v>62</v>
      </c>
      <c r="D97">
        <v>68</v>
      </c>
    </row>
    <row r="98" spans="1:4" x14ac:dyDescent="0.3">
      <c r="A98" t="s">
        <v>105</v>
      </c>
      <c r="B98">
        <v>13</v>
      </c>
      <c r="C98">
        <v>71</v>
      </c>
      <c r="D98">
        <v>85</v>
      </c>
    </row>
    <row r="99" spans="1:4" x14ac:dyDescent="0.3">
      <c r="A99" t="s">
        <v>106</v>
      </c>
      <c r="B99">
        <v>14</v>
      </c>
      <c r="C99">
        <v>71</v>
      </c>
      <c r="D99">
        <v>84</v>
      </c>
    </row>
    <row r="100" spans="1:4" x14ac:dyDescent="0.3">
      <c r="A100" t="s">
        <v>107</v>
      </c>
      <c r="B100">
        <v>12</v>
      </c>
      <c r="C100">
        <v>68</v>
      </c>
      <c r="D100">
        <v>85</v>
      </c>
    </row>
    <row r="101" spans="1:4" x14ac:dyDescent="0.3">
      <c r="A101" t="s">
        <v>108</v>
      </c>
      <c r="B101">
        <v>22</v>
      </c>
      <c r="C101">
        <v>83</v>
      </c>
      <c r="D101">
        <v>79</v>
      </c>
    </row>
    <row r="102" spans="1:4" x14ac:dyDescent="0.3">
      <c r="A102" t="s">
        <v>109</v>
      </c>
      <c r="B102">
        <v>75</v>
      </c>
      <c r="C102">
        <v>79</v>
      </c>
      <c r="D102">
        <v>51</v>
      </c>
    </row>
    <row r="103" spans="1:4" x14ac:dyDescent="0.3">
      <c r="A103" t="s">
        <v>110</v>
      </c>
      <c r="B103">
        <v>96</v>
      </c>
      <c r="C103">
        <v>66</v>
      </c>
      <c r="D103">
        <v>41</v>
      </c>
    </row>
    <row r="104" spans="1:4" x14ac:dyDescent="0.3">
      <c r="A104" t="s">
        <v>111</v>
      </c>
      <c r="B104">
        <v>43</v>
      </c>
      <c r="C104">
        <v>66</v>
      </c>
      <c r="D104">
        <v>61</v>
      </c>
    </row>
    <row r="105" spans="1:4" x14ac:dyDescent="0.3">
      <c r="A105" t="s">
        <v>112</v>
      </c>
      <c r="B105">
        <v>14</v>
      </c>
      <c r="C105">
        <v>48</v>
      </c>
      <c r="D105">
        <v>77</v>
      </c>
    </row>
    <row r="106" spans="1:4" x14ac:dyDescent="0.3">
      <c r="A106" t="s">
        <v>113</v>
      </c>
      <c r="B106">
        <v>11</v>
      </c>
      <c r="C106">
        <v>42</v>
      </c>
      <c r="D106">
        <v>79</v>
      </c>
    </row>
    <row r="107" spans="1:4" x14ac:dyDescent="0.3">
      <c r="A107" t="s">
        <v>114</v>
      </c>
      <c r="B107">
        <v>10</v>
      </c>
      <c r="C107">
        <v>21</v>
      </c>
      <c r="D107">
        <v>68</v>
      </c>
    </row>
    <row r="108" spans="1:4" x14ac:dyDescent="0.3">
      <c r="A108" t="s">
        <v>115</v>
      </c>
      <c r="B108">
        <v>2</v>
      </c>
      <c r="C108">
        <v>36</v>
      </c>
      <c r="D108">
        <v>95</v>
      </c>
    </row>
    <row r="109" spans="1:4" x14ac:dyDescent="0.3">
      <c r="A109" t="s">
        <v>116</v>
      </c>
      <c r="B109">
        <v>9</v>
      </c>
      <c r="C109">
        <v>28</v>
      </c>
      <c r="D109">
        <v>76</v>
      </c>
    </row>
    <row r="110" spans="1:4" x14ac:dyDescent="0.3">
      <c r="A110" t="s">
        <v>117</v>
      </c>
      <c r="B110">
        <v>2</v>
      </c>
      <c r="C110">
        <v>27</v>
      </c>
      <c r="D110">
        <v>93</v>
      </c>
    </row>
    <row r="111" spans="1:4" x14ac:dyDescent="0.3">
      <c r="A111" t="s">
        <v>118</v>
      </c>
      <c r="B111">
        <v>19</v>
      </c>
      <c r="C111">
        <v>52</v>
      </c>
      <c r="D111">
        <v>73</v>
      </c>
    </row>
    <row r="112" spans="1:4" x14ac:dyDescent="0.3">
      <c r="A112" t="s">
        <v>119</v>
      </c>
      <c r="B112">
        <v>61</v>
      </c>
      <c r="C112">
        <v>64</v>
      </c>
      <c r="D112">
        <v>51</v>
      </c>
    </row>
    <row r="113" spans="1:4" x14ac:dyDescent="0.3">
      <c r="A113" t="s">
        <v>120</v>
      </c>
      <c r="B113">
        <v>51</v>
      </c>
      <c r="C113">
        <v>44</v>
      </c>
      <c r="D113">
        <v>46</v>
      </c>
    </row>
    <row r="114" spans="1:4" x14ac:dyDescent="0.3">
      <c r="A114" t="s">
        <v>121</v>
      </c>
      <c r="B114">
        <v>17</v>
      </c>
      <c r="C114">
        <v>22</v>
      </c>
      <c r="D114">
        <v>56</v>
      </c>
    </row>
    <row r="115" spans="1:4" x14ac:dyDescent="0.3">
      <c r="A115" t="s">
        <v>122</v>
      </c>
      <c r="B115">
        <v>1</v>
      </c>
      <c r="C115">
        <v>3</v>
      </c>
      <c r="D115">
        <v>75</v>
      </c>
    </row>
    <row r="116" spans="1:4" x14ac:dyDescent="0.3">
      <c r="A116" t="s">
        <v>123</v>
      </c>
      <c r="B116">
        <v>2</v>
      </c>
      <c r="C116">
        <v>3</v>
      </c>
      <c r="D116">
        <v>60</v>
      </c>
    </row>
    <row r="117" spans="1:4" x14ac:dyDescent="0.3">
      <c r="A117" t="s">
        <v>124</v>
      </c>
      <c r="B117">
        <v>3</v>
      </c>
      <c r="C117">
        <v>3</v>
      </c>
      <c r="D117">
        <v>50</v>
      </c>
    </row>
    <row r="118" spans="1:4" x14ac:dyDescent="0.3">
      <c r="A118" t="s">
        <v>125</v>
      </c>
      <c r="B118">
        <v>12</v>
      </c>
      <c r="C118">
        <v>3</v>
      </c>
      <c r="D118">
        <v>20</v>
      </c>
    </row>
    <row r="119" spans="1:4" x14ac:dyDescent="0.3">
      <c r="A119" t="s">
        <v>126</v>
      </c>
      <c r="B119">
        <v>10</v>
      </c>
      <c r="C119">
        <v>11</v>
      </c>
      <c r="D119">
        <v>52</v>
      </c>
    </row>
    <row r="120" spans="1:4" x14ac:dyDescent="0.3">
      <c r="A120" t="s">
        <v>127</v>
      </c>
      <c r="B120">
        <v>13</v>
      </c>
      <c r="C120">
        <v>16</v>
      </c>
      <c r="D120">
        <v>55</v>
      </c>
    </row>
    <row r="121" spans="1:4" x14ac:dyDescent="0.3">
      <c r="A121" t="s">
        <v>128</v>
      </c>
      <c r="B121">
        <v>7</v>
      </c>
      <c r="C121">
        <v>28</v>
      </c>
      <c r="D121">
        <v>80</v>
      </c>
    </row>
    <row r="122" spans="1:4" x14ac:dyDescent="0.3">
      <c r="A122" t="s">
        <v>129</v>
      </c>
      <c r="B122">
        <v>11</v>
      </c>
      <c r="C122">
        <v>52</v>
      </c>
      <c r="D122">
        <v>83</v>
      </c>
    </row>
    <row r="123" spans="1:4" x14ac:dyDescent="0.3">
      <c r="A123" t="s">
        <v>130</v>
      </c>
      <c r="B123">
        <v>13</v>
      </c>
      <c r="C123">
        <v>63</v>
      </c>
      <c r="D123">
        <v>83</v>
      </c>
    </row>
    <row r="124" spans="1:4" x14ac:dyDescent="0.3">
      <c r="A124" t="s">
        <v>131</v>
      </c>
      <c r="B124">
        <v>9</v>
      </c>
      <c r="C124">
        <v>83</v>
      </c>
      <c r="D124">
        <v>90</v>
      </c>
    </row>
    <row r="125" spans="1:4" x14ac:dyDescent="0.3">
      <c r="A125" t="s">
        <v>132</v>
      </c>
      <c r="B125">
        <v>3</v>
      </c>
      <c r="C125">
        <v>62</v>
      </c>
      <c r="D125">
        <v>95</v>
      </c>
    </row>
    <row r="126" spans="1:4" x14ac:dyDescent="0.3">
      <c r="A126" t="s">
        <v>133</v>
      </c>
      <c r="B126">
        <v>30</v>
      </c>
      <c r="C126">
        <v>83</v>
      </c>
      <c r="D126">
        <v>73</v>
      </c>
    </row>
    <row r="127" spans="1:4" x14ac:dyDescent="0.3">
      <c r="A127" t="s">
        <v>134</v>
      </c>
      <c r="B127">
        <v>58</v>
      </c>
      <c r="C127">
        <v>76</v>
      </c>
      <c r="D127">
        <v>57</v>
      </c>
    </row>
    <row r="128" spans="1:4" x14ac:dyDescent="0.3">
      <c r="A128" t="s">
        <v>135</v>
      </c>
      <c r="B128">
        <v>30</v>
      </c>
      <c r="C128">
        <v>52</v>
      </c>
      <c r="D128">
        <v>63</v>
      </c>
    </row>
    <row r="129" spans="1:4" x14ac:dyDescent="0.3">
      <c r="A129" t="s">
        <v>136</v>
      </c>
      <c r="B129">
        <v>15</v>
      </c>
      <c r="C129">
        <v>29</v>
      </c>
      <c r="D129">
        <v>66</v>
      </c>
    </row>
    <row r="130" spans="1:4" x14ac:dyDescent="0.3">
      <c r="A130" t="s">
        <v>137</v>
      </c>
      <c r="B130">
        <v>10</v>
      </c>
      <c r="C130">
        <v>20</v>
      </c>
      <c r="D130">
        <v>67</v>
      </c>
    </row>
    <row r="131" spans="1:4" x14ac:dyDescent="0.3">
      <c r="A131" t="s">
        <v>138</v>
      </c>
      <c r="B131">
        <v>9</v>
      </c>
      <c r="C131">
        <v>26</v>
      </c>
      <c r="D131">
        <v>74</v>
      </c>
    </row>
    <row r="132" spans="1:4" x14ac:dyDescent="0.3">
      <c r="A132" t="s">
        <v>139</v>
      </c>
      <c r="B132">
        <v>11</v>
      </c>
      <c r="C132">
        <v>25</v>
      </c>
      <c r="D132">
        <v>69</v>
      </c>
    </row>
    <row r="133" spans="1:4" x14ac:dyDescent="0.3">
      <c r="A133" t="s">
        <v>140</v>
      </c>
      <c r="B133">
        <v>15</v>
      </c>
      <c r="C133">
        <v>31</v>
      </c>
      <c r="D133">
        <v>67</v>
      </c>
    </row>
    <row r="134" spans="1:4" x14ac:dyDescent="0.3">
      <c r="A134" t="s">
        <v>141</v>
      </c>
      <c r="B134">
        <v>9</v>
      </c>
      <c r="C134">
        <v>33</v>
      </c>
      <c r="D134">
        <v>79</v>
      </c>
    </row>
    <row r="135" spans="1:4" x14ac:dyDescent="0.3">
      <c r="A135" t="s">
        <v>142</v>
      </c>
      <c r="B135">
        <v>14</v>
      </c>
      <c r="C135">
        <v>33</v>
      </c>
      <c r="D135">
        <v>70</v>
      </c>
    </row>
    <row r="136" spans="1:4" x14ac:dyDescent="0.3">
      <c r="A136" t="s">
        <v>143</v>
      </c>
      <c r="B136">
        <v>61</v>
      </c>
      <c r="C136">
        <v>50</v>
      </c>
      <c r="D136">
        <v>45</v>
      </c>
    </row>
    <row r="137" spans="1:4" x14ac:dyDescent="0.3">
      <c r="A137" t="s">
        <v>144</v>
      </c>
      <c r="B137">
        <v>80</v>
      </c>
      <c r="C137">
        <v>32</v>
      </c>
      <c r="D137">
        <v>29</v>
      </c>
    </row>
    <row r="138" spans="1:4" x14ac:dyDescent="0.3">
      <c r="A138" t="s">
        <v>145</v>
      </c>
      <c r="B138">
        <v>24</v>
      </c>
      <c r="C138">
        <v>14</v>
      </c>
      <c r="D138">
        <v>37</v>
      </c>
    </row>
    <row r="139" spans="1:4" x14ac:dyDescent="0.3">
      <c r="A139" t="s">
        <v>146</v>
      </c>
      <c r="B139">
        <v>8</v>
      </c>
      <c r="C139">
        <v>7</v>
      </c>
      <c r="D139">
        <v>47</v>
      </c>
    </row>
    <row r="140" spans="1:4" x14ac:dyDescent="0.3">
      <c r="A140" t="s">
        <v>147</v>
      </c>
      <c r="B140">
        <v>1</v>
      </c>
      <c r="C140">
        <v>3</v>
      </c>
      <c r="D140">
        <v>75</v>
      </c>
    </row>
    <row r="141" spans="1:4" x14ac:dyDescent="0.3">
      <c r="A141" t="s">
        <v>148</v>
      </c>
      <c r="B141">
        <v>0</v>
      </c>
      <c r="C141">
        <v>1</v>
      </c>
      <c r="D141">
        <v>100</v>
      </c>
    </row>
    <row r="142" spans="1:4" x14ac:dyDescent="0.3">
      <c r="A142" t="s">
        <v>149</v>
      </c>
      <c r="B142">
        <v>1</v>
      </c>
      <c r="C142">
        <v>2</v>
      </c>
      <c r="D142">
        <v>67</v>
      </c>
    </row>
    <row r="143" spans="1:4" x14ac:dyDescent="0.3">
      <c r="A143" t="s">
        <v>150</v>
      </c>
      <c r="B143">
        <v>1</v>
      </c>
      <c r="C143">
        <v>7</v>
      </c>
      <c r="D143">
        <v>88</v>
      </c>
    </row>
    <row r="144" spans="1:4" x14ac:dyDescent="0.3">
      <c r="A144" t="s">
        <v>151</v>
      </c>
      <c r="B144">
        <v>7</v>
      </c>
      <c r="C144">
        <v>10</v>
      </c>
      <c r="D144">
        <v>59</v>
      </c>
    </row>
    <row r="145" spans="1:4" x14ac:dyDescent="0.3">
      <c r="A145" t="s">
        <v>152</v>
      </c>
      <c r="B145">
        <v>17</v>
      </c>
      <c r="C145">
        <v>25</v>
      </c>
      <c r="D145">
        <v>60</v>
      </c>
    </row>
    <row r="146" spans="1:4" x14ac:dyDescent="0.3">
      <c r="A146" t="s">
        <v>153</v>
      </c>
      <c r="B146">
        <v>6</v>
      </c>
      <c r="C146">
        <v>29</v>
      </c>
      <c r="D146">
        <v>83</v>
      </c>
    </row>
    <row r="147" spans="1:4" x14ac:dyDescent="0.3">
      <c r="A147" t="s">
        <v>154</v>
      </c>
      <c r="B147">
        <v>12</v>
      </c>
      <c r="C147">
        <v>41</v>
      </c>
      <c r="D147">
        <v>77</v>
      </c>
    </row>
    <row r="148" spans="1:4" x14ac:dyDescent="0.3">
      <c r="A148" t="s">
        <v>155</v>
      </c>
      <c r="B148">
        <v>17</v>
      </c>
      <c r="C148">
        <v>33</v>
      </c>
      <c r="D148">
        <v>66</v>
      </c>
    </row>
    <row r="149" spans="1:4" x14ac:dyDescent="0.3">
      <c r="A149" t="s">
        <v>156</v>
      </c>
      <c r="B149">
        <v>1</v>
      </c>
      <c r="C149">
        <v>45</v>
      </c>
      <c r="D149">
        <v>98</v>
      </c>
    </row>
    <row r="150" spans="1:4" x14ac:dyDescent="0.3">
      <c r="A150" t="s">
        <v>157</v>
      </c>
      <c r="B150">
        <v>12</v>
      </c>
      <c r="C150">
        <v>52</v>
      </c>
      <c r="D150">
        <v>81</v>
      </c>
    </row>
    <row r="151" spans="1:4" x14ac:dyDescent="0.3">
      <c r="A151" t="s">
        <v>158</v>
      </c>
      <c r="B151">
        <v>9</v>
      </c>
      <c r="C151">
        <v>52</v>
      </c>
      <c r="D151">
        <v>85</v>
      </c>
    </row>
    <row r="152" spans="1:4" x14ac:dyDescent="0.3">
      <c r="A152" t="s">
        <v>159</v>
      </c>
      <c r="B152">
        <v>9</v>
      </c>
      <c r="C152">
        <v>46</v>
      </c>
      <c r="D152">
        <v>84</v>
      </c>
    </row>
    <row r="153" spans="1:4" x14ac:dyDescent="0.3">
      <c r="A153" t="s">
        <v>160</v>
      </c>
      <c r="B153">
        <v>8</v>
      </c>
      <c r="C153">
        <v>30</v>
      </c>
      <c r="D153">
        <v>79</v>
      </c>
    </row>
    <row r="154" spans="1:4" x14ac:dyDescent="0.3">
      <c r="A154" t="s">
        <v>161</v>
      </c>
      <c r="B154">
        <v>5</v>
      </c>
      <c r="C154">
        <v>17</v>
      </c>
      <c r="D154">
        <v>77</v>
      </c>
    </row>
    <row r="155" spans="1:4" x14ac:dyDescent="0.3">
      <c r="A155" t="s">
        <v>162</v>
      </c>
      <c r="B155">
        <v>4</v>
      </c>
      <c r="C155">
        <v>24</v>
      </c>
      <c r="D155">
        <v>86</v>
      </c>
    </row>
    <row r="156" spans="1:4" x14ac:dyDescent="0.3">
      <c r="A156" t="s">
        <v>163</v>
      </c>
      <c r="B156">
        <v>8</v>
      </c>
      <c r="C156">
        <v>26</v>
      </c>
      <c r="D156">
        <v>76</v>
      </c>
    </row>
    <row r="157" spans="1:4" x14ac:dyDescent="0.3">
      <c r="A157" t="s">
        <v>164</v>
      </c>
      <c r="B157">
        <v>4</v>
      </c>
      <c r="C157">
        <v>27</v>
      </c>
      <c r="D157">
        <v>87</v>
      </c>
    </row>
    <row r="158" spans="1:4" x14ac:dyDescent="0.3">
      <c r="A158" t="s">
        <v>165</v>
      </c>
      <c r="B158">
        <v>4</v>
      </c>
      <c r="C158">
        <v>30</v>
      </c>
      <c r="D158">
        <v>88</v>
      </c>
    </row>
    <row r="159" spans="1:4" x14ac:dyDescent="0.3">
      <c r="A159" t="s">
        <v>166</v>
      </c>
      <c r="B159">
        <v>23</v>
      </c>
      <c r="C159">
        <v>36</v>
      </c>
      <c r="D159">
        <v>61</v>
      </c>
    </row>
    <row r="160" spans="1:4" x14ac:dyDescent="0.3">
      <c r="A160" t="s">
        <v>167</v>
      </c>
      <c r="B160">
        <v>41</v>
      </c>
      <c r="C160">
        <v>45</v>
      </c>
      <c r="D160">
        <v>52</v>
      </c>
    </row>
    <row r="161" spans="1:4" x14ac:dyDescent="0.3">
      <c r="A161" t="s">
        <v>168</v>
      </c>
      <c r="B161">
        <v>42</v>
      </c>
      <c r="C161">
        <v>29</v>
      </c>
      <c r="D161">
        <v>41</v>
      </c>
    </row>
    <row r="162" spans="1:4" x14ac:dyDescent="0.3">
      <c r="A162" t="s">
        <v>169</v>
      </c>
      <c r="B162">
        <v>21</v>
      </c>
      <c r="C162">
        <v>13</v>
      </c>
      <c r="D162">
        <v>38</v>
      </c>
    </row>
    <row r="163" spans="1:4" x14ac:dyDescent="0.3">
      <c r="A163" t="s">
        <v>170</v>
      </c>
      <c r="B163">
        <v>10</v>
      </c>
      <c r="C163">
        <v>2</v>
      </c>
      <c r="D163">
        <v>17</v>
      </c>
    </row>
    <row r="164" spans="1:4" x14ac:dyDescent="0.3">
      <c r="A164" t="s">
        <v>171</v>
      </c>
      <c r="B164">
        <v>2</v>
      </c>
      <c r="C164">
        <v>0</v>
      </c>
      <c r="D164">
        <v>0</v>
      </c>
    </row>
    <row r="165" spans="1:4" x14ac:dyDescent="0.3">
      <c r="A165" t="s">
        <v>172</v>
      </c>
      <c r="B165">
        <v>6</v>
      </c>
      <c r="C165">
        <v>0</v>
      </c>
      <c r="D165">
        <v>0</v>
      </c>
    </row>
    <row r="166" spans="1:4" x14ac:dyDescent="0.3">
      <c r="A166" t="s">
        <v>173</v>
      </c>
      <c r="B166">
        <v>5</v>
      </c>
      <c r="C166">
        <v>2</v>
      </c>
      <c r="D166">
        <v>29</v>
      </c>
    </row>
    <row r="167" spans="1:4" x14ac:dyDescent="0.3">
      <c r="A167" t="s">
        <v>174</v>
      </c>
      <c r="B167">
        <v>5</v>
      </c>
      <c r="C167">
        <v>5</v>
      </c>
      <c r="D167">
        <v>50</v>
      </c>
    </row>
    <row r="168" spans="1:4" x14ac:dyDescent="0.3">
      <c r="A168" t="s">
        <v>175</v>
      </c>
      <c r="B168">
        <v>9</v>
      </c>
      <c r="C168">
        <v>19</v>
      </c>
      <c r="D168">
        <v>68</v>
      </c>
    </row>
    <row r="169" spans="1:4" x14ac:dyDescent="0.3">
      <c r="A169" t="s">
        <v>176</v>
      </c>
      <c r="B169">
        <v>17</v>
      </c>
      <c r="C169">
        <v>43</v>
      </c>
      <c r="D169">
        <v>72</v>
      </c>
    </row>
    <row r="170" spans="1:4" x14ac:dyDescent="0.3">
      <c r="A170" t="s">
        <v>177</v>
      </c>
      <c r="B170">
        <v>37</v>
      </c>
      <c r="C170">
        <v>39</v>
      </c>
      <c r="D170">
        <v>51</v>
      </c>
    </row>
    <row r="171" spans="1:4" x14ac:dyDescent="0.3">
      <c r="A171" t="s">
        <v>178</v>
      </c>
      <c r="B171">
        <v>10</v>
      </c>
      <c r="C171">
        <v>48</v>
      </c>
      <c r="D171">
        <v>83</v>
      </c>
    </row>
    <row r="172" spans="1:4" x14ac:dyDescent="0.3">
      <c r="A172" t="s">
        <v>179</v>
      </c>
      <c r="B172">
        <v>12</v>
      </c>
      <c r="C172">
        <v>41</v>
      </c>
      <c r="D172">
        <v>77</v>
      </c>
    </row>
    <row r="173" spans="1:4" x14ac:dyDescent="0.3">
      <c r="A173" t="s">
        <v>180</v>
      </c>
      <c r="B173">
        <v>9</v>
      </c>
      <c r="C173">
        <v>54</v>
      </c>
      <c r="D173">
        <v>86</v>
      </c>
    </row>
    <row r="174" spans="1:4" x14ac:dyDescent="0.3">
      <c r="A174" t="s">
        <v>181</v>
      </c>
      <c r="B174">
        <v>23</v>
      </c>
      <c r="C174">
        <v>53</v>
      </c>
      <c r="D174">
        <v>70</v>
      </c>
    </row>
    <row r="175" spans="1:4" x14ac:dyDescent="0.3">
      <c r="A175" t="s">
        <v>182</v>
      </c>
      <c r="B175">
        <v>24</v>
      </c>
      <c r="C175">
        <v>67</v>
      </c>
      <c r="D175">
        <v>74</v>
      </c>
    </row>
    <row r="176" spans="1:4" x14ac:dyDescent="0.3">
      <c r="A176" t="s">
        <v>183</v>
      </c>
      <c r="B176">
        <v>25</v>
      </c>
      <c r="C176">
        <v>47</v>
      </c>
      <c r="D176">
        <v>65</v>
      </c>
    </row>
    <row r="177" spans="1:4" x14ac:dyDescent="0.3">
      <c r="A177" t="s">
        <v>184</v>
      </c>
      <c r="B177">
        <v>14</v>
      </c>
      <c r="C177">
        <v>34</v>
      </c>
      <c r="D177">
        <v>71</v>
      </c>
    </row>
    <row r="178" spans="1:4" x14ac:dyDescent="0.3">
      <c r="A178" t="s">
        <v>185</v>
      </c>
      <c r="B178">
        <v>10</v>
      </c>
      <c r="C178">
        <v>35</v>
      </c>
      <c r="D178">
        <v>78</v>
      </c>
    </row>
    <row r="179" spans="1:4" x14ac:dyDescent="0.3">
      <c r="A179" t="s">
        <v>186</v>
      </c>
      <c r="B179">
        <v>26</v>
      </c>
      <c r="C179">
        <v>41</v>
      </c>
      <c r="D179">
        <v>61</v>
      </c>
    </row>
    <row r="180" spans="1:4" x14ac:dyDescent="0.3">
      <c r="A180" t="s">
        <v>187</v>
      </c>
      <c r="B180">
        <v>20</v>
      </c>
      <c r="C180">
        <v>32</v>
      </c>
      <c r="D180">
        <v>62</v>
      </c>
    </row>
    <row r="181" spans="1:4" x14ac:dyDescent="0.3">
      <c r="A181" t="s">
        <v>188</v>
      </c>
      <c r="B181">
        <v>32</v>
      </c>
      <c r="C181">
        <v>30</v>
      </c>
      <c r="D181">
        <v>48</v>
      </c>
    </row>
    <row r="182" spans="1:4" x14ac:dyDescent="0.3">
      <c r="A182" t="s">
        <v>189</v>
      </c>
      <c r="B182">
        <v>23</v>
      </c>
      <c r="C182">
        <v>19</v>
      </c>
      <c r="D182">
        <v>45</v>
      </c>
    </row>
    <row r="183" spans="1:4" x14ac:dyDescent="0.3">
      <c r="A183" t="s">
        <v>190</v>
      </c>
      <c r="B183">
        <v>10</v>
      </c>
      <c r="C183">
        <v>14</v>
      </c>
      <c r="D183">
        <v>58</v>
      </c>
    </row>
    <row r="184" spans="1:4" x14ac:dyDescent="0.3">
      <c r="A184" t="s">
        <v>191</v>
      </c>
      <c r="B184">
        <v>9</v>
      </c>
      <c r="C184">
        <v>14</v>
      </c>
      <c r="D184">
        <v>61</v>
      </c>
    </row>
    <row r="185" spans="1:4" x14ac:dyDescent="0.3">
      <c r="A185" t="s">
        <v>192</v>
      </c>
      <c r="B185">
        <v>10</v>
      </c>
      <c r="C185">
        <v>8</v>
      </c>
      <c r="D185">
        <v>44</v>
      </c>
    </row>
    <row r="186" spans="1:4" x14ac:dyDescent="0.3">
      <c r="A186" t="s">
        <v>193</v>
      </c>
      <c r="B186">
        <v>3</v>
      </c>
      <c r="C186">
        <v>5</v>
      </c>
      <c r="D186">
        <v>63</v>
      </c>
    </row>
    <row r="187" spans="1:4" x14ac:dyDescent="0.3">
      <c r="A187" t="s">
        <v>194</v>
      </c>
      <c r="B187">
        <v>4</v>
      </c>
      <c r="C187">
        <v>5</v>
      </c>
      <c r="D187">
        <v>56</v>
      </c>
    </row>
    <row r="188" spans="1:4" x14ac:dyDescent="0.3">
      <c r="A188" t="s">
        <v>195</v>
      </c>
      <c r="B188">
        <v>20</v>
      </c>
      <c r="C188">
        <v>14</v>
      </c>
      <c r="D188">
        <v>41</v>
      </c>
    </row>
    <row r="189" spans="1:4" x14ac:dyDescent="0.3">
      <c r="A189" t="s">
        <v>196</v>
      </c>
      <c r="B189">
        <v>27</v>
      </c>
      <c r="C189">
        <v>17</v>
      </c>
      <c r="D189">
        <v>39</v>
      </c>
    </row>
    <row r="190" spans="1:4" x14ac:dyDescent="0.3">
      <c r="A190" t="s">
        <v>197</v>
      </c>
      <c r="B190">
        <v>18</v>
      </c>
      <c r="C190">
        <v>48</v>
      </c>
      <c r="D190">
        <v>73</v>
      </c>
    </row>
    <row r="191" spans="1:4" x14ac:dyDescent="0.3">
      <c r="A191" t="s">
        <v>198</v>
      </c>
      <c r="B191">
        <v>15</v>
      </c>
      <c r="C191">
        <v>49</v>
      </c>
      <c r="D191">
        <v>77</v>
      </c>
    </row>
    <row r="192" spans="1:4" x14ac:dyDescent="0.3">
      <c r="A192" t="s">
        <v>199</v>
      </c>
      <c r="B192">
        <v>4</v>
      </c>
      <c r="C192">
        <v>76</v>
      </c>
      <c r="D192">
        <v>95</v>
      </c>
    </row>
    <row r="193" spans="1:4" x14ac:dyDescent="0.3">
      <c r="A193" t="s">
        <v>200</v>
      </c>
      <c r="B193">
        <v>10</v>
      </c>
      <c r="C193">
        <v>73</v>
      </c>
      <c r="D193">
        <v>88</v>
      </c>
    </row>
    <row r="194" spans="1:4" x14ac:dyDescent="0.3">
      <c r="A194" t="s">
        <v>201</v>
      </c>
      <c r="B194">
        <v>10</v>
      </c>
      <c r="C194">
        <v>67</v>
      </c>
      <c r="D194">
        <v>87</v>
      </c>
    </row>
    <row r="195" spans="1:4" x14ac:dyDescent="0.3">
      <c r="A195" t="s">
        <v>202</v>
      </c>
      <c r="B195">
        <v>6</v>
      </c>
      <c r="C195">
        <v>59</v>
      </c>
      <c r="D195">
        <v>91</v>
      </c>
    </row>
    <row r="196" spans="1:4" x14ac:dyDescent="0.3">
      <c r="A196" t="s">
        <v>203</v>
      </c>
      <c r="B196">
        <v>0</v>
      </c>
      <c r="C196">
        <v>69</v>
      </c>
      <c r="D196">
        <v>100</v>
      </c>
    </row>
    <row r="197" spans="1:4" x14ac:dyDescent="0.3">
      <c r="A197" t="s">
        <v>204</v>
      </c>
      <c r="B197">
        <v>15</v>
      </c>
      <c r="C197">
        <v>83</v>
      </c>
      <c r="D197">
        <v>85</v>
      </c>
    </row>
    <row r="198" spans="1:4" x14ac:dyDescent="0.3">
      <c r="A198" t="s">
        <v>205</v>
      </c>
      <c r="B198">
        <v>18</v>
      </c>
      <c r="C198">
        <v>63</v>
      </c>
      <c r="D198">
        <v>78</v>
      </c>
    </row>
    <row r="199" spans="1:4" x14ac:dyDescent="0.3">
      <c r="A199" t="s">
        <v>206</v>
      </c>
      <c r="B199">
        <v>11</v>
      </c>
      <c r="C199">
        <v>47</v>
      </c>
      <c r="D199">
        <v>81</v>
      </c>
    </row>
    <row r="200" spans="1:4" x14ac:dyDescent="0.3">
      <c r="A200" t="s">
        <v>207</v>
      </c>
      <c r="B200">
        <v>3</v>
      </c>
      <c r="C200">
        <v>40</v>
      </c>
      <c r="D200">
        <v>93</v>
      </c>
    </row>
    <row r="201" spans="1:4" x14ac:dyDescent="0.3">
      <c r="A201" t="s">
        <v>208</v>
      </c>
      <c r="B201">
        <v>9</v>
      </c>
      <c r="C201">
        <v>38</v>
      </c>
      <c r="D201">
        <v>81</v>
      </c>
    </row>
    <row r="202" spans="1:4" x14ac:dyDescent="0.3">
      <c r="A202" t="s">
        <v>209</v>
      </c>
      <c r="B202">
        <v>6</v>
      </c>
      <c r="C202">
        <v>29</v>
      </c>
      <c r="D202">
        <v>83</v>
      </c>
    </row>
    <row r="203" spans="1:4" x14ac:dyDescent="0.3">
      <c r="A203" t="s">
        <v>210</v>
      </c>
      <c r="B203">
        <v>12</v>
      </c>
      <c r="C203">
        <v>37</v>
      </c>
      <c r="D203">
        <v>76</v>
      </c>
    </row>
    <row r="204" spans="1:4" x14ac:dyDescent="0.3">
      <c r="A204" t="s">
        <v>211</v>
      </c>
      <c r="B204">
        <v>6</v>
      </c>
      <c r="C204">
        <v>22</v>
      </c>
      <c r="D204">
        <v>79</v>
      </c>
    </row>
    <row r="205" spans="1:4" x14ac:dyDescent="0.3">
      <c r="A205" t="s">
        <v>212</v>
      </c>
      <c r="B205">
        <v>15</v>
      </c>
      <c r="C205">
        <v>31</v>
      </c>
      <c r="D205">
        <v>67</v>
      </c>
    </row>
    <row r="206" spans="1:4" x14ac:dyDescent="0.3">
      <c r="A206" t="s">
        <v>213</v>
      </c>
      <c r="B206">
        <v>7</v>
      </c>
      <c r="C206">
        <v>34</v>
      </c>
      <c r="D206">
        <v>83</v>
      </c>
    </row>
    <row r="207" spans="1:4" x14ac:dyDescent="0.3">
      <c r="A207" t="s">
        <v>214</v>
      </c>
      <c r="B207">
        <v>3</v>
      </c>
      <c r="C207">
        <v>27</v>
      </c>
      <c r="D207">
        <v>90</v>
      </c>
    </row>
    <row r="208" spans="1:4" x14ac:dyDescent="0.3">
      <c r="A208" t="s">
        <v>215</v>
      </c>
      <c r="B208">
        <v>9</v>
      </c>
      <c r="C208">
        <v>17</v>
      </c>
      <c r="D208">
        <v>65</v>
      </c>
    </row>
    <row r="209" spans="1:4" x14ac:dyDescent="0.3">
      <c r="A209" t="s">
        <v>216</v>
      </c>
      <c r="B209">
        <v>12</v>
      </c>
      <c r="C209">
        <v>13</v>
      </c>
      <c r="D209">
        <v>52</v>
      </c>
    </row>
    <row r="210" spans="1:4" x14ac:dyDescent="0.3">
      <c r="A210" t="s">
        <v>217</v>
      </c>
      <c r="B210">
        <v>3</v>
      </c>
      <c r="C210">
        <v>9</v>
      </c>
      <c r="D210">
        <v>75</v>
      </c>
    </row>
    <row r="211" spans="1:4" x14ac:dyDescent="0.3">
      <c r="A211" t="s">
        <v>218</v>
      </c>
      <c r="B211">
        <v>6</v>
      </c>
      <c r="C211">
        <v>12</v>
      </c>
      <c r="D211">
        <v>67</v>
      </c>
    </row>
    <row r="212" spans="1:4" x14ac:dyDescent="0.3">
      <c r="A212" t="s">
        <v>219</v>
      </c>
      <c r="B212">
        <v>18</v>
      </c>
      <c r="C212">
        <v>24</v>
      </c>
      <c r="D212">
        <v>57</v>
      </c>
    </row>
    <row r="213" spans="1:4" x14ac:dyDescent="0.3">
      <c r="A213" t="s">
        <v>220</v>
      </c>
      <c r="B213">
        <v>69</v>
      </c>
      <c r="C213">
        <v>37</v>
      </c>
      <c r="D213">
        <v>35</v>
      </c>
    </row>
    <row r="214" spans="1:4" x14ac:dyDescent="0.3">
      <c r="A214" t="s">
        <v>221</v>
      </c>
      <c r="B214">
        <v>63</v>
      </c>
      <c r="C214">
        <v>46</v>
      </c>
      <c r="D214">
        <v>42</v>
      </c>
    </row>
    <row r="215" spans="1:4" x14ac:dyDescent="0.3">
      <c r="A215" t="s">
        <v>222</v>
      </c>
      <c r="B215">
        <v>34</v>
      </c>
      <c r="C215">
        <v>71</v>
      </c>
      <c r="D215">
        <v>68</v>
      </c>
    </row>
    <row r="216" spans="1:4" x14ac:dyDescent="0.3">
      <c r="A216" t="s">
        <v>223</v>
      </c>
      <c r="B216">
        <v>10</v>
      </c>
      <c r="C216">
        <v>87</v>
      </c>
      <c r="D216">
        <v>90</v>
      </c>
    </row>
    <row r="217" spans="1:4" x14ac:dyDescent="0.3">
      <c r="A217" t="s">
        <v>224</v>
      </c>
      <c r="B217">
        <v>10</v>
      </c>
      <c r="C217">
        <v>78</v>
      </c>
      <c r="D217">
        <v>89</v>
      </c>
    </row>
    <row r="218" spans="1:4" x14ac:dyDescent="0.3">
      <c r="A218" t="s">
        <v>225</v>
      </c>
      <c r="B218">
        <v>4</v>
      </c>
      <c r="C218">
        <v>74</v>
      </c>
      <c r="D218">
        <v>95</v>
      </c>
    </row>
    <row r="219" spans="1:4" x14ac:dyDescent="0.3">
      <c r="A219" t="s">
        <v>226</v>
      </c>
      <c r="B219">
        <v>37</v>
      </c>
      <c r="C219">
        <v>80</v>
      </c>
      <c r="D219">
        <v>68</v>
      </c>
    </row>
    <row r="220" spans="1:4" x14ac:dyDescent="0.3">
      <c r="A220" t="s">
        <v>227</v>
      </c>
      <c r="B220">
        <v>64</v>
      </c>
      <c r="C220">
        <v>102</v>
      </c>
      <c r="D220">
        <v>61</v>
      </c>
    </row>
    <row r="221" spans="1:4" x14ac:dyDescent="0.3">
      <c r="A221" t="s">
        <v>228</v>
      </c>
      <c r="B221">
        <v>43</v>
      </c>
      <c r="C221">
        <v>97</v>
      </c>
      <c r="D221">
        <v>69</v>
      </c>
    </row>
    <row r="222" spans="1:4" x14ac:dyDescent="0.3">
      <c r="A222" t="s">
        <v>229</v>
      </c>
      <c r="B222">
        <v>27</v>
      </c>
      <c r="C222">
        <v>106</v>
      </c>
      <c r="D222">
        <v>80</v>
      </c>
    </row>
    <row r="223" spans="1:4" x14ac:dyDescent="0.3">
      <c r="A223" t="s">
        <v>230</v>
      </c>
      <c r="B223">
        <v>51</v>
      </c>
      <c r="C223">
        <v>75</v>
      </c>
      <c r="D223">
        <v>60</v>
      </c>
    </row>
    <row r="224" spans="1:4" x14ac:dyDescent="0.3">
      <c r="A224" t="s">
        <v>231</v>
      </c>
      <c r="B224">
        <v>22</v>
      </c>
      <c r="C224">
        <v>56</v>
      </c>
      <c r="D224">
        <v>72</v>
      </c>
    </row>
    <row r="225" spans="1:4" x14ac:dyDescent="0.3">
      <c r="A225" t="s">
        <v>232</v>
      </c>
      <c r="B225">
        <v>28</v>
      </c>
      <c r="C225">
        <v>35</v>
      </c>
      <c r="D225">
        <v>56</v>
      </c>
    </row>
    <row r="226" spans="1:4" x14ac:dyDescent="0.3">
      <c r="A226" t="s">
        <v>233</v>
      </c>
      <c r="B226">
        <v>19</v>
      </c>
      <c r="C226">
        <v>53</v>
      </c>
      <c r="D226">
        <v>74</v>
      </c>
    </row>
    <row r="227" spans="1:4" x14ac:dyDescent="0.3">
      <c r="A227" t="s">
        <v>234</v>
      </c>
      <c r="B227">
        <v>22</v>
      </c>
      <c r="C227">
        <v>42</v>
      </c>
      <c r="D227">
        <v>66</v>
      </c>
    </row>
    <row r="228" spans="1:4" x14ac:dyDescent="0.3">
      <c r="A228" t="s">
        <v>235</v>
      </c>
      <c r="B228">
        <v>18</v>
      </c>
      <c r="C228">
        <v>33</v>
      </c>
      <c r="D228">
        <v>65</v>
      </c>
    </row>
    <row r="229" spans="1:4" x14ac:dyDescent="0.3">
      <c r="A229" t="s">
        <v>236</v>
      </c>
      <c r="B229">
        <v>5</v>
      </c>
      <c r="C229">
        <v>30</v>
      </c>
      <c r="D229">
        <v>86</v>
      </c>
    </row>
    <row r="230" spans="1:4" x14ac:dyDescent="0.3">
      <c r="A230" t="s">
        <v>237</v>
      </c>
      <c r="B230">
        <v>11</v>
      </c>
      <c r="C230">
        <v>38</v>
      </c>
      <c r="D230">
        <v>78</v>
      </c>
    </row>
    <row r="231" spans="1:4" x14ac:dyDescent="0.3">
      <c r="A231" t="s">
        <v>238</v>
      </c>
      <c r="B231">
        <v>31</v>
      </c>
      <c r="C231">
        <v>50</v>
      </c>
      <c r="D231">
        <v>62</v>
      </c>
    </row>
    <row r="232" spans="1:4" x14ac:dyDescent="0.3">
      <c r="A232" t="s">
        <v>239</v>
      </c>
      <c r="B232">
        <v>62</v>
      </c>
      <c r="C232">
        <v>73</v>
      </c>
      <c r="D232">
        <v>54</v>
      </c>
    </row>
    <row r="233" spans="1:4" x14ac:dyDescent="0.3">
      <c r="A233" t="s">
        <v>240</v>
      </c>
      <c r="B233">
        <v>38</v>
      </c>
      <c r="C233">
        <v>44</v>
      </c>
      <c r="D233">
        <v>54</v>
      </c>
    </row>
    <row r="234" spans="1:4" x14ac:dyDescent="0.3">
      <c r="A234" t="s">
        <v>241</v>
      </c>
      <c r="B234">
        <v>21</v>
      </c>
      <c r="C234">
        <v>17</v>
      </c>
      <c r="D234">
        <v>45</v>
      </c>
    </row>
    <row r="235" spans="1:4" x14ac:dyDescent="0.3">
      <c r="A235" t="s">
        <v>242</v>
      </c>
      <c r="B235">
        <v>6</v>
      </c>
      <c r="C235">
        <v>3</v>
      </c>
      <c r="D235">
        <v>33</v>
      </c>
    </row>
    <row r="236" spans="1:4" x14ac:dyDescent="0.3">
      <c r="A236" t="s">
        <v>243</v>
      </c>
      <c r="B236">
        <v>3</v>
      </c>
      <c r="C236">
        <v>5</v>
      </c>
      <c r="D236">
        <v>63</v>
      </c>
    </row>
    <row r="237" spans="1:4" x14ac:dyDescent="0.3">
      <c r="A237" t="s">
        <v>244</v>
      </c>
      <c r="B237">
        <v>16</v>
      </c>
      <c r="C237">
        <v>4</v>
      </c>
      <c r="D237">
        <v>20</v>
      </c>
    </row>
    <row r="238" spans="1:4" x14ac:dyDescent="0.3">
      <c r="A238" t="s">
        <v>245</v>
      </c>
      <c r="B238">
        <v>12</v>
      </c>
      <c r="C238">
        <v>17</v>
      </c>
      <c r="D238">
        <v>59</v>
      </c>
    </row>
    <row r="239" spans="1:4" x14ac:dyDescent="0.3">
      <c r="A239" t="s">
        <v>246</v>
      </c>
      <c r="B239">
        <v>8</v>
      </c>
      <c r="C239">
        <v>25</v>
      </c>
      <c r="D239">
        <v>76</v>
      </c>
    </row>
    <row r="240" spans="1:4" x14ac:dyDescent="0.3">
      <c r="A240" t="s">
        <v>247</v>
      </c>
      <c r="B240">
        <v>3</v>
      </c>
      <c r="C240">
        <v>25</v>
      </c>
      <c r="D240">
        <v>89</v>
      </c>
    </row>
    <row r="241" spans="1:4" x14ac:dyDescent="0.3">
      <c r="A241" t="s">
        <v>248</v>
      </c>
      <c r="B241">
        <v>14</v>
      </c>
      <c r="C241">
        <v>60</v>
      </c>
      <c r="D241">
        <v>81</v>
      </c>
    </row>
    <row r="242" spans="1:4" x14ac:dyDescent="0.3">
      <c r="A242" t="s">
        <v>249</v>
      </c>
      <c r="B242">
        <v>7</v>
      </c>
      <c r="C242">
        <v>49</v>
      </c>
      <c r="D242">
        <v>88</v>
      </c>
    </row>
    <row r="243" spans="1:4" x14ac:dyDescent="0.3">
      <c r="A243" t="s">
        <v>250</v>
      </c>
      <c r="B243">
        <v>9</v>
      </c>
      <c r="C243">
        <v>62</v>
      </c>
      <c r="D243">
        <v>87</v>
      </c>
    </row>
    <row r="244" spans="1:4" x14ac:dyDescent="0.3">
      <c r="A244" t="s">
        <v>251</v>
      </c>
      <c r="B244">
        <v>25</v>
      </c>
      <c r="C244">
        <v>76</v>
      </c>
      <c r="D244">
        <v>75</v>
      </c>
    </row>
    <row r="245" spans="1:4" x14ac:dyDescent="0.3">
      <c r="A245" t="s">
        <v>252</v>
      </c>
      <c r="B245">
        <v>12</v>
      </c>
      <c r="C245">
        <v>90</v>
      </c>
      <c r="D245">
        <v>88</v>
      </c>
    </row>
    <row r="246" spans="1:4" x14ac:dyDescent="0.3">
      <c r="A246" t="s">
        <v>253</v>
      </c>
      <c r="B246">
        <v>46</v>
      </c>
      <c r="C246">
        <v>107</v>
      </c>
      <c r="D246">
        <v>70</v>
      </c>
    </row>
    <row r="247" spans="1:4" x14ac:dyDescent="0.3">
      <c r="A247" t="s">
        <v>254</v>
      </c>
      <c r="B247">
        <v>83</v>
      </c>
      <c r="C247">
        <v>91</v>
      </c>
      <c r="D247">
        <v>52</v>
      </c>
    </row>
    <row r="248" spans="1:4" x14ac:dyDescent="0.3">
      <c r="A248" t="s">
        <v>255</v>
      </c>
      <c r="B248">
        <v>39</v>
      </c>
      <c r="C248">
        <v>71</v>
      </c>
      <c r="D248">
        <v>65</v>
      </c>
    </row>
    <row r="249" spans="1:4" x14ac:dyDescent="0.3">
      <c r="A249" t="s">
        <v>256</v>
      </c>
      <c r="B249">
        <v>5</v>
      </c>
      <c r="C249">
        <v>46</v>
      </c>
      <c r="D249">
        <v>90</v>
      </c>
    </row>
    <row r="250" spans="1:4" x14ac:dyDescent="0.3">
      <c r="A250" t="s">
        <v>257</v>
      </c>
      <c r="B250">
        <v>5</v>
      </c>
      <c r="C250">
        <v>39</v>
      </c>
      <c r="D250">
        <v>89</v>
      </c>
    </row>
    <row r="251" spans="1:4" x14ac:dyDescent="0.3">
      <c r="A251" t="s">
        <v>258</v>
      </c>
      <c r="B251">
        <v>5</v>
      </c>
      <c r="C251">
        <v>33</v>
      </c>
      <c r="D251">
        <v>87</v>
      </c>
    </row>
    <row r="252" spans="1:4" x14ac:dyDescent="0.3">
      <c r="A252" t="s">
        <v>259</v>
      </c>
      <c r="B252">
        <v>5</v>
      </c>
      <c r="C252">
        <v>30</v>
      </c>
      <c r="D252">
        <v>86</v>
      </c>
    </row>
    <row r="253" spans="1:4" x14ac:dyDescent="0.3">
      <c r="A253" t="s">
        <v>260</v>
      </c>
      <c r="B253">
        <v>5</v>
      </c>
      <c r="C253">
        <v>23</v>
      </c>
      <c r="D253">
        <v>82</v>
      </c>
    </row>
    <row r="254" spans="1:4" x14ac:dyDescent="0.3">
      <c r="A254" t="s">
        <v>261</v>
      </c>
      <c r="B254">
        <v>4</v>
      </c>
      <c r="C254">
        <v>26</v>
      </c>
      <c r="D254">
        <v>87</v>
      </c>
    </row>
    <row r="255" spans="1:4" x14ac:dyDescent="0.3">
      <c r="A255" t="s">
        <v>262</v>
      </c>
      <c r="B255">
        <v>5</v>
      </c>
      <c r="C255">
        <v>47</v>
      </c>
      <c r="D255">
        <v>90</v>
      </c>
    </row>
    <row r="256" spans="1:4" x14ac:dyDescent="0.3">
      <c r="A256" t="s">
        <v>263</v>
      </c>
      <c r="B256">
        <v>17</v>
      </c>
      <c r="C256">
        <v>65</v>
      </c>
      <c r="D256">
        <v>79</v>
      </c>
    </row>
    <row r="257" spans="1:4" x14ac:dyDescent="0.3">
      <c r="A257" t="s">
        <v>264</v>
      </c>
      <c r="B257">
        <v>26</v>
      </c>
      <c r="C257">
        <v>45</v>
      </c>
      <c r="D257">
        <v>63</v>
      </c>
    </row>
    <row r="258" spans="1:4" x14ac:dyDescent="0.3">
      <c r="A258" t="s">
        <v>265</v>
      </c>
      <c r="B258">
        <v>15</v>
      </c>
      <c r="C258">
        <v>18</v>
      </c>
      <c r="D258">
        <v>55</v>
      </c>
    </row>
    <row r="259" spans="1:4" x14ac:dyDescent="0.3">
      <c r="A259" t="s">
        <v>266</v>
      </c>
      <c r="B259">
        <v>5</v>
      </c>
      <c r="C259">
        <v>2</v>
      </c>
      <c r="D259">
        <v>29</v>
      </c>
    </row>
    <row r="260" spans="1:4" x14ac:dyDescent="0.3">
      <c r="A260" t="s">
        <v>267</v>
      </c>
      <c r="B260">
        <v>2</v>
      </c>
      <c r="C260">
        <v>3</v>
      </c>
      <c r="D260">
        <v>60</v>
      </c>
    </row>
    <row r="261" spans="1:4" x14ac:dyDescent="0.3">
      <c r="A261" t="s">
        <v>268</v>
      </c>
      <c r="B261">
        <v>8</v>
      </c>
      <c r="C261">
        <v>2</v>
      </c>
      <c r="D261">
        <v>20</v>
      </c>
    </row>
    <row r="262" spans="1:4" x14ac:dyDescent="0.3">
      <c r="A262" t="s">
        <v>269</v>
      </c>
      <c r="B262">
        <v>7</v>
      </c>
      <c r="C262">
        <v>6</v>
      </c>
      <c r="D262">
        <v>46</v>
      </c>
    </row>
    <row r="263" spans="1:4" x14ac:dyDescent="0.3">
      <c r="A263" t="s">
        <v>270</v>
      </c>
      <c r="B263">
        <v>9</v>
      </c>
      <c r="C263">
        <v>10</v>
      </c>
      <c r="D263">
        <v>53</v>
      </c>
    </row>
    <row r="264" spans="1:4" x14ac:dyDescent="0.3">
      <c r="A264" t="s">
        <v>271</v>
      </c>
      <c r="B264">
        <v>2</v>
      </c>
      <c r="C264">
        <v>14</v>
      </c>
      <c r="D264">
        <v>88</v>
      </c>
    </row>
    <row r="265" spans="1:4" x14ac:dyDescent="0.3">
      <c r="A265" t="s">
        <v>272</v>
      </c>
      <c r="B265">
        <v>9</v>
      </c>
      <c r="C265">
        <v>40</v>
      </c>
      <c r="D265">
        <v>82</v>
      </c>
    </row>
    <row r="266" spans="1:4" x14ac:dyDescent="0.3">
      <c r="A266" t="s">
        <v>273</v>
      </c>
      <c r="B266">
        <v>14</v>
      </c>
      <c r="C266">
        <v>49</v>
      </c>
      <c r="D266">
        <v>78</v>
      </c>
    </row>
    <row r="267" spans="1:4" x14ac:dyDescent="0.3">
      <c r="A267" t="s">
        <v>274</v>
      </c>
      <c r="B267">
        <v>11</v>
      </c>
      <c r="C267">
        <v>49</v>
      </c>
      <c r="D267">
        <v>82</v>
      </c>
    </row>
    <row r="268" spans="1:4" x14ac:dyDescent="0.3">
      <c r="A268" t="s">
        <v>275</v>
      </c>
      <c r="B268">
        <v>5</v>
      </c>
      <c r="C268">
        <v>50</v>
      </c>
      <c r="D268">
        <v>91</v>
      </c>
    </row>
    <row r="269" spans="1:4" x14ac:dyDescent="0.3">
      <c r="A269" t="s">
        <v>276</v>
      </c>
      <c r="B269">
        <v>10</v>
      </c>
      <c r="C269">
        <v>66</v>
      </c>
      <c r="D269">
        <v>87</v>
      </c>
    </row>
    <row r="270" spans="1:4" x14ac:dyDescent="0.3">
      <c r="A270" t="s">
        <v>277</v>
      </c>
      <c r="B270">
        <v>45</v>
      </c>
      <c r="C270">
        <v>77</v>
      </c>
      <c r="D270">
        <v>63</v>
      </c>
    </row>
    <row r="271" spans="1:4" x14ac:dyDescent="0.3">
      <c r="A271" t="s">
        <v>278</v>
      </c>
      <c r="B271">
        <v>52</v>
      </c>
      <c r="C271">
        <v>71</v>
      </c>
      <c r="D271">
        <v>58</v>
      </c>
    </row>
    <row r="272" spans="1:4" x14ac:dyDescent="0.3">
      <c r="A272" t="s">
        <v>279</v>
      </c>
      <c r="B272">
        <v>5</v>
      </c>
      <c r="C272">
        <v>48</v>
      </c>
      <c r="D272">
        <v>91</v>
      </c>
    </row>
    <row r="273" spans="1:4" x14ac:dyDescent="0.3">
      <c r="A273" t="s">
        <v>280</v>
      </c>
      <c r="B273">
        <v>4</v>
      </c>
      <c r="C273">
        <v>26</v>
      </c>
      <c r="D273">
        <v>87</v>
      </c>
    </row>
    <row r="274" spans="1:4" x14ac:dyDescent="0.3">
      <c r="A274" t="s">
        <v>281</v>
      </c>
      <c r="B274">
        <v>4</v>
      </c>
      <c r="C274">
        <v>34</v>
      </c>
      <c r="D274">
        <v>89</v>
      </c>
    </row>
    <row r="275" spans="1:4" x14ac:dyDescent="0.3">
      <c r="A275" t="s">
        <v>282</v>
      </c>
      <c r="B275">
        <v>9</v>
      </c>
      <c r="C275">
        <v>40</v>
      </c>
      <c r="D275">
        <v>82</v>
      </c>
    </row>
    <row r="276" spans="1:4" x14ac:dyDescent="0.3">
      <c r="A276" t="s">
        <v>283</v>
      </c>
      <c r="B276">
        <v>7</v>
      </c>
      <c r="C276">
        <v>32</v>
      </c>
      <c r="D276">
        <v>82</v>
      </c>
    </row>
    <row r="277" spans="1:4" x14ac:dyDescent="0.3">
      <c r="A277" t="s">
        <v>284</v>
      </c>
      <c r="B277">
        <v>3</v>
      </c>
      <c r="C277">
        <v>29</v>
      </c>
      <c r="D277">
        <v>91</v>
      </c>
    </row>
    <row r="278" spans="1:4" x14ac:dyDescent="0.3">
      <c r="A278" t="s">
        <v>285</v>
      </c>
      <c r="B278">
        <v>3</v>
      </c>
      <c r="C278">
        <v>35</v>
      </c>
      <c r="D278">
        <v>92</v>
      </c>
    </row>
    <row r="279" spans="1:4" x14ac:dyDescent="0.3">
      <c r="A279" t="s">
        <v>286</v>
      </c>
      <c r="B279">
        <v>11</v>
      </c>
      <c r="C279">
        <v>44</v>
      </c>
      <c r="D279">
        <v>80</v>
      </c>
    </row>
    <row r="280" spans="1:4" x14ac:dyDescent="0.3">
      <c r="A280" t="s">
        <v>287</v>
      </c>
      <c r="B280">
        <v>27</v>
      </c>
      <c r="C280">
        <v>64</v>
      </c>
      <c r="D280">
        <v>70</v>
      </c>
    </row>
    <row r="281" spans="1:4" x14ac:dyDescent="0.3">
      <c r="A281" t="s">
        <v>288</v>
      </c>
      <c r="B281">
        <v>28</v>
      </c>
      <c r="C281">
        <v>46</v>
      </c>
      <c r="D281">
        <v>62</v>
      </c>
    </row>
    <row r="282" spans="1:4" x14ac:dyDescent="0.3">
      <c r="A282" t="s">
        <v>289</v>
      </c>
      <c r="B282">
        <v>16</v>
      </c>
      <c r="C282">
        <v>21</v>
      </c>
      <c r="D282">
        <v>57</v>
      </c>
    </row>
    <row r="283" spans="1:4" x14ac:dyDescent="0.3">
      <c r="A283" t="s">
        <v>290</v>
      </c>
      <c r="B283">
        <v>5</v>
      </c>
      <c r="C283">
        <v>11</v>
      </c>
      <c r="D283">
        <v>69</v>
      </c>
    </row>
    <row r="284" spans="1:4" x14ac:dyDescent="0.3">
      <c r="A284" t="s">
        <v>292</v>
      </c>
      <c r="B284">
        <v>2</v>
      </c>
      <c r="C284">
        <v>2</v>
      </c>
      <c r="D284">
        <v>50</v>
      </c>
    </row>
    <row r="285" spans="1:4" x14ac:dyDescent="0.3">
      <c r="A285" t="s">
        <v>293</v>
      </c>
      <c r="B285">
        <v>0</v>
      </c>
      <c r="C285">
        <v>2</v>
      </c>
      <c r="D285">
        <v>100</v>
      </c>
    </row>
    <row r="286" spans="1:4" x14ac:dyDescent="0.3">
      <c r="A286" t="s">
        <v>294</v>
      </c>
      <c r="B286">
        <v>5</v>
      </c>
      <c r="C286">
        <v>13</v>
      </c>
      <c r="D286">
        <v>72</v>
      </c>
    </row>
    <row r="287" spans="1:4" x14ac:dyDescent="0.3">
      <c r="A287" t="s">
        <v>295</v>
      </c>
      <c r="B287">
        <v>0</v>
      </c>
      <c r="C287">
        <v>16</v>
      </c>
      <c r="D287">
        <v>100</v>
      </c>
    </row>
    <row r="288" spans="1:4" x14ac:dyDescent="0.3">
      <c r="A288" t="s">
        <v>296</v>
      </c>
      <c r="B288">
        <v>2</v>
      </c>
      <c r="C288">
        <v>34</v>
      </c>
      <c r="D288">
        <v>94</v>
      </c>
    </row>
    <row r="289" spans="1:4" x14ac:dyDescent="0.3">
      <c r="A289" t="s">
        <v>297</v>
      </c>
      <c r="B289">
        <v>6</v>
      </c>
      <c r="C289">
        <v>46</v>
      </c>
      <c r="D289">
        <v>88</v>
      </c>
    </row>
    <row r="290" spans="1:4" x14ac:dyDescent="0.3">
      <c r="A290" t="s">
        <v>298</v>
      </c>
      <c r="B290">
        <v>4</v>
      </c>
      <c r="C290">
        <v>40</v>
      </c>
      <c r="D290">
        <v>91</v>
      </c>
    </row>
    <row r="291" spans="1:4" x14ac:dyDescent="0.3">
      <c r="A291" t="s">
        <v>299</v>
      </c>
      <c r="B291">
        <v>6</v>
      </c>
      <c r="C291">
        <v>43</v>
      </c>
      <c r="D291">
        <v>88</v>
      </c>
    </row>
    <row r="292" spans="1:4" x14ac:dyDescent="0.3">
      <c r="A292" t="s">
        <v>300</v>
      </c>
      <c r="B292">
        <v>7</v>
      </c>
      <c r="C292">
        <v>60</v>
      </c>
      <c r="D292">
        <v>90</v>
      </c>
    </row>
    <row r="293" spans="1:4" x14ac:dyDescent="0.3">
      <c r="A293" t="s">
        <v>301</v>
      </c>
      <c r="B293">
        <v>15</v>
      </c>
      <c r="C293">
        <v>74</v>
      </c>
      <c r="D293">
        <v>83</v>
      </c>
    </row>
    <row r="294" spans="1:4" x14ac:dyDescent="0.3">
      <c r="A294" t="s">
        <v>302</v>
      </c>
      <c r="B294">
        <v>47</v>
      </c>
      <c r="C294">
        <v>68</v>
      </c>
      <c r="D294">
        <v>59</v>
      </c>
    </row>
    <row r="295" spans="1:4" x14ac:dyDescent="0.3">
      <c r="A295" t="s">
        <v>303</v>
      </c>
      <c r="B295">
        <v>1</v>
      </c>
      <c r="C295">
        <v>50</v>
      </c>
      <c r="D295">
        <v>98</v>
      </c>
    </row>
    <row r="296" spans="1:4" x14ac:dyDescent="0.3">
      <c r="A296" t="s">
        <v>304</v>
      </c>
      <c r="B296">
        <v>3</v>
      </c>
      <c r="C296">
        <v>37</v>
      </c>
      <c r="D296">
        <v>93</v>
      </c>
    </row>
    <row r="297" spans="1:4" x14ac:dyDescent="0.3">
      <c r="A297" t="s">
        <v>305</v>
      </c>
      <c r="B297">
        <v>7</v>
      </c>
      <c r="C297">
        <v>26</v>
      </c>
      <c r="D297">
        <v>79</v>
      </c>
    </row>
    <row r="298" spans="1:4" x14ac:dyDescent="0.3">
      <c r="A298" t="s">
        <v>306</v>
      </c>
      <c r="B298">
        <v>8</v>
      </c>
      <c r="C298">
        <v>27</v>
      </c>
      <c r="D298">
        <v>77</v>
      </c>
    </row>
    <row r="299" spans="1:4" x14ac:dyDescent="0.3">
      <c r="A299" t="s">
        <v>307</v>
      </c>
      <c r="B299">
        <v>7</v>
      </c>
      <c r="C299">
        <v>25</v>
      </c>
      <c r="D299">
        <v>78</v>
      </c>
    </row>
    <row r="300" spans="1:4" x14ac:dyDescent="0.3">
      <c r="A300" t="s">
        <v>308</v>
      </c>
      <c r="B300">
        <v>7</v>
      </c>
      <c r="C300">
        <v>24</v>
      </c>
      <c r="D300">
        <v>77</v>
      </c>
    </row>
    <row r="301" spans="1:4" x14ac:dyDescent="0.3">
      <c r="A301" t="s">
        <v>309</v>
      </c>
      <c r="B301">
        <v>10</v>
      </c>
      <c r="C301">
        <v>32</v>
      </c>
      <c r="D301">
        <v>76</v>
      </c>
    </row>
    <row r="302" spans="1:4" x14ac:dyDescent="0.3">
      <c r="A302" t="s">
        <v>310</v>
      </c>
      <c r="B302">
        <v>22</v>
      </c>
      <c r="C302">
        <v>44</v>
      </c>
      <c r="D302">
        <v>67</v>
      </c>
    </row>
    <row r="303" spans="1:4" x14ac:dyDescent="0.3">
      <c r="A303" t="s">
        <v>311</v>
      </c>
      <c r="B303">
        <v>39</v>
      </c>
      <c r="C303">
        <v>66</v>
      </c>
      <c r="D303">
        <v>63</v>
      </c>
    </row>
    <row r="304" spans="1:4" x14ac:dyDescent="0.3">
      <c r="A304" t="s">
        <v>312</v>
      </c>
      <c r="B304">
        <v>21</v>
      </c>
      <c r="C304">
        <v>45</v>
      </c>
      <c r="D304">
        <v>68</v>
      </c>
    </row>
    <row r="305" spans="1:4" x14ac:dyDescent="0.3">
      <c r="A305" t="s">
        <v>313</v>
      </c>
      <c r="B305">
        <v>19</v>
      </c>
      <c r="C305">
        <v>22</v>
      </c>
      <c r="D305">
        <v>54</v>
      </c>
    </row>
    <row r="306" spans="1:4" x14ac:dyDescent="0.3">
      <c r="A306" t="s">
        <v>314</v>
      </c>
      <c r="B306">
        <v>6</v>
      </c>
      <c r="C306">
        <v>3</v>
      </c>
      <c r="D306">
        <v>33</v>
      </c>
    </row>
    <row r="307" spans="1:4" x14ac:dyDescent="0.3">
      <c r="A307" t="s">
        <v>315</v>
      </c>
      <c r="B307">
        <v>1</v>
      </c>
      <c r="C307">
        <v>2</v>
      </c>
      <c r="D307">
        <v>67</v>
      </c>
    </row>
    <row r="308" spans="1:4" x14ac:dyDescent="0.3">
      <c r="A308" t="s">
        <v>316</v>
      </c>
      <c r="B308">
        <v>3</v>
      </c>
      <c r="C308">
        <v>1</v>
      </c>
      <c r="D308">
        <v>25</v>
      </c>
    </row>
    <row r="309" spans="1:4" x14ac:dyDescent="0.3">
      <c r="A309" t="s">
        <v>317</v>
      </c>
      <c r="B309">
        <v>6</v>
      </c>
      <c r="C309">
        <v>3</v>
      </c>
      <c r="D309">
        <v>33</v>
      </c>
    </row>
    <row r="310" spans="1:4" x14ac:dyDescent="0.3">
      <c r="A310" t="s">
        <v>318</v>
      </c>
      <c r="B310">
        <v>2</v>
      </c>
      <c r="C310">
        <v>4</v>
      </c>
      <c r="D310">
        <v>67</v>
      </c>
    </row>
    <row r="311" spans="1:4" x14ac:dyDescent="0.3">
      <c r="A311" t="s">
        <v>319</v>
      </c>
      <c r="B311">
        <v>9</v>
      </c>
      <c r="C311">
        <v>14</v>
      </c>
      <c r="D311">
        <v>61</v>
      </c>
    </row>
    <row r="312" spans="1:4" x14ac:dyDescent="0.3">
      <c r="A312" t="s">
        <v>320</v>
      </c>
      <c r="B312">
        <v>3</v>
      </c>
      <c r="C312">
        <v>19</v>
      </c>
      <c r="D312">
        <v>86</v>
      </c>
    </row>
    <row r="313" spans="1:4" x14ac:dyDescent="0.3">
      <c r="A313" t="s">
        <v>321</v>
      </c>
      <c r="B313">
        <v>4</v>
      </c>
      <c r="C313">
        <v>26</v>
      </c>
      <c r="D313">
        <v>87</v>
      </c>
    </row>
    <row r="314" spans="1:4" x14ac:dyDescent="0.3">
      <c r="A314" t="s">
        <v>322</v>
      </c>
      <c r="B314">
        <v>4</v>
      </c>
      <c r="C314">
        <v>38</v>
      </c>
      <c r="D314">
        <v>90</v>
      </c>
    </row>
    <row r="315" spans="1:4" x14ac:dyDescent="0.3">
      <c r="A315" t="s">
        <v>323</v>
      </c>
      <c r="B315">
        <v>7</v>
      </c>
      <c r="C315">
        <v>39</v>
      </c>
      <c r="D315">
        <v>85</v>
      </c>
    </row>
    <row r="316" spans="1:4" x14ac:dyDescent="0.3">
      <c r="A316" t="s">
        <v>324</v>
      </c>
      <c r="B316">
        <v>9</v>
      </c>
      <c r="C316">
        <v>65</v>
      </c>
      <c r="D316">
        <v>88</v>
      </c>
    </row>
    <row r="317" spans="1:4" x14ac:dyDescent="0.3">
      <c r="A317" t="s">
        <v>325</v>
      </c>
      <c r="B317">
        <v>28</v>
      </c>
      <c r="C317">
        <v>85</v>
      </c>
      <c r="D317">
        <v>75</v>
      </c>
    </row>
    <row r="318" spans="1:4" x14ac:dyDescent="0.3">
      <c r="A318" t="s">
        <v>326</v>
      </c>
      <c r="B318">
        <v>31</v>
      </c>
      <c r="C318">
        <v>91</v>
      </c>
      <c r="D318">
        <v>75</v>
      </c>
    </row>
    <row r="319" spans="1:4" x14ac:dyDescent="0.3">
      <c r="A319" t="s">
        <v>327</v>
      </c>
      <c r="B319">
        <v>4</v>
      </c>
      <c r="C319">
        <v>57</v>
      </c>
      <c r="D319">
        <v>93</v>
      </c>
    </row>
    <row r="320" spans="1:4" x14ac:dyDescent="0.3">
      <c r="A320" t="s">
        <v>328</v>
      </c>
      <c r="B320">
        <v>8</v>
      </c>
      <c r="C320">
        <v>36</v>
      </c>
      <c r="D320">
        <v>82</v>
      </c>
    </row>
    <row r="321" spans="1:4" x14ac:dyDescent="0.3">
      <c r="A321" t="s">
        <v>329</v>
      </c>
      <c r="B321">
        <v>7</v>
      </c>
      <c r="C321">
        <v>22</v>
      </c>
      <c r="D321">
        <v>76</v>
      </c>
    </row>
    <row r="322" spans="1:4" x14ac:dyDescent="0.3">
      <c r="A322" t="s">
        <v>330</v>
      </c>
      <c r="B322">
        <v>6</v>
      </c>
      <c r="C322">
        <v>30</v>
      </c>
      <c r="D322">
        <v>83</v>
      </c>
    </row>
    <row r="323" spans="1:4" x14ac:dyDescent="0.3">
      <c r="A323" t="s">
        <v>331</v>
      </c>
      <c r="B323">
        <v>6</v>
      </c>
      <c r="C323">
        <v>26</v>
      </c>
      <c r="D323">
        <v>81</v>
      </c>
    </row>
    <row r="324" spans="1:4" x14ac:dyDescent="0.3">
      <c r="A324" t="s">
        <v>332</v>
      </c>
      <c r="B324">
        <v>5</v>
      </c>
      <c r="C324">
        <v>34</v>
      </c>
      <c r="D324">
        <v>87</v>
      </c>
    </row>
    <row r="325" spans="1:4" x14ac:dyDescent="0.3">
      <c r="A325" t="s">
        <v>333</v>
      </c>
      <c r="B325">
        <v>4</v>
      </c>
      <c r="C325">
        <v>33</v>
      </c>
      <c r="D325">
        <v>89</v>
      </c>
    </row>
    <row r="326" spans="1:4" x14ac:dyDescent="0.3">
      <c r="A326" t="s">
        <v>334</v>
      </c>
      <c r="B326">
        <v>10</v>
      </c>
      <c r="C326">
        <v>38</v>
      </c>
      <c r="D326">
        <v>79</v>
      </c>
    </row>
    <row r="327" spans="1:4" x14ac:dyDescent="0.3">
      <c r="A327" t="s">
        <v>335</v>
      </c>
      <c r="B327">
        <v>32</v>
      </c>
      <c r="C327">
        <v>66</v>
      </c>
      <c r="D327">
        <v>67</v>
      </c>
    </row>
    <row r="328" spans="1:4" x14ac:dyDescent="0.3">
      <c r="A328" t="s">
        <v>336</v>
      </c>
      <c r="B328">
        <v>20</v>
      </c>
      <c r="C328">
        <v>41</v>
      </c>
      <c r="D328">
        <v>67</v>
      </c>
    </row>
    <row r="329" spans="1:4" x14ac:dyDescent="0.3">
      <c r="A329" t="s">
        <v>337</v>
      </c>
      <c r="B329">
        <v>13</v>
      </c>
      <c r="C329">
        <v>33</v>
      </c>
      <c r="D329">
        <v>72</v>
      </c>
    </row>
    <row r="330" spans="1:4" x14ac:dyDescent="0.3">
      <c r="A330" t="s">
        <v>338</v>
      </c>
      <c r="B330">
        <v>6</v>
      </c>
      <c r="C330">
        <v>9</v>
      </c>
      <c r="D330">
        <v>60</v>
      </c>
    </row>
    <row r="331" spans="1:4" x14ac:dyDescent="0.3">
      <c r="A331" t="s">
        <v>339</v>
      </c>
      <c r="B331">
        <v>1</v>
      </c>
      <c r="C331">
        <v>1</v>
      </c>
      <c r="D331">
        <v>50</v>
      </c>
    </row>
    <row r="332" spans="1:4" x14ac:dyDescent="0.3">
      <c r="A332" t="s">
        <v>340</v>
      </c>
      <c r="B332">
        <v>4</v>
      </c>
      <c r="C332">
        <v>3</v>
      </c>
      <c r="D332">
        <v>43</v>
      </c>
    </row>
    <row r="333" spans="1:4" x14ac:dyDescent="0.3">
      <c r="A333" t="s">
        <v>341</v>
      </c>
      <c r="B333">
        <v>1</v>
      </c>
      <c r="C333">
        <v>4</v>
      </c>
      <c r="D333">
        <v>80</v>
      </c>
    </row>
    <row r="334" spans="1:4" x14ac:dyDescent="0.3">
      <c r="A334" t="s">
        <v>342</v>
      </c>
      <c r="B334">
        <v>2</v>
      </c>
      <c r="C334">
        <v>7</v>
      </c>
      <c r="D334">
        <v>78</v>
      </c>
    </row>
    <row r="335" spans="1:4" x14ac:dyDescent="0.3">
      <c r="A335" t="s">
        <v>343</v>
      </c>
      <c r="B335">
        <v>4</v>
      </c>
      <c r="C335">
        <v>12</v>
      </c>
      <c r="D335">
        <v>75</v>
      </c>
    </row>
    <row r="336" spans="1:4" x14ac:dyDescent="0.3">
      <c r="A336" t="s">
        <v>344</v>
      </c>
      <c r="B336">
        <v>10</v>
      </c>
      <c r="C336">
        <v>25</v>
      </c>
      <c r="D336">
        <v>71</v>
      </c>
    </row>
    <row r="337" spans="1:4" x14ac:dyDescent="0.3">
      <c r="A337" t="s">
        <v>345</v>
      </c>
      <c r="B337">
        <v>10</v>
      </c>
      <c r="C337">
        <v>30</v>
      </c>
      <c r="D337">
        <v>75</v>
      </c>
    </row>
    <row r="338" spans="1:4" x14ac:dyDescent="0.3">
      <c r="A338" t="s">
        <v>346</v>
      </c>
      <c r="B338">
        <v>8</v>
      </c>
      <c r="C338">
        <v>45</v>
      </c>
      <c r="D338">
        <v>85</v>
      </c>
    </row>
    <row r="339" spans="1:4" x14ac:dyDescent="0.3">
      <c r="A339" t="s">
        <v>347</v>
      </c>
      <c r="B339">
        <v>8</v>
      </c>
      <c r="C339">
        <v>44</v>
      </c>
      <c r="D339">
        <v>85</v>
      </c>
    </row>
    <row r="340" spans="1:4" x14ac:dyDescent="0.3">
      <c r="A340" t="s">
        <v>348</v>
      </c>
      <c r="B340">
        <v>4</v>
      </c>
      <c r="C340">
        <v>59</v>
      </c>
      <c r="D340">
        <v>94</v>
      </c>
    </row>
    <row r="341" spans="1:4" x14ac:dyDescent="0.3">
      <c r="A341" t="s">
        <v>349</v>
      </c>
      <c r="B341">
        <v>8</v>
      </c>
      <c r="C341">
        <v>62</v>
      </c>
      <c r="D341">
        <v>89</v>
      </c>
    </row>
    <row r="342" spans="1:4" x14ac:dyDescent="0.3">
      <c r="A342" t="s">
        <v>350</v>
      </c>
      <c r="B342">
        <v>7</v>
      </c>
      <c r="C342">
        <v>39</v>
      </c>
      <c r="D342">
        <v>85</v>
      </c>
    </row>
    <row r="343" spans="1:4" x14ac:dyDescent="0.3">
      <c r="A343" t="s">
        <v>351</v>
      </c>
      <c r="B343">
        <v>3</v>
      </c>
      <c r="C343">
        <v>55</v>
      </c>
      <c r="D343">
        <v>95</v>
      </c>
    </row>
    <row r="344" spans="1:4" x14ac:dyDescent="0.3">
      <c r="A344" t="s">
        <v>352</v>
      </c>
      <c r="B344">
        <v>4</v>
      </c>
      <c r="C344">
        <v>47</v>
      </c>
      <c r="D344">
        <v>92</v>
      </c>
    </row>
    <row r="345" spans="1:4" x14ac:dyDescent="0.3">
      <c r="A345" t="s">
        <v>353</v>
      </c>
      <c r="B345">
        <v>1</v>
      </c>
      <c r="C345">
        <v>29</v>
      </c>
      <c r="D345">
        <v>97</v>
      </c>
    </row>
    <row r="346" spans="1:4" x14ac:dyDescent="0.3">
      <c r="A346" t="s">
        <v>354</v>
      </c>
      <c r="B346">
        <v>6</v>
      </c>
      <c r="C346">
        <v>24</v>
      </c>
      <c r="D346">
        <v>80</v>
      </c>
    </row>
    <row r="347" spans="1:4" x14ac:dyDescent="0.3">
      <c r="A347" t="s">
        <v>355</v>
      </c>
      <c r="B347">
        <v>4</v>
      </c>
      <c r="C347">
        <v>31</v>
      </c>
      <c r="D347">
        <v>89</v>
      </c>
    </row>
    <row r="348" spans="1:4" x14ac:dyDescent="0.3">
      <c r="A348" t="s">
        <v>356</v>
      </c>
      <c r="B348">
        <v>4</v>
      </c>
      <c r="C348">
        <v>25</v>
      </c>
      <c r="D348">
        <v>86</v>
      </c>
    </row>
    <row r="349" spans="1:4" x14ac:dyDescent="0.3">
      <c r="A349" t="s">
        <v>357</v>
      </c>
      <c r="B349">
        <v>4</v>
      </c>
      <c r="C349">
        <v>23</v>
      </c>
      <c r="D349">
        <v>85</v>
      </c>
    </row>
    <row r="350" spans="1:4" x14ac:dyDescent="0.3">
      <c r="A350" t="s">
        <v>358</v>
      </c>
      <c r="B350">
        <v>2</v>
      </c>
      <c r="C350">
        <v>18</v>
      </c>
      <c r="D350">
        <v>90</v>
      </c>
    </row>
    <row r="351" spans="1:4" x14ac:dyDescent="0.3">
      <c r="A351" t="s">
        <v>359</v>
      </c>
      <c r="B351">
        <v>3</v>
      </c>
      <c r="C351">
        <v>15</v>
      </c>
      <c r="D351">
        <v>83</v>
      </c>
    </row>
    <row r="352" spans="1:4" x14ac:dyDescent="0.3">
      <c r="A352" t="s">
        <v>360</v>
      </c>
      <c r="B352">
        <v>6</v>
      </c>
      <c r="C352">
        <v>5</v>
      </c>
      <c r="D352">
        <v>45</v>
      </c>
    </row>
    <row r="353" spans="1:4" x14ac:dyDescent="0.3">
      <c r="A353" t="s">
        <v>361</v>
      </c>
      <c r="B353">
        <v>1</v>
      </c>
      <c r="C353">
        <v>5</v>
      </c>
      <c r="D353">
        <v>83</v>
      </c>
    </row>
    <row r="354" spans="1:4" x14ac:dyDescent="0.3">
      <c r="A354" t="s">
        <v>362</v>
      </c>
      <c r="B354">
        <v>2</v>
      </c>
      <c r="C354">
        <v>7</v>
      </c>
      <c r="D354">
        <v>78</v>
      </c>
    </row>
    <row r="355" spans="1:4" x14ac:dyDescent="0.3">
      <c r="A355" t="s">
        <v>363</v>
      </c>
      <c r="B355">
        <v>6</v>
      </c>
      <c r="C355">
        <v>17</v>
      </c>
      <c r="D355">
        <v>74</v>
      </c>
    </row>
    <row r="356" spans="1:4" x14ac:dyDescent="0.3">
      <c r="A356" t="s">
        <v>364</v>
      </c>
      <c r="B356">
        <v>4</v>
      </c>
      <c r="C356">
        <v>28</v>
      </c>
      <c r="D356">
        <v>88</v>
      </c>
    </row>
    <row r="357" spans="1:4" x14ac:dyDescent="0.3">
      <c r="A357" t="s">
        <v>365</v>
      </c>
      <c r="B357">
        <v>3</v>
      </c>
      <c r="C357">
        <v>20</v>
      </c>
      <c r="D357">
        <v>87</v>
      </c>
    </row>
    <row r="358" spans="1:4" x14ac:dyDescent="0.3">
      <c r="A358" t="s">
        <v>366</v>
      </c>
      <c r="B358">
        <v>4</v>
      </c>
      <c r="C358">
        <v>30</v>
      </c>
      <c r="D358">
        <v>88</v>
      </c>
    </row>
    <row r="359" spans="1:4" x14ac:dyDescent="0.3">
      <c r="A359" t="s">
        <v>367</v>
      </c>
      <c r="B359">
        <v>8</v>
      </c>
      <c r="C359">
        <v>31</v>
      </c>
      <c r="D359">
        <v>79</v>
      </c>
    </row>
    <row r="360" spans="1:4" x14ac:dyDescent="0.3">
      <c r="A360" t="s">
        <v>368</v>
      </c>
      <c r="B360">
        <v>6</v>
      </c>
      <c r="C360">
        <v>49</v>
      </c>
      <c r="D360">
        <v>89</v>
      </c>
    </row>
    <row r="361" spans="1:4" x14ac:dyDescent="0.3">
      <c r="A361" t="s">
        <v>369</v>
      </c>
      <c r="B361">
        <v>1</v>
      </c>
      <c r="C361">
        <v>30</v>
      </c>
      <c r="D361">
        <v>97</v>
      </c>
    </row>
    <row r="362" spans="1:4" x14ac:dyDescent="0.3">
      <c r="A362" t="s">
        <v>370</v>
      </c>
      <c r="B362">
        <v>1</v>
      </c>
      <c r="C362">
        <v>34</v>
      </c>
      <c r="D362">
        <v>97</v>
      </c>
    </row>
    <row r="363" spans="1:4" x14ac:dyDescent="0.3">
      <c r="A363" t="s">
        <v>371</v>
      </c>
      <c r="B363">
        <v>3</v>
      </c>
      <c r="C363">
        <v>32</v>
      </c>
      <c r="D363">
        <v>91</v>
      </c>
    </row>
    <row r="364" spans="1:4" x14ac:dyDescent="0.3">
      <c r="A364" t="s">
        <v>372</v>
      </c>
      <c r="B364">
        <v>8</v>
      </c>
      <c r="C364">
        <v>38</v>
      </c>
      <c r="D364">
        <v>83</v>
      </c>
    </row>
    <row r="365" spans="1:4" x14ac:dyDescent="0.3">
      <c r="A365" t="s">
        <v>373</v>
      </c>
      <c r="B365">
        <v>3</v>
      </c>
      <c r="C365">
        <v>29</v>
      </c>
      <c r="D365">
        <v>91</v>
      </c>
    </row>
    <row r="366" spans="1:4" x14ac:dyDescent="0.3">
      <c r="A366" t="s">
        <v>374</v>
      </c>
      <c r="B366">
        <v>3</v>
      </c>
      <c r="C366">
        <v>34</v>
      </c>
      <c r="D366">
        <v>92</v>
      </c>
    </row>
    <row r="367" spans="1:4" x14ac:dyDescent="0.3">
      <c r="A367" t="s">
        <v>375</v>
      </c>
      <c r="B367">
        <v>1</v>
      </c>
      <c r="C367">
        <v>22</v>
      </c>
      <c r="D367">
        <v>96</v>
      </c>
    </row>
    <row r="368" spans="1:4" x14ac:dyDescent="0.3">
      <c r="A368" t="s">
        <v>376</v>
      </c>
      <c r="B368">
        <v>5</v>
      </c>
      <c r="C368">
        <v>22</v>
      </c>
      <c r="D368">
        <v>81</v>
      </c>
    </row>
    <row r="369" spans="1:4" x14ac:dyDescent="0.3">
      <c r="A369" t="s">
        <v>377</v>
      </c>
      <c r="B369">
        <v>1</v>
      </c>
      <c r="C369">
        <v>25</v>
      </c>
      <c r="D369">
        <v>96</v>
      </c>
    </row>
    <row r="370" spans="1:4" x14ac:dyDescent="0.3">
      <c r="A370" t="s">
        <v>378</v>
      </c>
      <c r="B370">
        <v>5</v>
      </c>
      <c r="C370">
        <v>26</v>
      </c>
      <c r="D370">
        <v>84</v>
      </c>
    </row>
    <row r="371" spans="1:4" x14ac:dyDescent="0.3">
      <c r="A371" t="s">
        <v>379</v>
      </c>
      <c r="B371">
        <v>3</v>
      </c>
      <c r="C371">
        <v>17</v>
      </c>
      <c r="D371">
        <v>85</v>
      </c>
    </row>
    <row r="372" spans="1:4" x14ac:dyDescent="0.3">
      <c r="A372" t="s">
        <v>380</v>
      </c>
      <c r="B372">
        <v>4</v>
      </c>
      <c r="C372">
        <v>25</v>
      </c>
      <c r="D372">
        <v>86</v>
      </c>
    </row>
    <row r="373" spans="1:4" x14ac:dyDescent="0.3">
      <c r="A373" t="s">
        <v>381</v>
      </c>
      <c r="B373">
        <v>6</v>
      </c>
      <c r="C373">
        <v>14</v>
      </c>
      <c r="D373">
        <v>70</v>
      </c>
    </row>
    <row r="374" spans="1:4" x14ac:dyDescent="0.3">
      <c r="A374" t="s">
        <v>382</v>
      </c>
      <c r="B374">
        <v>2</v>
      </c>
      <c r="C374">
        <v>12</v>
      </c>
      <c r="D374">
        <v>86</v>
      </c>
    </row>
    <row r="375" spans="1:4" x14ac:dyDescent="0.3">
      <c r="A375" t="s">
        <v>383</v>
      </c>
      <c r="B375">
        <v>1</v>
      </c>
      <c r="C375">
        <v>9</v>
      </c>
      <c r="D375">
        <v>90</v>
      </c>
    </row>
    <row r="376" spans="1:4" x14ac:dyDescent="0.3">
      <c r="A376" t="s">
        <v>384</v>
      </c>
      <c r="B376">
        <v>3</v>
      </c>
      <c r="C376">
        <v>7</v>
      </c>
      <c r="D376">
        <v>70</v>
      </c>
    </row>
    <row r="377" spans="1:4" x14ac:dyDescent="0.3">
      <c r="A377" t="s">
        <v>385</v>
      </c>
      <c r="B377">
        <v>1</v>
      </c>
      <c r="C377">
        <v>2</v>
      </c>
      <c r="D377">
        <v>67</v>
      </c>
    </row>
    <row r="378" spans="1:4" x14ac:dyDescent="0.3">
      <c r="A378" t="s">
        <v>386</v>
      </c>
      <c r="B378">
        <v>0</v>
      </c>
      <c r="C378">
        <v>4</v>
      </c>
      <c r="D378">
        <v>100</v>
      </c>
    </row>
    <row r="379" spans="1:4" x14ac:dyDescent="0.3">
      <c r="A379" t="s">
        <v>387</v>
      </c>
      <c r="B379">
        <v>1</v>
      </c>
      <c r="C379">
        <v>8</v>
      </c>
      <c r="D379">
        <v>89</v>
      </c>
    </row>
    <row r="380" spans="1:4" x14ac:dyDescent="0.3">
      <c r="A380" t="s">
        <v>388</v>
      </c>
      <c r="B380">
        <v>1</v>
      </c>
      <c r="C380">
        <v>12</v>
      </c>
      <c r="D380">
        <v>92</v>
      </c>
    </row>
    <row r="381" spans="1:4" x14ac:dyDescent="0.3">
      <c r="A381" t="s">
        <v>389</v>
      </c>
      <c r="B381">
        <v>1</v>
      </c>
      <c r="C381">
        <v>19</v>
      </c>
      <c r="D381">
        <v>95</v>
      </c>
    </row>
    <row r="382" spans="1:4" x14ac:dyDescent="0.3">
      <c r="A382" t="s">
        <v>390</v>
      </c>
      <c r="B382">
        <v>0</v>
      </c>
      <c r="C382">
        <v>14</v>
      </c>
      <c r="D382">
        <v>100</v>
      </c>
    </row>
    <row r="383" spans="1:4" x14ac:dyDescent="0.3">
      <c r="A383" t="s">
        <v>391</v>
      </c>
      <c r="B383">
        <v>3</v>
      </c>
      <c r="C383">
        <v>26</v>
      </c>
      <c r="D383">
        <v>90</v>
      </c>
    </row>
    <row r="384" spans="1:4" x14ac:dyDescent="0.3">
      <c r="A384" t="s">
        <v>392</v>
      </c>
      <c r="B384">
        <v>0</v>
      </c>
      <c r="C384">
        <v>29</v>
      </c>
      <c r="D384">
        <v>100</v>
      </c>
    </row>
    <row r="385" spans="1:4" x14ac:dyDescent="0.3">
      <c r="A385" t="s">
        <v>393</v>
      </c>
      <c r="B385">
        <v>5</v>
      </c>
      <c r="C385">
        <v>31</v>
      </c>
      <c r="D385">
        <v>86</v>
      </c>
    </row>
    <row r="386" spans="1:4" x14ac:dyDescent="0.3">
      <c r="A386" t="s">
        <v>394</v>
      </c>
      <c r="B386">
        <v>2</v>
      </c>
      <c r="C386">
        <v>27</v>
      </c>
      <c r="D386">
        <v>93</v>
      </c>
    </row>
    <row r="387" spans="1:4" x14ac:dyDescent="0.3">
      <c r="A387" t="s">
        <v>395</v>
      </c>
      <c r="B387">
        <v>1</v>
      </c>
      <c r="C387">
        <v>26</v>
      </c>
      <c r="D387">
        <v>96</v>
      </c>
    </row>
    <row r="388" spans="1:4" x14ac:dyDescent="0.3">
      <c r="A388" t="s">
        <v>396</v>
      </c>
      <c r="B388">
        <v>3</v>
      </c>
      <c r="C388">
        <v>33</v>
      </c>
      <c r="D388">
        <v>92</v>
      </c>
    </row>
    <row r="389" spans="1:4" x14ac:dyDescent="0.3">
      <c r="A389" t="s">
        <v>397</v>
      </c>
      <c r="B389">
        <v>3</v>
      </c>
      <c r="C389">
        <v>36</v>
      </c>
      <c r="D389">
        <v>92</v>
      </c>
    </row>
    <row r="390" spans="1:4" x14ac:dyDescent="0.3">
      <c r="A390" t="s">
        <v>398</v>
      </c>
      <c r="B390">
        <v>1</v>
      </c>
      <c r="C390">
        <v>33</v>
      </c>
      <c r="D390">
        <v>97</v>
      </c>
    </row>
    <row r="391" spans="1:4" x14ac:dyDescent="0.3">
      <c r="A391" t="s">
        <v>399</v>
      </c>
      <c r="B391">
        <v>2</v>
      </c>
      <c r="C391">
        <v>34</v>
      </c>
      <c r="D391">
        <v>94</v>
      </c>
    </row>
    <row r="392" spans="1:4" x14ac:dyDescent="0.3">
      <c r="A392" t="s">
        <v>400</v>
      </c>
      <c r="B392">
        <v>2</v>
      </c>
      <c r="C392">
        <v>29</v>
      </c>
      <c r="D392">
        <v>94</v>
      </c>
    </row>
    <row r="393" spans="1:4" x14ac:dyDescent="0.3">
      <c r="A393" t="s">
        <v>401</v>
      </c>
      <c r="B393">
        <v>4</v>
      </c>
      <c r="C393">
        <v>25</v>
      </c>
      <c r="D393">
        <v>86</v>
      </c>
    </row>
    <row r="394" spans="1:4" x14ac:dyDescent="0.3">
      <c r="A394" t="s">
        <v>402</v>
      </c>
      <c r="B394">
        <v>2</v>
      </c>
      <c r="C394">
        <v>19</v>
      </c>
      <c r="D394">
        <v>90</v>
      </c>
    </row>
    <row r="395" spans="1:4" x14ac:dyDescent="0.3">
      <c r="A395" t="s">
        <v>403</v>
      </c>
      <c r="B395">
        <v>7</v>
      </c>
      <c r="C395">
        <v>21</v>
      </c>
      <c r="D395">
        <v>75</v>
      </c>
    </row>
    <row r="396" spans="1:4" x14ac:dyDescent="0.3">
      <c r="A396" t="s">
        <v>404</v>
      </c>
      <c r="B396">
        <v>3</v>
      </c>
      <c r="C396">
        <v>27</v>
      </c>
      <c r="D396">
        <v>90</v>
      </c>
    </row>
    <row r="397" spans="1:4" x14ac:dyDescent="0.3">
      <c r="A397" t="s">
        <v>405</v>
      </c>
      <c r="B397">
        <v>0</v>
      </c>
      <c r="C397">
        <v>28</v>
      </c>
      <c r="D397">
        <v>100</v>
      </c>
    </row>
    <row r="398" spans="1:4" x14ac:dyDescent="0.3">
      <c r="A398" t="s">
        <v>406</v>
      </c>
      <c r="B398">
        <v>1</v>
      </c>
      <c r="C398">
        <v>19</v>
      </c>
      <c r="D398">
        <v>95</v>
      </c>
    </row>
    <row r="399" spans="1:4" x14ac:dyDescent="0.3">
      <c r="A399" t="s">
        <v>407</v>
      </c>
      <c r="B399">
        <v>2</v>
      </c>
      <c r="C399">
        <v>23</v>
      </c>
      <c r="D399">
        <v>92</v>
      </c>
    </row>
    <row r="400" spans="1:4" x14ac:dyDescent="0.3">
      <c r="A400" t="s">
        <v>408</v>
      </c>
      <c r="B400">
        <v>2</v>
      </c>
      <c r="C400">
        <v>21</v>
      </c>
      <c r="D400">
        <v>91</v>
      </c>
    </row>
    <row r="401" spans="1:4" x14ac:dyDescent="0.3">
      <c r="A401" t="s">
        <v>409</v>
      </c>
      <c r="B401">
        <v>6</v>
      </c>
      <c r="C401">
        <v>8</v>
      </c>
      <c r="D401">
        <v>57</v>
      </c>
    </row>
    <row r="402" spans="1:4" x14ac:dyDescent="0.3">
      <c r="A402" t="s">
        <v>410</v>
      </c>
      <c r="B402">
        <v>3</v>
      </c>
      <c r="C402">
        <v>2</v>
      </c>
      <c r="D402">
        <v>40</v>
      </c>
    </row>
    <row r="403" spans="1:4" x14ac:dyDescent="0.3">
      <c r="A403" t="s">
        <v>411</v>
      </c>
      <c r="B403">
        <v>5</v>
      </c>
      <c r="C403">
        <v>7</v>
      </c>
      <c r="D403">
        <v>58</v>
      </c>
    </row>
    <row r="404" spans="1:4" x14ac:dyDescent="0.3">
      <c r="A404" t="s">
        <v>412</v>
      </c>
      <c r="B404">
        <v>6</v>
      </c>
      <c r="C404">
        <v>5</v>
      </c>
      <c r="D404">
        <v>45</v>
      </c>
    </row>
    <row r="405" spans="1:4" x14ac:dyDescent="0.3">
      <c r="A405" t="s">
        <v>413</v>
      </c>
      <c r="B405">
        <v>5</v>
      </c>
      <c r="C405">
        <v>10</v>
      </c>
      <c r="D405">
        <v>67</v>
      </c>
    </row>
    <row r="406" spans="1:4" x14ac:dyDescent="0.3">
      <c r="A406" t="s">
        <v>414</v>
      </c>
      <c r="B406">
        <v>1</v>
      </c>
      <c r="C406">
        <v>15</v>
      </c>
      <c r="D406">
        <v>94</v>
      </c>
    </row>
    <row r="407" spans="1:4" x14ac:dyDescent="0.3">
      <c r="A407" t="s">
        <v>415</v>
      </c>
      <c r="B407">
        <v>8</v>
      </c>
      <c r="C407">
        <v>33</v>
      </c>
      <c r="D407">
        <v>80</v>
      </c>
    </row>
    <row r="408" spans="1:4" x14ac:dyDescent="0.3">
      <c r="A408" t="s">
        <v>416</v>
      </c>
      <c r="B408">
        <v>15</v>
      </c>
      <c r="C408">
        <v>55</v>
      </c>
      <c r="D408">
        <v>79</v>
      </c>
    </row>
    <row r="409" spans="1:4" x14ac:dyDescent="0.3">
      <c r="A409" t="s">
        <v>417</v>
      </c>
      <c r="B409">
        <v>11</v>
      </c>
      <c r="C409">
        <v>56</v>
      </c>
      <c r="D409">
        <v>84</v>
      </c>
    </row>
    <row r="410" spans="1:4" x14ac:dyDescent="0.3">
      <c r="A410" t="s">
        <v>418</v>
      </c>
      <c r="B410">
        <v>5</v>
      </c>
      <c r="C410">
        <v>37</v>
      </c>
      <c r="D410">
        <v>88</v>
      </c>
    </row>
    <row r="411" spans="1:4" x14ac:dyDescent="0.3">
      <c r="A411" t="s">
        <v>419</v>
      </c>
      <c r="B411">
        <v>4</v>
      </c>
      <c r="C411">
        <v>33</v>
      </c>
      <c r="D411">
        <v>89</v>
      </c>
    </row>
    <row r="412" spans="1:4" x14ac:dyDescent="0.3">
      <c r="A412" t="s">
        <v>420</v>
      </c>
      <c r="B412">
        <v>5</v>
      </c>
      <c r="C412">
        <v>57</v>
      </c>
      <c r="D412">
        <v>92</v>
      </c>
    </row>
    <row r="413" spans="1:4" x14ac:dyDescent="0.3">
      <c r="A413" t="s">
        <v>421</v>
      </c>
      <c r="B413">
        <v>10</v>
      </c>
      <c r="C413">
        <v>58</v>
      </c>
      <c r="D413">
        <v>85</v>
      </c>
    </row>
    <row r="414" spans="1:4" x14ac:dyDescent="0.3">
      <c r="A414" t="s">
        <v>422</v>
      </c>
      <c r="B414">
        <v>8</v>
      </c>
      <c r="C414">
        <v>46</v>
      </c>
      <c r="D414">
        <v>85</v>
      </c>
    </row>
    <row r="415" spans="1:4" x14ac:dyDescent="0.3">
      <c r="A415" t="s">
        <v>423</v>
      </c>
      <c r="B415">
        <v>7</v>
      </c>
      <c r="C415">
        <v>40</v>
      </c>
      <c r="D415">
        <v>85</v>
      </c>
    </row>
    <row r="416" spans="1:4" x14ac:dyDescent="0.3">
      <c r="A416" t="s">
        <v>424</v>
      </c>
      <c r="B416">
        <v>3</v>
      </c>
      <c r="C416">
        <v>28</v>
      </c>
      <c r="D416">
        <v>90</v>
      </c>
    </row>
    <row r="417" spans="1:4" x14ac:dyDescent="0.3">
      <c r="A417" t="s">
        <v>425</v>
      </c>
      <c r="B417">
        <v>3</v>
      </c>
      <c r="C417">
        <v>23</v>
      </c>
      <c r="D417">
        <v>88</v>
      </c>
    </row>
    <row r="418" spans="1:4" x14ac:dyDescent="0.3">
      <c r="A418" t="s">
        <v>426</v>
      </c>
      <c r="B418">
        <v>4</v>
      </c>
      <c r="C418">
        <v>26</v>
      </c>
      <c r="D418">
        <v>87</v>
      </c>
    </row>
    <row r="419" spans="1:4" x14ac:dyDescent="0.3">
      <c r="A419" t="s">
        <v>427</v>
      </c>
      <c r="B419">
        <v>4</v>
      </c>
      <c r="C419">
        <v>28</v>
      </c>
      <c r="D419">
        <v>88</v>
      </c>
    </row>
    <row r="420" spans="1:4" x14ac:dyDescent="0.3">
      <c r="A420" t="s">
        <v>428</v>
      </c>
      <c r="B420">
        <v>7</v>
      </c>
      <c r="C420">
        <v>28</v>
      </c>
      <c r="D420">
        <v>80</v>
      </c>
    </row>
    <row r="421" spans="1:4" x14ac:dyDescent="0.3">
      <c r="A421" t="s">
        <v>429</v>
      </c>
      <c r="B421">
        <v>3</v>
      </c>
      <c r="C421">
        <v>21</v>
      </c>
      <c r="D421">
        <v>88</v>
      </c>
    </row>
    <row r="422" spans="1:4" x14ac:dyDescent="0.3">
      <c r="A422" t="s">
        <v>430</v>
      </c>
      <c r="B422">
        <v>11</v>
      </c>
      <c r="C422">
        <v>27</v>
      </c>
      <c r="D422">
        <v>71</v>
      </c>
    </row>
    <row r="423" spans="1:4" x14ac:dyDescent="0.3">
      <c r="A423" t="s">
        <v>431</v>
      </c>
      <c r="B423">
        <v>1</v>
      </c>
      <c r="C423">
        <v>21</v>
      </c>
      <c r="D423">
        <v>95</v>
      </c>
    </row>
    <row r="424" spans="1:4" x14ac:dyDescent="0.3">
      <c r="A424" t="s">
        <v>432</v>
      </c>
      <c r="B424">
        <v>5</v>
      </c>
      <c r="C424">
        <v>13</v>
      </c>
      <c r="D424">
        <v>72</v>
      </c>
    </row>
    <row r="425" spans="1:4" x14ac:dyDescent="0.3">
      <c r="A425" t="s">
        <v>433</v>
      </c>
      <c r="B425">
        <v>5</v>
      </c>
      <c r="C425">
        <v>6</v>
      </c>
      <c r="D425">
        <v>55</v>
      </c>
    </row>
    <row r="426" spans="1:4" x14ac:dyDescent="0.3">
      <c r="A426" t="s">
        <v>434</v>
      </c>
      <c r="B426">
        <v>5</v>
      </c>
      <c r="C426">
        <v>1</v>
      </c>
      <c r="D426">
        <v>17</v>
      </c>
    </row>
    <row r="427" spans="1:4" x14ac:dyDescent="0.3">
      <c r="A427" t="s">
        <v>435</v>
      </c>
      <c r="B427">
        <v>5</v>
      </c>
      <c r="C427">
        <v>5</v>
      </c>
      <c r="D427">
        <v>50</v>
      </c>
    </row>
    <row r="428" spans="1:4" x14ac:dyDescent="0.3">
      <c r="A428" t="s">
        <v>436</v>
      </c>
      <c r="B428">
        <v>8</v>
      </c>
      <c r="C428">
        <v>13</v>
      </c>
      <c r="D428">
        <v>62</v>
      </c>
    </row>
    <row r="429" spans="1:4" x14ac:dyDescent="0.3">
      <c r="A429" t="s">
        <v>437</v>
      </c>
      <c r="B429">
        <v>15</v>
      </c>
      <c r="C429">
        <v>19</v>
      </c>
      <c r="D429">
        <v>56</v>
      </c>
    </row>
    <row r="430" spans="1:4" x14ac:dyDescent="0.3">
      <c r="A430" t="s">
        <v>438</v>
      </c>
      <c r="B430">
        <v>5</v>
      </c>
      <c r="C430">
        <v>27</v>
      </c>
      <c r="D430">
        <v>84</v>
      </c>
    </row>
    <row r="431" spans="1:4" x14ac:dyDescent="0.3">
      <c r="A431" t="s">
        <v>439</v>
      </c>
      <c r="B431">
        <v>2</v>
      </c>
      <c r="C431">
        <v>33</v>
      </c>
      <c r="D431">
        <v>94</v>
      </c>
    </row>
    <row r="432" spans="1:4" x14ac:dyDescent="0.3">
      <c r="A432" t="s">
        <v>440</v>
      </c>
      <c r="B432">
        <v>9</v>
      </c>
      <c r="C432">
        <v>48</v>
      </c>
      <c r="D432">
        <v>84</v>
      </c>
    </row>
    <row r="433" spans="1:4" x14ac:dyDescent="0.3">
      <c r="A433" t="s">
        <v>441</v>
      </c>
      <c r="B433">
        <v>11</v>
      </c>
      <c r="C433">
        <v>59</v>
      </c>
      <c r="D433">
        <v>84</v>
      </c>
    </row>
    <row r="434" spans="1:4" x14ac:dyDescent="0.3">
      <c r="A434" t="s">
        <v>442</v>
      </c>
      <c r="B434">
        <v>6</v>
      </c>
      <c r="C434">
        <v>39</v>
      </c>
      <c r="D434">
        <v>87</v>
      </c>
    </row>
    <row r="435" spans="1:4" x14ac:dyDescent="0.3">
      <c r="A435" t="s">
        <v>443</v>
      </c>
      <c r="B435">
        <v>5</v>
      </c>
      <c r="C435">
        <v>34</v>
      </c>
      <c r="D435">
        <v>87</v>
      </c>
    </row>
    <row r="436" spans="1:4" x14ac:dyDescent="0.3">
      <c r="A436" t="s">
        <v>444</v>
      </c>
      <c r="B436">
        <v>7</v>
      </c>
      <c r="C436">
        <v>44</v>
      </c>
      <c r="D436">
        <v>86</v>
      </c>
    </row>
    <row r="437" spans="1:4" x14ac:dyDescent="0.3">
      <c r="A437" t="s">
        <v>445</v>
      </c>
      <c r="B437">
        <v>5</v>
      </c>
      <c r="C437">
        <v>46</v>
      </c>
      <c r="D437">
        <v>90</v>
      </c>
    </row>
    <row r="438" spans="1:4" x14ac:dyDescent="0.3">
      <c r="A438" t="s">
        <v>446</v>
      </c>
      <c r="B438">
        <v>3</v>
      </c>
      <c r="C438">
        <v>37</v>
      </c>
      <c r="D438">
        <v>93</v>
      </c>
    </row>
    <row r="439" spans="1:4" x14ac:dyDescent="0.3">
      <c r="A439" t="s">
        <v>447</v>
      </c>
      <c r="B439">
        <v>1</v>
      </c>
      <c r="C439">
        <v>34</v>
      </c>
      <c r="D439">
        <v>97</v>
      </c>
    </row>
    <row r="440" spans="1:4" x14ac:dyDescent="0.3">
      <c r="A440" t="s">
        <v>448</v>
      </c>
      <c r="B440">
        <v>3</v>
      </c>
      <c r="C440">
        <v>30</v>
      </c>
      <c r="D440">
        <v>91</v>
      </c>
    </row>
    <row r="441" spans="1:4" x14ac:dyDescent="0.3">
      <c r="A441" t="s">
        <v>449</v>
      </c>
      <c r="B441">
        <v>8</v>
      </c>
      <c r="C441">
        <v>26</v>
      </c>
      <c r="D441">
        <v>76</v>
      </c>
    </row>
    <row r="442" spans="1:4" x14ac:dyDescent="0.3">
      <c r="A442" t="s">
        <v>450</v>
      </c>
      <c r="B442">
        <v>3</v>
      </c>
      <c r="C442">
        <v>29</v>
      </c>
      <c r="D442">
        <v>91</v>
      </c>
    </row>
    <row r="443" spans="1:4" x14ac:dyDescent="0.3">
      <c r="A443" t="s">
        <v>451</v>
      </c>
      <c r="B443">
        <v>11</v>
      </c>
      <c r="C443">
        <v>34</v>
      </c>
      <c r="D443">
        <v>76</v>
      </c>
    </row>
    <row r="444" spans="1:4" x14ac:dyDescent="0.3">
      <c r="A444" t="s">
        <v>452</v>
      </c>
      <c r="B444">
        <v>7</v>
      </c>
      <c r="C444">
        <v>30</v>
      </c>
      <c r="D444">
        <v>81</v>
      </c>
    </row>
    <row r="445" spans="1:4" x14ac:dyDescent="0.3">
      <c r="A445" t="s">
        <v>453</v>
      </c>
      <c r="B445">
        <v>2</v>
      </c>
      <c r="C445">
        <v>20</v>
      </c>
      <c r="D445">
        <v>91</v>
      </c>
    </row>
    <row r="446" spans="1:4" x14ac:dyDescent="0.3">
      <c r="A446" t="s">
        <v>454</v>
      </c>
      <c r="B446">
        <v>5</v>
      </c>
      <c r="C446">
        <v>19</v>
      </c>
      <c r="D446">
        <v>79</v>
      </c>
    </row>
    <row r="447" spans="1:4" x14ac:dyDescent="0.3">
      <c r="A447" t="s">
        <v>455</v>
      </c>
      <c r="B447">
        <v>7</v>
      </c>
      <c r="C447">
        <v>19</v>
      </c>
      <c r="D447">
        <v>73</v>
      </c>
    </row>
    <row r="448" spans="1:4" x14ac:dyDescent="0.3">
      <c r="A448" t="s">
        <v>456</v>
      </c>
      <c r="B448">
        <v>4</v>
      </c>
      <c r="C448">
        <v>21</v>
      </c>
      <c r="D448">
        <v>84</v>
      </c>
    </row>
    <row r="449" spans="1:4" x14ac:dyDescent="0.3">
      <c r="A449" t="s">
        <v>457</v>
      </c>
      <c r="B449">
        <v>10</v>
      </c>
      <c r="C449">
        <v>16</v>
      </c>
      <c r="D449">
        <v>62</v>
      </c>
    </row>
    <row r="450" spans="1:4" x14ac:dyDescent="0.3">
      <c r="A450" t="s">
        <v>458</v>
      </c>
      <c r="B450">
        <v>11</v>
      </c>
      <c r="C450">
        <v>14</v>
      </c>
      <c r="D450">
        <v>56</v>
      </c>
    </row>
    <row r="451" spans="1:4" x14ac:dyDescent="0.3">
      <c r="A451" t="s">
        <v>459</v>
      </c>
      <c r="B451">
        <v>13</v>
      </c>
      <c r="C451">
        <v>20</v>
      </c>
      <c r="D451">
        <v>61</v>
      </c>
    </row>
    <row r="452" spans="1:4" x14ac:dyDescent="0.3">
      <c r="A452" t="s">
        <v>460</v>
      </c>
      <c r="B452">
        <v>48</v>
      </c>
      <c r="C452">
        <v>26</v>
      </c>
      <c r="D452">
        <v>35</v>
      </c>
    </row>
    <row r="453" spans="1:4" x14ac:dyDescent="0.3">
      <c r="A453" t="s">
        <v>461</v>
      </c>
      <c r="B453">
        <v>27</v>
      </c>
      <c r="C453">
        <v>25</v>
      </c>
      <c r="D453">
        <v>48</v>
      </c>
    </row>
    <row r="454" spans="1:4" x14ac:dyDescent="0.3">
      <c r="A454" t="s">
        <v>462</v>
      </c>
      <c r="B454">
        <v>3</v>
      </c>
      <c r="C454">
        <v>14</v>
      </c>
      <c r="D454">
        <v>82</v>
      </c>
    </row>
    <row r="455" spans="1:4" x14ac:dyDescent="0.3">
      <c r="A455" t="s">
        <v>463</v>
      </c>
      <c r="B455">
        <v>3</v>
      </c>
      <c r="C455">
        <v>50</v>
      </c>
      <c r="D455">
        <v>94</v>
      </c>
    </row>
    <row r="456" spans="1:4" x14ac:dyDescent="0.3">
      <c r="A456" t="s">
        <v>464</v>
      </c>
      <c r="B456">
        <v>3</v>
      </c>
      <c r="C456">
        <v>67</v>
      </c>
      <c r="D456">
        <v>96</v>
      </c>
    </row>
    <row r="457" spans="1:4" x14ac:dyDescent="0.3">
      <c r="A457" t="s">
        <v>465</v>
      </c>
      <c r="B457">
        <v>7</v>
      </c>
      <c r="C457">
        <v>90</v>
      </c>
      <c r="D457">
        <v>93</v>
      </c>
    </row>
    <row r="458" spans="1:4" x14ac:dyDescent="0.3">
      <c r="A458" t="s">
        <v>466</v>
      </c>
      <c r="B458">
        <v>5</v>
      </c>
      <c r="C458">
        <v>97</v>
      </c>
      <c r="D458">
        <v>95</v>
      </c>
    </row>
    <row r="459" spans="1:4" x14ac:dyDescent="0.3">
      <c r="A459" t="s">
        <v>467</v>
      </c>
      <c r="B459">
        <v>13</v>
      </c>
      <c r="C459">
        <v>86</v>
      </c>
      <c r="D459">
        <v>87</v>
      </c>
    </row>
    <row r="460" spans="1:4" x14ac:dyDescent="0.3">
      <c r="A460" t="s">
        <v>468</v>
      </c>
      <c r="B460">
        <v>10</v>
      </c>
      <c r="C460">
        <v>88</v>
      </c>
      <c r="D460">
        <v>90</v>
      </c>
    </row>
    <row r="461" spans="1:4" x14ac:dyDescent="0.3">
      <c r="A461" t="s">
        <v>469</v>
      </c>
      <c r="B461">
        <v>27</v>
      </c>
      <c r="C461">
        <v>89</v>
      </c>
      <c r="D461">
        <v>77</v>
      </c>
    </row>
    <row r="462" spans="1:4" x14ac:dyDescent="0.3">
      <c r="A462" t="s">
        <v>470</v>
      </c>
      <c r="B462">
        <v>44</v>
      </c>
      <c r="C462">
        <v>77</v>
      </c>
      <c r="D462">
        <v>64</v>
      </c>
    </row>
    <row r="463" spans="1:4" x14ac:dyDescent="0.3">
      <c r="A463" t="s">
        <v>471</v>
      </c>
      <c r="B463">
        <v>19</v>
      </c>
      <c r="C463">
        <v>45</v>
      </c>
      <c r="D463">
        <v>70</v>
      </c>
    </row>
    <row r="464" spans="1:4" x14ac:dyDescent="0.3">
      <c r="A464" t="s">
        <v>472</v>
      </c>
      <c r="B464">
        <v>24</v>
      </c>
      <c r="C464">
        <v>43</v>
      </c>
      <c r="D464">
        <v>64</v>
      </c>
    </row>
    <row r="465" spans="1:4" x14ac:dyDescent="0.3">
      <c r="A465" t="s">
        <v>473</v>
      </c>
      <c r="B465">
        <v>15</v>
      </c>
      <c r="C465">
        <v>43</v>
      </c>
      <c r="D465">
        <v>74</v>
      </c>
    </row>
    <row r="466" spans="1:4" x14ac:dyDescent="0.3">
      <c r="A466" t="s">
        <v>474</v>
      </c>
      <c r="B466">
        <v>6</v>
      </c>
      <c r="C466">
        <v>34</v>
      </c>
      <c r="D466">
        <v>85</v>
      </c>
    </row>
    <row r="467" spans="1:4" x14ac:dyDescent="0.3">
      <c r="A467" t="s">
        <v>475</v>
      </c>
      <c r="B467">
        <v>8</v>
      </c>
      <c r="C467">
        <v>43</v>
      </c>
      <c r="D467">
        <v>84</v>
      </c>
    </row>
    <row r="468" spans="1:4" x14ac:dyDescent="0.3">
      <c r="A468" t="s">
        <v>476</v>
      </c>
      <c r="B468">
        <v>5</v>
      </c>
      <c r="C468">
        <v>32</v>
      </c>
      <c r="D468">
        <v>86</v>
      </c>
    </row>
    <row r="469" spans="1:4" x14ac:dyDescent="0.3">
      <c r="A469" t="s">
        <v>477</v>
      </c>
      <c r="B469">
        <v>10</v>
      </c>
      <c r="C469">
        <v>41</v>
      </c>
      <c r="D469">
        <v>80</v>
      </c>
    </row>
    <row r="470" spans="1:4" x14ac:dyDescent="0.3">
      <c r="A470" t="s">
        <v>478</v>
      </c>
      <c r="B470">
        <v>9</v>
      </c>
      <c r="C470">
        <v>52</v>
      </c>
      <c r="D470">
        <v>85</v>
      </c>
    </row>
    <row r="471" spans="1:4" x14ac:dyDescent="0.3">
      <c r="A471" t="s">
        <v>479</v>
      </c>
      <c r="B471">
        <v>33</v>
      </c>
      <c r="C471">
        <v>64</v>
      </c>
      <c r="D471">
        <v>66</v>
      </c>
    </row>
    <row r="472" spans="1:4" x14ac:dyDescent="0.3">
      <c r="A472" t="s">
        <v>480</v>
      </c>
      <c r="B472">
        <v>17</v>
      </c>
      <c r="C472">
        <v>55</v>
      </c>
      <c r="D472">
        <v>76</v>
      </c>
    </row>
    <row r="473" spans="1:4" x14ac:dyDescent="0.3">
      <c r="A473" t="s">
        <v>481</v>
      </c>
      <c r="B473">
        <v>9</v>
      </c>
      <c r="C473">
        <v>22</v>
      </c>
      <c r="D473">
        <v>71</v>
      </c>
    </row>
    <row r="474" spans="1:4" x14ac:dyDescent="0.3">
      <c r="A474" t="s">
        <v>482</v>
      </c>
      <c r="B474">
        <v>3</v>
      </c>
      <c r="C474">
        <v>6</v>
      </c>
      <c r="D474">
        <v>67</v>
      </c>
    </row>
    <row r="475" spans="1:4" x14ac:dyDescent="0.3">
      <c r="A475" t="s">
        <v>483</v>
      </c>
      <c r="B475">
        <v>3</v>
      </c>
      <c r="C475">
        <v>3</v>
      </c>
      <c r="D475">
        <v>50</v>
      </c>
    </row>
    <row r="476" spans="1:4" x14ac:dyDescent="0.3">
      <c r="A476" t="s">
        <v>484</v>
      </c>
      <c r="B476">
        <v>2</v>
      </c>
      <c r="C476">
        <v>3</v>
      </c>
      <c r="D476">
        <v>60</v>
      </c>
    </row>
    <row r="477" spans="1:4" x14ac:dyDescent="0.3">
      <c r="A477" t="s">
        <v>485</v>
      </c>
      <c r="B477">
        <v>1</v>
      </c>
      <c r="C477">
        <v>4</v>
      </c>
      <c r="D477">
        <v>80</v>
      </c>
    </row>
    <row r="478" spans="1:4" x14ac:dyDescent="0.3">
      <c r="A478" t="s">
        <v>486</v>
      </c>
      <c r="B478">
        <v>6</v>
      </c>
      <c r="C478">
        <v>3</v>
      </c>
      <c r="D478">
        <v>33</v>
      </c>
    </row>
    <row r="479" spans="1:4" x14ac:dyDescent="0.3">
      <c r="A479" t="s">
        <v>487</v>
      </c>
      <c r="B479">
        <v>1</v>
      </c>
      <c r="C479">
        <v>6</v>
      </c>
      <c r="D479">
        <v>86</v>
      </c>
    </row>
    <row r="480" spans="1:4" x14ac:dyDescent="0.3">
      <c r="A480" t="s">
        <v>488</v>
      </c>
      <c r="B480">
        <v>6</v>
      </c>
      <c r="C480">
        <v>23</v>
      </c>
      <c r="D480">
        <v>79</v>
      </c>
    </row>
    <row r="481" spans="1:4" x14ac:dyDescent="0.3">
      <c r="A481" t="s">
        <v>489</v>
      </c>
      <c r="B481">
        <v>7</v>
      </c>
      <c r="C481">
        <v>36</v>
      </c>
      <c r="D481">
        <v>84</v>
      </c>
    </row>
    <row r="482" spans="1:4" x14ac:dyDescent="0.3">
      <c r="A482" t="s">
        <v>490</v>
      </c>
      <c r="B482">
        <v>7</v>
      </c>
      <c r="C482">
        <v>48</v>
      </c>
      <c r="D482">
        <v>87</v>
      </c>
    </row>
    <row r="483" spans="1:4" x14ac:dyDescent="0.3">
      <c r="A483" t="s">
        <v>491</v>
      </c>
      <c r="B483">
        <v>2</v>
      </c>
      <c r="C483">
        <v>37</v>
      </c>
      <c r="D483">
        <v>95</v>
      </c>
    </row>
    <row r="484" spans="1:4" x14ac:dyDescent="0.3">
      <c r="A484" t="s">
        <v>492</v>
      </c>
      <c r="B484">
        <v>2</v>
      </c>
      <c r="C484">
        <v>41</v>
      </c>
      <c r="D484">
        <v>95</v>
      </c>
    </row>
    <row r="485" spans="1:4" x14ac:dyDescent="0.3">
      <c r="A485" t="s">
        <v>493</v>
      </c>
      <c r="B485">
        <v>4</v>
      </c>
      <c r="C485">
        <v>70</v>
      </c>
      <c r="D485">
        <v>95</v>
      </c>
    </row>
    <row r="486" spans="1:4" x14ac:dyDescent="0.3">
      <c r="A486" t="s">
        <v>494</v>
      </c>
      <c r="B486">
        <v>1</v>
      </c>
      <c r="C486">
        <v>64</v>
      </c>
      <c r="D486">
        <v>98</v>
      </c>
    </row>
    <row r="487" spans="1:4" x14ac:dyDescent="0.3">
      <c r="A487" t="s">
        <v>495</v>
      </c>
      <c r="B487">
        <v>3</v>
      </c>
      <c r="C487">
        <v>45</v>
      </c>
      <c r="D487">
        <v>94</v>
      </c>
    </row>
    <row r="488" spans="1:4" x14ac:dyDescent="0.3">
      <c r="A488" t="s">
        <v>496</v>
      </c>
      <c r="B488">
        <v>2</v>
      </c>
      <c r="C488">
        <v>40</v>
      </c>
      <c r="D488">
        <v>95</v>
      </c>
    </row>
    <row r="489" spans="1:4" x14ac:dyDescent="0.3">
      <c r="A489" t="s">
        <v>497</v>
      </c>
      <c r="B489">
        <v>8</v>
      </c>
      <c r="C489">
        <v>33</v>
      </c>
      <c r="D489">
        <v>80</v>
      </c>
    </row>
    <row r="490" spans="1:4" x14ac:dyDescent="0.3">
      <c r="A490" t="s">
        <v>498</v>
      </c>
      <c r="B490">
        <v>5</v>
      </c>
      <c r="C490">
        <v>24</v>
      </c>
      <c r="D490">
        <v>83</v>
      </c>
    </row>
    <row r="491" spans="1:4" x14ac:dyDescent="0.3">
      <c r="A491" t="s">
        <v>499</v>
      </c>
      <c r="B491">
        <v>5</v>
      </c>
      <c r="C491">
        <v>29</v>
      </c>
      <c r="D491">
        <v>85</v>
      </c>
    </row>
    <row r="492" spans="1:4" x14ac:dyDescent="0.3">
      <c r="A492" t="s">
        <v>500</v>
      </c>
      <c r="B492">
        <v>1</v>
      </c>
      <c r="C492">
        <v>25</v>
      </c>
      <c r="D492">
        <v>96</v>
      </c>
    </row>
    <row r="493" spans="1:4" x14ac:dyDescent="0.3">
      <c r="A493" t="s">
        <v>501</v>
      </c>
      <c r="B493">
        <v>5</v>
      </c>
      <c r="C493">
        <v>20</v>
      </c>
      <c r="D493">
        <v>80</v>
      </c>
    </row>
    <row r="494" spans="1:4" x14ac:dyDescent="0.3">
      <c r="A494" t="s">
        <v>502</v>
      </c>
      <c r="B494">
        <v>4</v>
      </c>
      <c r="C494">
        <v>55</v>
      </c>
      <c r="D494">
        <v>93</v>
      </c>
    </row>
    <row r="495" spans="1:4" x14ac:dyDescent="0.3">
      <c r="A495" t="s">
        <v>503</v>
      </c>
      <c r="B495">
        <v>20</v>
      </c>
      <c r="C495">
        <v>51</v>
      </c>
      <c r="D495">
        <v>72</v>
      </c>
    </row>
    <row r="496" spans="1:4" x14ac:dyDescent="0.3">
      <c r="A496" t="s">
        <v>504</v>
      </c>
      <c r="B496">
        <v>21</v>
      </c>
      <c r="C496">
        <v>42</v>
      </c>
      <c r="D496">
        <v>67</v>
      </c>
    </row>
    <row r="497" spans="1:4" x14ac:dyDescent="0.3">
      <c r="A497" t="s">
        <v>505</v>
      </c>
      <c r="B497">
        <v>24</v>
      </c>
      <c r="C497">
        <v>21</v>
      </c>
      <c r="D497">
        <v>47</v>
      </c>
    </row>
    <row r="498" spans="1:4" x14ac:dyDescent="0.3">
      <c r="A498" t="s">
        <v>506</v>
      </c>
      <c r="B498">
        <v>7</v>
      </c>
      <c r="C498">
        <v>6</v>
      </c>
      <c r="D498">
        <v>46</v>
      </c>
    </row>
    <row r="499" spans="1:4" x14ac:dyDescent="0.3">
      <c r="A499" t="s">
        <v>507</v>
      </c>
      <c r="B499">
        <v>2</v>
      </c>
      <c r="C499">
        <v>1</v>
      </c>
      <c r="D499">
        <v>33</v>
      </c>
    </row>
    <row r="500" spans="1:4" x14ac:dyDescent="0.3">
      <c r="A500" t="s">
        <v>508</v>
      </c>
      <c r="B500">
        <v>7</v>
      </c>
      <c r="C500">
        <v>1</v>
      </c>
      <c r="D500">
        <v>13</v>
      </c>
    </row>
    <row r="501" spans="1:4" x14ac:dyDescent="0.3">
      <c r="A501" t="s">
        <v>509</v>
      </c>
      <c r="B501">
        <v>2</v>
      </c>
      <c r="C501">
        <v>4</v>
      </c>
      <c r="D501">
        <v>67</v>
      </c>
    </row>
    <row r="502" spans="1:4" x14ac:dyDescent="0.3">
      <c r="A502" t="s">
        <v>510</v>
      </c>
      <c r="B502">
        <v>2</v>
      </c>
      <c r="C502">
        <v>9</v>
      </c>
      <c r="D502">
        <v>82</v>
      </c>
    </row>
    <row r="503" spans="1:4" x14ac:dyDescent="0.3">
      <c r="A503" t="s">
        <v>511</v>
      </c>
      <c r="B503">
        <v>3</v>
      </c>
      <c r="C503">
        <v>12</v>
      </c>
      <c r="D503">
        <v>80</v>
      </c>
    </row>
    <row r="504" spans="1:4" x14ac:dyDescent="0.3">
      <c r="A504" t="s">
        <v>512</v>
      </c>
      <c r="B504">
        <v>1</v>
      </c>
      <c r="C504">
        <v>17</v>
      </c>
      <c r="D504">
        <v>94</v>
      </c>
    </row>
    <row r="505" spans="1:4" x14ac:dyDescent="0.3">
      <c r="A505" t="s">
        <v>513</v>
      </c>
      <c r="B505">
        <v>6</v>
      </c>
      <c r="C505">
        <v>34</v>
      </c>
      <c r="D505">
        <v>85</v>
      </c>
    </row>
    <row r="506" spans="1:4" x14ac:dyDescent="0.3">
      <c r="A506" t="s">
        <v>514</v>
      </c>
      <c r="B506">
        <v>3</v>
      </c>
      <c r="C506">
        <v>45</v>
      </c>
      <c r="D506">
        <v>94</v>
      </c>
    </row>
    <row r="507" spans="1:4" x14ac:dyDescent="0.3">
      <c r="A507" t="s">
        <v>515</v>
      </c>
      <c r="B507">
        <v>5</v>
      </c>
      <c r="C507">
        <v>48</v>
      </c>
      <c r="D507">
        <v>91</v>
      </c>
    </row>
    <row r="508" spans="1:4" x14ac:dyDescent="0.3">
      <c r="A508" t="s">
        <v>516</v>
      </c>
      <c r="B508">
        <v>4</v>
      </c>
      <c r="C508">
        <v>41</v>
      </c>
      <c r="D508">
        <v>91</v>
      </c>
    </row>
    <row r="509" spans="1:4" x14ac:dyDescent="0.3">
      <c r="A509" t="s">
        <v>517</v>
      </c>
      <c r="B509">
        <v>5</v>
      </c>
      <c r="C509">
        <v>34</v>
      </c>
      <c r="D509">
        <v>87</v>
      </c>
    </row>
    <row r="510" spans="1:4" x14ac:dyDescent="0.3">
      <c r="A510" t="s">
        <v>518</v>
      </c>
      <c r="B510">
        <v>5</v>
      </c>
      <c r="C510">
        <v>40</v>
      </c>
      <c r="D510">
        <v>89</v>
      </c>
    </row>
    <row r="511" spans="1:4" x14ac:dyDescent="0.3">
      <c r="A511" t="s">
        <v>519</v>
      </c>
      <c r="B511">
        <v>4</v>
      </c>
      <c r="C511">
        <v>44</v>
      </c>
      <c r="D511">
        <v>92</v>
      </c>
    </row>
    <row r="512" spans="1:4" x14ac:dyDescent="0.3">
      <c r="A512" t="s">
        <v>520</v>
      </c>
      <c r="B512">
        <v>7</v>
      </c>
      <c r="C512">
        <v>25</v>
      </c>
      <c r="D512">
        <v>78</v>
      </c>
    </row>
    <row r="513" spans="1:4" x14ac:dyDescent="0.3">
      <c r="A513" t="s">
        <v>521</v>
      </c>
      <c r="B513">
        <v>2</v>
      </c>
      <c r="C513">
        <v>30</v>
      </c>
      <c r="D513">
        <v>94</v>
      </c>
    </row>
    <row r="514" spans="1:4" x14ac:dyDescent="0.3">
      <c r="A514" t="s">
        <v>522</v>
      </c>
      <c r="B514">
        <v>0</v>
      </c>
      <c r="C514">
        <v>16</v>
      </c>
      <c r="D514">
        <v>100</v>
      </c>
    </row>
    <row r="515" spans="1:4" x14ac:dyDescent="0.3">
      <c r="A515" t="s">
        <v>523</v>
      </c>
      <c r="B515">
        <v>6</v>
      </c>
      <c r="C515">
        <v>41</v>
      </c>
      <c r="D515">
        <v>87</v>
      </c>
    </row>
    <row r="516" spans="1:4" x14ac:dyDescent="0.3">
      <c r="A516" t="s">
        <v>524</v>
      </c>
      <c r="B516">
        <v>14</v>
      </c>
      <c r="C516">
        <v>34</v>
      </c>
      <c r="D516">
        <v>71</v>
      </c>
    </row>
    <row r="517" spans="1:4" x14ac:dyDescent="0.3">
      <c r="A517" t="s">
        <v>525</v>
      </c>
      <c r="B517">
        <v>14</v>
      </c>
      <c r="C517">
        <v>30</v>
      </c>
      <c r="D517">
        <v>68</v>
      </c>
    </row>
    <row r="518" spans="1:4" x14ac:dyDescent="0.3">
      <c r="A518" t="s">
        <v>526</v>
      </c>
      <c r="B518">
        <v>9</v>
      </c>
      <c r="C518">
        <v>21</v>
      </c>
      <c r="D518">
        <v>70</v>
      </c>
    </row>
    <row r="519" spans="1:4" x14ac:dyDescent="0.3">
      <c r="A519" t="s">
        <v>527</v>
      </c>
      <c r="B519">
        <v>6</v>
      </c>
      <c r="C519">
        <v>16</v>
      </c>
      <c r="D519">
        <v>73</v>
      </c>
    </row>
    <row r="520" spans="1:4" x14ac:dyDescent="0.3">
      <c r="A520" t="s">
        <v>528</v>
      </c>
      <c r="B520">
        <v>11</v>
      </c>
      <c r="C520">
        <v>15</v>
      </c>
      <c r="D520">
        <v>58</v>
      </c>
    </row>
    <row r="521" spans="1:4" x14ac:dyDescent="0.3">
      <c r="A521" t="s">
        <v>529</v>
      </c>
      <c r="B521">
        <v>5</v>
      </c>
      <c r="C521">
        <v>3</v>
      </c>
      <c r="D521">
        <v>38</v>
      </c>
    </row>
    <row r="522" spans="1:4" x14ac:dyDescent="0.3">
      <c r="A522" t="s">
        <v>530</v>
      </c>
      <c r="B522">
        <v>0</v>
      </c>
      <c r="C522">
        <v>10</v>
      </c>
      <c r="D522">
        <v>100</v>
      </c>
    </row>
    <row r="523" spans="1:4" x14ac:dyDescent="0.3">
      <c r="A523" t="s">
        <v>531</v>
      </c>
      <c r="B523">
        <v>0</v>
      </c>
      <c r="C523">
        <v>19</v>
      </c>
      <c r="D523">
        <v>100</v>
      </c>
    </row>
    <row r="524" spans="1:4" x14ac:dyDescent="0.3">
      <c r="A524" t="s">
        <v>532</v>
      </c>
      <c r="B524">
        <v>6</v>
      </c>
      <c r="C524">
        <v>34</v>
      </c>
      <c r="D524">
        <v>85</v>
      </c>
    </row>
    <row r="525" spans="1:4" x14ac:dyDescent="0.3">
      <c r="A525" t="s">
        <v>533</v>
      </c>
      <c r="B525">
        <v>0</v>
      </c>
      <c r="C525">
        <v>34</v>
      </c>
      <c r="D525">
        <v>100</v>
      </c>
    </row>
    <row r="526" spans="1:4" x14ac:dyDescent="0.3">
      <c r="A526" t="s">
        <v>534</v>
      </c>
      <c r="B526">
        <v>0</v>
      </c>
      <c r="C526">
        <v>38</v>
      </c>
      <c r="D526">
        <v>100</v>
      </c>
    </row>
    <row r="527" spans="1:4" x14ac:dyDescent="0.3">
      <c r="A527" t="s">
        <v>535</v>
      </c>
      <c r="B527">
        <v>0</v>
      </c>
      <c r="C527">
        <v>68</v>
      </c>
      <c r="D527">
        <v>100</v>
      </c>
    </row>
    <row r="528" spans="1:4" x14ac:dyDescent="0.3">
      <c r="A528" t="s">
        <v>536</v>
      </c>
      <c r="B528">
        <v>0</v>
      </c>
      <c r="C528">
        <v>73</v>
      </c>
      <c r="D528">
        <v>100</v>
      </c>
    </row>
    <row r="529" spans="1:4" x14ac:dyDescent="0.3">
      <c r="A529" t="s">
        <v>537</v>
      </c>
      <c r="B529">
        <v>1</v>
      </c>
      <c r="C529">
        <v>61</v>
      </c>
      <c r="D529">
        <v>98</v>
      </c>
    </row>
    <row r="530" spans="1:4" x14ac:dyDescent="0.3">
      <c r="A530" t="s">
        <v>538</v>
      </c>
      <c r="B530">
        <v>1</v>
      </c>
      <c r="C530">
        <v>52</v>
      </c>
      <c r="D530">
        <v>98</v>
      </c>
    </row>
    <row r="531" spans="1:4" x14ac:dyDescent="0.3">
      <c r="A531" t="s">
        <v>539</v>
      </c>
      <c r="B531">
        <v>2</v>
      </c>
      <c r="C531">
        <v>47</v>
      </c>
      <c r="D531">
        <v>96</v>
      </c>
    </row>
    <row r="532" spans="1:4" x14ac:dyDescent="0.3">
      <c r="A532" t="s">
        <v>540</v>
      </c>
      <c r="B532">
        <v>2</v>
      </c>
      <c r="C532">
        <v>49</v>
      </c>
      <c r="D532">
        <v>96</v>
      </c>
    </row>
    <row r="533" spans="1:4" x14ac:dyDescent="0.3">
      <c r="A533" t="s">
        <v>541</v>
      </c>
      <c r="B533">
        <v>10</v>
      </c>
      <c r="C533">
        <v>55</v>
      </c>
      <c r="D533">
        <v>85</v>
      </c>
    </row>
    <row r="534" spans="1:4" x14ac:dyDescent="0.3">
      <c r="A534" t="s">
        <v>542</v>
      </c>
      <c r="B534">
        <v>2</v>
      </c>
      <c r="C534">
        <v>31</v>
      </c>
      <c r="D534">
        <v>94</v>
      </c>
    </row>
    <row r="535" spans="1:4" x14ac:dyDescent="0.3">
      <c r="A535" t="s">
        <v>543</v>
      </c>
      <c r="B535">
        <v>6</v>
      </c>
      <c r="C535">
        <v>32</v>
      </c>
      <c r="D535">
        <v>84</v>
      </c>
    </row>
    <row r="536" spans="1:4" x14ac:dyDescent="0.3">
      <c r="A536" t="s">
        <v>544</v>
      </c>
      <c r="B536">
        <v>2</v>
      </c>
      <c r="C536">
        <v>31</v>
      </c>
      <c r="D536">
        <v>94</v>
      </c>
    </row>
    <row r="537" spans="1:4" x14ac:dyDescent="0.3">
      <c r="A537" t="s">
        <v>545</v>
      </c>
      <c r="B537">
        <v>4</v>
      </c>
      <c r="C537">
        <v>49</v>
      </c>
      <c r="D537">
        <v>92</v>
      </c>
    </row>
    <row r="538" spans="1:4" x14ac:dyDescent="0.3">
      <c r="A538" t="s">
        <v>546</v>
      </c>
      <c r="B538">
        <v>4</v>
      </c>
      <c r="C538">
        <v>27</v>
      </c>
      <c r="D538">
        <v>87</v>
      </c>
    </row>
    <row r="539" spans="1:4" x14ac:dyDescent="0.3">
      <c r="A539" t="s">
        <v>547</v>
      </c>
      <c r="B539">
        <v>2</v>
      </c>
      <c r="C539">
        <v>26</v>
      </c>
      <c r="D539">
        <v>93</v>
      </c>
    </row>
    <row r="540" spans="1:4" x14ac:dyDescent="0.3">
      <c r="A540" t="s">
        <v>548</v>
      </c>
      <c r="B540">
        <v>3</v>
      </c>
      <c r="C540">
        <v>30</v>
      </c>
      <c r="D540">
        <v>91</v>
      </c>
    </row>
    <row r="541" spans="1:4" x14ac:dyDescent="0.3">
      <c r="A541" t="s">
        <v>549</v>
      </c>
      <c r="B541">
        <v>3</v>
      </c>
      <c r="C541">
        <v>39</v>
      </c>
      <c r="D541">
        <v>93</v>
      </c>
    </row>
    <row r="542" spans="1:4" x14ac:dyDescent="0.3">
      <c r="A542" t="s">
        <v>550</v>
      </c>
      <c r="B542">
        <v>13</v>
      </c>
      <c r="C542">
        <v>41</v>
      </c>
      <c r="D542">
        <v>76</v>
      </c>
    </row>
    <row r="543" spans="1:4" x14ac:dyDescent="0.3">
      <c r="A543" t="s">
        <v>551</v>
      </c>
      <c r="B543">
        <v>6</v>
      </c>
      <c r="C543">
        <v>23</v>
      </c>
      <c r="D543">
        <v>79</v>
      </c>
    </row>
    <row r="544" spans="1:4" x14ac:dyDescent="0.3">
      <c r="A544" t="s">
        <v>552</v>
      </c>
      <c r="B544">
        <v>2</v>
      </c>
      <c r="C544">
        <v>18</v>
      </c>
      <c r="D544">
        <v>90</v>
      </c>
    </row>
    <row r="545" spans="1:4" x14ac:dyDescent="0.3">
      <c r="A545" t="s">
        <v>553</v>
      </c>
      <c r="B545">
        <v>0</v>
      </c>
      <c r="C545">
        <v>8</v>
      </c>
      <c r="D545">
        <v>100</v>
      </c>
    </row>
    <row r="546" spans="1:4" x14ac:dyDescent="0.3">
      <c r="A546" t="s">
        <v>554</v>
      </c>
      <c r="B546">
        <v>1</v>
      </c>
      <c r="C546">
        <v>8</v>
      </c>
      <c r="D546">
        <v>89</v>
      </c>
    </row>
    <row r="547" spans="1:4" x14ac:dyDescent="0.3">
      <c r="A547" t="s">
        <v>555</v>
      </c>
      <c r="B547">
        <v>1</v>
      </c>
      <c r="C547">
        <v>10</v>
      </c>
      <c r="D547">
        <v>91</v>
      </c>
    </row>
    <row r="548" spans="1:4" x14ac:dyDescent="0.3">
      <c r="A548" t="s">
        <v>556</v>
      </c>
      <c r="B548">
        <v>8</v>
      </c>
      <c r="C548">
        <v>29</v>
      </c>
      <c r="D548">
        <v>78</v>
      </c>
    </row>
    <row r="549" spans="1:4" x14ac:dyDescent="0.3">
      <c r="A549" t="s">
        <v>557</v>
      </c>
      <c r="B549">
        <v>0</v>
      </c>
      <c r="C549">
        <v>37</v>
      </c>
      <c r="D549">
        <v>100</v>
      </c>
    </row>
    <row r="550" spans="1:4" x14ac:dyDescent="0.3">
      <c r="A550" t="s">
        <v>558</v>
      </c>
      <c r="B550">
        <v>2</v>
      </c>
      <c r="C550">
        <v>40</v>
      </c>
      <c r="D550">
        <v>95</v>
      </c>
    </row>
    <row r="551" spans="1:4" x14ac:dyDescent="0.3">
      <c r="A551" t="s">
        <v>559</v>
      </c>
      <c r="B551">
        <v>3</v>
      </c>
      <c r="C551">
        <v>32</v>
      </c>
      <c r="D551">
        <v>91</v>
      </c>
    </row>
    <row r="552" spans="1:4" x14ac:dyDescent="0.3">
      <c r="A552" t="s">
        <v>560</v>
      </c>
      <c r="B552">
        <v>1</v>
      </c>
      <c r="C552">
        <v>49</v>
      </c>
      <c r="D552">
        <v>98</v>
      </c>
    </row>
    <row r="553" spans="1:4" x14ac:dyDescent="0.3">
      <c r="A553" t="s">
        <v>561</v>
      </c>
      <c r="B553">
        <v>4</v>
      </c>
      <c r="C553">
        <v>63</v>
      </c>
      <c r="D553">
        <v>94</v>
      </c>
    </row>
    <row r="554" spans="1:4" x14ac:dyDescent="0.3">
      <c r="A554" t="s">
        <v>562</v>
      </c>
      <c r="B554">
        <v>8</v>
      </c>
      <c r="C554">
        <v>51</v>
      </c>
      <c r="D554">
        <v>86</v>
      </c>
    </row>
    <row r="555" spans="1:4" x14ac:dyDescent="0.3">
      <c r="A555" t="s">
        <v>563</v>
      </c>
      <c r="B555">
        <v>2</v>
      </c>
      <c r="C555">
        <v>49</v>
      </c>
      <c r="D555">
        <v>96</v>
      </c>
    </row>
    <row r="556" spans="1:4" x14ac:dyDescent="0.3">
      <c r="A556" t="s">
        <v>564</v>
      </c>
      <c r="B556">
        <v>9</v>
      </c>
      <c r="C556">
        <v>63</v>
      </c>
      <c r="D556">
        <v>88</v>
      </c>
    </row>
    <row r="557" spans="1:4" x14ac:dyDescent="0.3">
      <c r="A557" t="s">
        <v>565</v>
      </c>
      <c r="B557">
        <v>4</v>
      </c>
      <c r="C557">
        <v>65</v>
      </c>
      <c r="D557">
        <v>94</v>
      </c>
    </row>
    <row r="558" spans="1:4" x14ac:dyDescent="0.3">
      <c r="A558" t="s">
        <v>566</v>
      </c>
      <c r="B558">
        <v>22</v>
      </c>
      <c r="C558">
        <v>86</v>
      </c>
      <c r="D558">
        <v>80</v>
      </c>
    </row>
    <row r="559" spans="1:4" x14ac:dyDescent="0.3">
      <c r="A559" t="s">
        <v>567</v>
      </c>
      <c r="B559">
        <v>18</v>
      </c>
      <c r="C559">
        <v>68</v>
      </c>
      <c r="D559">
        <v>79</v>
      </c>
    </row>
    <row r="560" spans="1:4" x14ac:dyDescent="0.3">
      <c r="A560" t="s">
        <v>568</v>
      </c>
      <c r="B560">
        <v>9</v>
      </c>
      <c r="C560">
        <v>49</v>
      </c>
      <c r="D560">
        <v>84</v>
      </c>
    </row>
    <row r="561" spans="1:4" x14ac:dyDescent="0.3">
      <c r="A561" t="s">
        <v>569</v>
      </c>
      <c r="B561">
        <v>7</v>
      </c>
      <c r="C561">
        <v>44</v>
      </c>
      <c r="D561">
        <v>86</v>
      </c>
    </row>
    <row r="562" spans="1:4" x14ac:dyDescent="0.3">
      <c r="A562" t="s">
        <v>570</v>
      </c>
      <c r="B562">
        <v>12</v>
      </c>
      <c r="C562">
        <v>39</v>
      </c>
      <c r="D562">
        <v>76</v>
      </c>
    </row>
    <row r="563" spans="1:4" x14ac:dyDescent="0.3">
      <c r="A563" t="s">
        <v>571</v>
      </c>
      <c r="B563">
        <v>3</v>
      </c>
      <c r="C563">
        <v>42</v>
      </c>
      <c r="D563">
        <v>93</v>
      </c>
    </row>
    <row r="564" spans="1:4" x14ac:dyDescent="0.3">
      <c r="A564" t="s">
        <v>572</v>
      </c>
      <c r="B564">
        <v>8</v>
      </c>
      <c r="C564">
        <v>36</v>
      </c>
      <c r="D564">
        <v>82</v>
      </c>
    </row>
    <row r="565" spans="1:4" x14ac:dyDescent="0.3">
      <c r="A565" t="s">
        <v>573</v>
      </c>
      <c r="B565">
        <v>13</v>
      </c>
      <c r="C565">
        <v>40</v>
      </c>
      <c r="D565">
        <v>75</v>
      </c>
    </row>
    <row r="566" spans="1:4" x14ac:dyDescent="0.3">
      <c r="A566" t="s">
        <v>574</v>
      </c>
      <c r="B566">
        <v>12</v>
      </c>
      <c r="C566">
        <v>55</v>
      </c>
      <c r="D566">
        <v>82</v>
      </c>
    </row>
    <row r="567" spans="1:4" x14ac:dyDescent="0.3">
      <c r="A567" t="s">
        <v>575</v>
      </c>
      <c r="B567">
        <v>49</v>
      </c>
      <c r="C567">
        <v>66</v>
      </c>
      <c r="D567">
        <v>57</v>
      </c>
    </row>
    <row r="568" spans="1:4" x14ac:dyDescent="0.3">
      <c r="A568" t="s">
        <v>576</v>
      </c>
      <c r="B568">
        <v>38</v>
      </c>
      <c r="C568">
        <v>50</v>
      </c>
      <c r="D568">
        <v>57</v>
      </c>
    </row>
    <row r="569" spans="1:4" x14ac:dyDescent="0.3">
      <c r="A569" t="s">
        <v>577</v>
      </c>
      <c r="B569">
        <v>16</v>
      </c>
      <c r="C569">
        <v>27</v>
      </c>
      <c r="D569">
        <v>63</v>
      </c>
    </row>
    <row r="570" spans="1:4" x14ac:dyDescent="0.3">
      <c r="A570" t="s">
        <v>578</v>
      </c>
      <c r="B570">
        <v>2</v>
      </c>
      <c r="C570">
        <v>3</v>
      </c>
      <c r="D570">
        <v>60</v>
      </c>
    </row>
    <row r="571" spans="1:4" x14ac:dyDescent="0.3">
      <c r="A571" t="s">
        <v>579</v>
      </c>
      <c r="B571">
        <v>1</v>
      </c>
      <c r="C571">
        <v>2</v>
      </c>
      <c r="D571">
        <v>67</v>
      </c>
    </row>
    <row r="572" spans="1:4" x14ac:dyDescent="0.3">
      <c r="A572" t="s">
        <v>580</v>
      </c>
      <c r="B572">
        <v>2</v>
      </c>
      <c r="C572">
        <v>4</v>
      </c>
      <c r="D572">
        <v>67</v>
      </c>
    </row>
    <row r="573" spans="1:4" x14ac:dyDescent="0.3">
      <c r="A573" t="s">
        <v>581</v>
      </c>
      <c r="B573">
        <v>2</v>
      </c>
      <c r="C573">
        <v>8</v>
      </c>
      <c r="D573">
        <v>80</v>
      </c>
    </row>
    <row r="574" spans="1:4" x14ac:dyDescent="0.3">
      <c r="A574" t="s">
        <v>582</v>
      </c>
      <c r="B574">
        <v>2</v>
      </c>
      <c r="C574">
        <v>12</v>
      </c>
      <c r="D574">
        <v>86</v>
      </c>
    </row>
    <row r="575" spans="1:4" x14ac:dyDescent="0.3">
      <c r="A575" t="s">
        <v>583</v>
      </c>
      <c r="B575">
        <v>1</v>
      </c>
      <c r="C575">
        <v>19</v>
      </c>
      <c r="D575">
        <v>95</v>
      </c>
    </row>
    <row r="576" spans="1:4" x14ac:dyDescent="0.3">
      <c r="A576" t="s">
        <v>584</v>
      </c>
      <c r="B576">
        <v>6</v>
      </c>
      <c r="C576">
        <v>48</v>
      </c>
      <c r="D576">
        <v>89</v>
      </c>
    </row>
    <row r="577" spans="1:4" x14ac:dyDescent="0.3">
      <c r="A577" t="s">
        <v>585</v>
      </c>
      <c r="B577">
        <v>9</v>
      </c>
      <c r="C577">
        <v>63</v>
      </c>
      <c r="D577">
        <v>88</v>
      </c>
    </row>
    <row r="578" spans="1:4" x14ac:dyDescent="0.3">
      <c r="A578" t="s">
        <v>586</v>
      </c>
      <c r="B578">
        <v>4</v>
      </c>
      <c r="C578">
        <v>42</v>
      </c>
      <c r="D578">
        <v>91</v>
      </c>
    </row>
    <row r="579" spans="1:4" x14ac:dyDescent="0.3">
      <c r="A579" t="s">
        <v>587</v>
      </c>
      <c r="B579">
        <v>3</v>
      </c>
      <c r="C579">
        <v>52</v>
      </c>
      <c r="D579">
        <v>95</v>
      </c>
    </row>
    <row r="580" spans="1:4" x14ac:dyDescent="0.3">
      <c r="A580" t="s">
        <v>588</v>
      </c>
      <c r="B580">
        <v>0</v>
      </c>
      <c r="C580">
        <v>56</v>
      </c>
      <c r="D580">
        <v>100</v>
      </c>
    </row>
    <row r="581" spans="1:4" x14ac:dyDescent="0.3">
      <c r="A581" t="s">
        <v>589</v>
      </c>
      <c r="B581">
        <v>11</v>
      </c>
      <c r="C581">
        <v>78</v>
      </c>
      <c r="D581">
        <v>88</v>
      </c>
    </row>
    <row r="582" spans="1:4" x14ac:dyDescent="0.3">
      <c r="A582" t="s">
        <v>590</v>
      </c>
      <c r="B582">
        <v>12</v>
      </c>
      <c r="C582">
        <v>79</v>
      </c>
      <c r="D582">
        <v>87</v>
      </c>
    </row>
    <row r="583" spans="1:4" x14ac:dyDescent="0.3">
      <c r="A583" t="s">
        <v>591</v>
      </c>
      <c r="B583">
        <v>4</v>
      </c>
      <c r="C583">
        <v>57</v>
      </c>
      <c r="D583">
        <v>93</v>
      </c>
    </row>
    <row r="584" spans="1:4" x14ac:dyDescent="0.3">
      <c r="A584" t="s">
        <v>592</v>
      </c>
      <c r="B584">
        <v>0</v>
      </c>
      <c r="C584">
        <v>39</v>
      </c>
      <c r="D584">
        <v>100</v>
      </c>
    </row>
    <row r="585" spans="1:4" x14ac:dyDescent="0.3">
      <c r="A585" t="s">
        <v>593</v>
      </c>
      <c r="B585">
        <v>2</v>
      </c>
      <c r="C585">
        <v>19</v>
      </c>
      <c r="D585">
        <v>90</v>
      </c>
    </row>
    <row r="586" spans="1:4" x14ac:dyDescent="0.3">
      <c r="A586" t="s">
        <v>594</v>
      </c>
      <c r="B586">
        <v>2</v>
      </c>
      <c r="C586">
        <v>24</v>
      </c>
      <c r="D586">
        <v>92</v>
      </c>
    </row>
    <row r="587" spans="1:4" x14ac:dyDescent="0.3">
      <c r="A587" t="s">
        <v>595</v>
      </c>
      <c r="B587">
        <v>6</v>
      </c>
      <c r="C587">
        <v>36</v>
      </c>
      <c r="D587">
        <v>86</v>
      </c>
    </row>
    <row r="588" spans="1:4" x14ac:dyDescent="0.3">
      <c r="A588" t="s">
        <v>596</v>
      </c>
      <c r="B588">
        <v>9</v>
      </c>
      <c r="C588">
        <v>28</v>
      </c>
      <c r="D588">
        <v>76</v>
      </c>
    </row>
    <row r="589" spans="1:4" x14ac:dyDescent="0.3">
      <c r="A589" t="s">
        <v>597</v>
      </c>
      <c r="B589">
        <v>9</v>
      </c>
      <c r="C589">
        <v>39</v>
      </c>
      <c r="D589">
        <v>81</v>
      </c>
    </row>
    <row r="590" spans="1:4" x14ac:dyDescent="0.3">
      <c r="A590" t="s">
        <v>598</v>
      </c>
      <c r="B590">
        <v>14</v>
      </c>
      <c r="C590">
        <v>49</v>
      </c>
      <c r="D590">
        <v>78</v>
      </c>
    </row>
    <row r="591" spans="1:4" x14ac:dyDescent="0.3">
      <c r="A591" t="s">
        <v>599</v>
      </c>
      <c r="B591">
        <v>38</v>
      </c>
      <c r="C591">
        <v>72</v>
      </c>
      <c r="D591">
        <v>65</v>
      </c>
    </row>
    <row r="592" spans="1:4" x14ac:dyDescent="0.3">
      <c r="A592" t="s">
        <v>600</v>
      </c>
      <c r="B592">
        <v>36</v>
      </c>
      <c r="C592">
        <v>60</v>
      </c>
      <c r="D592">
        <v>63</v>
      </c>
    </row>
    <row r="593" spans="1:4" x14ac:dyDescent="0.3">
      <c r="A593" t="s">
        <v>601</v>
      </c>
      <c r="B593">
        <v>14</v>
      </c>
      <c r="C593">
        <v>26</v>
      </c>
      <c r="D593">
        <v>65</v>
      </c>
    </row>
    <row r="594" spans="1:4" x14ac:dyDescent="0.3">
      <c r="A594" t="s">
        <v>602</v>
      </c>
      <c r="B594">
        <v>3</v>
      </c>
      <c r="C594">
        <v>8</v>
      </c>
      <c r="D594">
        <v>73</v>
      </c>
    </row>
    <row r="595" spans="1:4" x14ac:dyDescent="0.3">
      <c r="A595" t="s">
        <v>603</v>
      </c>
      <c r="B595">
        <v>1</v>
      </c>
      <c r="C595">
        <v>4</v>
      </c>
      <c r="D595">
        <v>80</v>
      </c>
    </row>
    <row r="596" spans="1:4" x14ac:dyDescent="0.3">
      <c r="A596" t="s">
        <v>604</v>
      </c>
      <c r="B596">
        <v>8</v>
      </c>
      <c r="C596">
        <v>4</v>
      </c>
      <c r="D596">
        <v>33</v>
      </c>
    </row>
    <row r="597" spans="1:4" x14ac:dyDescent="0.3">
      <c r="A597" t="s">
        <v>605</v>
      </c>
      <c r="B597">
        <v>11</v>
      </c>
      <c r="C597">
        <v>4</v>
      </c>
      <c r="D597">
        <v>27</v>
      </c>
    </row>
    <row r="598" spans="1:4" x14ac:dyDescent="0.3">
      <c r="A598" t="s">
        <v>606</v>
      </c>
      <c r="B598">
        <v>5</v>
      </c>
      <c r="C598">
        <v>11</v>
      </c>
      <c r="D598">
        <v>69</v>
      </c>
    </row>
    <row r="599" spans="1:4" x14ac:dyDescent="0.3">
      <c r="A599" t="s">
        <v>607</v>
      </c>
      <c r="B599">
        <v>3</v>
      </c>
      <c r="C599">
        <v>25</v>
      </c>
      <c r="D599">
        <v>89</v>
      </c>
    </row>
    <row r="600" spans="1:4" x14ac:dyDescent="0.3">
      <c r="A600" t="s">
        <v>608</v>
      </c>
      <c r="B600">
        <v>4</v>
      </c>
      <c r="C600">
        <v>53</v>
      </c>
      <c r="D600">
        <v>93</v>
      </c>
    </row>
    <row r="601" spans="1:4" x14ac:dyDescent="0.3">
      <c r="A601" t="s">
        <v>609</v>
      </c>
      <c r="B601">
        <v>1</v>
      </c>
      <c r="C601">
        <v>72</v>
      </c>
      <c r="D601">
        <v>99</v>
      </c>
    </row>
    <row r="602" spans="1:4" x14ac:dyDescent="0.3">
      <c r="A602" t="s">
        <v>610</v>
      </c>
      <c r="B602">
        <v>0</v>
      </c>
      <c r="C602">
        <v>61</v>
      </c>
      <c r="D602">
        <v>100</v>
      </c>
    </row>
    <row r="603" spans="1:4" x14ac:dyDescent="0.3">
      <c r="A603" t="s">
        <v>611</v>
      </c>
      <c r="B603">
        <v>3</v>
      </c>
      <c r="C603">
        <v>56</v>
      </c>
      <c r="D603">
        <v>95</v>
      </c>
    </row>
    <row r="604" spans="1:4" x14ac:dyDescent="0.3">
      <c r="A604" t="s">
        <v>612</v>
      </c>
      <c r="B604">
        <v>1</v>
      </c>
      <c r="C604">
        <v>54</v>
      </c>
      <c r="D604">
        <v>98</v>
      </c>
    </row>
    <row r="605" spans="1:4" x14ac:dyDescent="0.3">
      <c r="A605" t="s">
        <v>613</v>
      </c>
      <c r="B605">
        <v>6</v>
      </c>
      <c r="C605">
        <v>71</v>
      </c>
      <c r="D605">
        <v>92</v>
      </c>
    </row>
    <row r="606" spans="1:4" x14ac:dyDescent="0.3">
      <c r="A606" t="s">
        <v>614</v>
      </c>
      <c r="B606">
        <v>24</v>
      </c>
      <c r="C606">
        <v>116</v>
      </c>
      <c r="D606">
        <v>83</v>
      </c>
    </row>
    <row r="607" spans="1:4" x14ac:dyDescent="0.3">
      <c r="A607" t="s">
        <v>615</v>
      </c>
      <c r="B607">
        <v>8</v>
      </c>
      <c r="C607">
        <v>158</v>
      </c>
      <c r="D607">
        <v>95</v>
      </c>
    </row>
    <row r="608" spans="1:4" x14ac:dyDescent="0.3">
      <c r="A608" t="s">
        <v>616</v>
      </c>
      <c r="B608">
        <v>1</v>
      </c>
      <c r="C608">
        <v>25</v>
      </c>
      <c r="D608">
        <v>96</v>
      </c>
    </row>
    <row r="609" spans="1:4" x14ac:dyDescent="0.3">
      <c r="A609" t="s">
        <v>617</v>
      </c>
      <c r="B609">
        <v>1</v>
      </c>
      <c r="C609">
        <v>27</v>
      </c>
      <c r="D609">
        <v>96</v>
      </c>
    </row>
    <row r="610" spans="1:4" x14ac:dyDescent="0.3">
      <c r="A610" t="s">
        <v>618</v>
      </c>
      <c r="B610">
        <v>2</v>
      </c>
      <c r="C610">
        <v>18</v>
      </c>
      <c r="D610">
        <v>90</v>
      </c>
    </row>
    <row r="611" spans="1:4" x14ac:dyDescent="0.3">
      <c r="A611" t="s">
        <v>619</v>
      </c>
      <c r="B611">
        <v>4</v>
      </c>
      <c r="C611">
        <v>25</v>
      </c>
      <c r="D611">
        <v>86</v>
      </c>
    </row>
    <row r="612" spans="1:4" x14ac:dyDescent="0.3">
      <c r="A612" t="s">
        <v>620</v>
      </c>
      <c r="B612">
        <v>0</v>
      </c>
      <c r="C612">
        <v>26</v>
      </c>
      <c r="D612">
        <v>100</v>
      </c>
    </row>
    <row r="613" spans="1:4" x14ac:dyDescent="0.3">
      <c r="A613" t="s">
        <v>621</v>
      </c>
      <c r="B613">
        <v>5</v>
      </c>
      <c r="C613">
        <v>20</v>
      </c>
      <c r="D613">
        <v>80</v>
      </c>
    </row>
    <row r="614" spans="1:4" x14ac:dyDescent="0.3">
      <c r="A614" t="s">
        <v>622</v>
      </c>
      <c r="B614">
        <v>10</v>
      </c>
      <c r="C614">
        <v>31</v>
      </c>
      <c r="D614">
        <v>76</v>
      </c>
    </row>
    <row r="615" spans="1:4" x14ac:dyDescent="0.3">
      <c r="A615" t="s">
        <v>623</v>
      </c>
      <c r="B615">
        <v>43</v>
      </c>
      <c r="C615">
        <v>68</v>
      </c>
      <c r="D615">
        <v>61</v>
      </c>
    </row>
    <row r="616" spans="1:4" x14ac:dyDescent="0.3">
      <c r="A616" t="s">
        <v>624</v>
      </c>
      <c r="B616">
        <v>35</v>
      </c>
      <c r="C616">
        <v>43</v>
      </c>
      <c r="D616">
        <v>55</v>
      </c>
    </row>
    <row r="617" spans="1:4" x14ac:dyDescent="0.3">
      <c r="A617" t="s">
        <v>625</v>
      </c>
      <c r="B617">
        <v>4</v>
      </c>
      <c r="C617">
        <v>18</v>
      </c>
      <c r="D617">
        <v>82</v>
      </c>
    </row>
    <row r="618" spans="1:4" x14ac:dyDescent="0.3">
      <c r="A618" t="s">
        <v>626</v>
      </c>
      <c r="B618">
        <v>2</v>
      </c>
      <c r="C618">
        <v>8</v>
      </c>
      <c r="D618">
        <v>80</v>
      </c>
    </row>
    <row r="619" spans="1:4" x14ac:dyDescent="0.3">
      <c r="A619" t="s">
        <v>627</v>
      </c>
      <c r="B619">
        <v>0</v>
      </c>
      <c r="C619">
        <v>3</v>
      </c>
      <c r="D619">
        <v>100</v>
      </c>
    </row>
    <row r="620" spans="1:4" x14ac:dyDescent="0.3">
      <c r="A620" t="s">
        <v>628</v>
      </c>
      <c r="B620">
        <v>3</v>
      </c>
      <c r="C620">
        <v>3</v>
      </c>
      <c r="D620">
        <v>50</v>
      </c>
    </row>
    <row r="621" spans="1:4" x14ac:dyDescent="0.3">
      <c r="A621" t="s">
        <v>629</v>
      </c>
      <c r="B621">
        <v>3</v>
      </c>
      <c r="C621">
        <v>7</v>
      </c>
      <c r="D621">
        <v>70</v>
      </c>
    </row>
    <row r="622" spans="1:4" x14ac:dyDescent="0.3">
      <c r="A622" t="s">
        <v>630</v>
      </c>
      <c r="B622">
        <v>1</v>
      </c>
      <c r="C622">
        <v>6</v>
      </c>
      <c r="D622">
        <v>86</v>
      </c>
    </row>
    <row r="623" spans="1:4" x14ac:dyDescent="0.3">
      <c r="A623" t="s">
        <v>631</v>
      </c>
      <c r="B623">
        <v>3</v>
      </c>
      <c r="C623">
        <v>7</v>
      </c>
      <c r="D623">
        <v>70</v>
      </c>
    </row>
    <row r="624" spans="1:4" x14ac:dyDescent="0.3">
      <c r="A624" t="s">
        <v>632</v>
      </c>
      <c r="B624">
        <v>4</v>
      </c>
      <c r="C624">
        <v>24</v>
      </c>
      <c r="D624">
        <v>86</v>
      </c>
    </row>
    <row r="625" spans="1:4" x14ac:dyDescent="0.3">
      <c r="A625" t="s">
        <v>633</v>
      </c>
      <c r="B625">
        <v>9</v>
      </c>
      <c r="C625">
        <v>34</v>
      </c>
      <c r="D625">
        <v>79</v>
      </c>
    </row>
    <row r="626" spans="1:4" x14ac:dyDescent="0.3">
      <c r="A626" t="s">
        <v>634</v>
      </c>
      <c r="B626">
        <v>2</v>
      </c>
      <c r="C626">
        <v>44</v>
      </c>
      <c r="D626">
        <v>96</v>
      </c>
    </row>
    <row r="627" spans="1:4" x14ac:dyDescent="0.3">
      <c r="A627" t="s">
        <v>635</v>
      </c>
      <c r="B627">
        <v>1</v>
      </c>
      <c r="C627">
        <v>30</v>
      </c>
      <c r="D627">
        <v>97</v>
      </c>
    </row>
    <row r="628" spans="1:4" x14ac:dyDescent="0.3">
      <c r="A628" t="s">
        <v>636</v>
      </c>
      <c r="B628">
        <v>6</v>
      </c>
      <c r="C628">
        <v>47</v>
      </c>
      <c r="D628">
        <v>89</v>
      </c>
    </row>
    <row r="629" spans="1:4" x14ac:dyDescent="0.3">
      <c r="A629" t="s">
        <v>637</v>
      </c>
      <c r="B629">
        <v>9</v>
      </c>
      <c r="C629">
        <v>65</v>
      </c>
      <c r="D629">
        <v>88</v>
      </c>
    </row>
    <row r="630" spans="1:4" x14ac:dyDescent="0.3">
      <c r="A630" t="s">
        <v>638</v>
      </c>
      <c r="B630">
        <v>12</v>
      </c>
      <c r="C630">
        <v>66</v>
      </c>
      <c r="D630">
        <v>85</v>
      </c>
    </row>
    <row r="631" spans="1:4" x14ac:dyDescent="0.3">
      <c r="A631" t="s">
        <v>639</v>
      </c>
      <c r="B631">
        <v>1</v>
      </c>
      <c r="C631">
        <v>35</v>
      </c>
      <c r="D631">
        <v>97</v>
      </c>
    </row>
    <row r="632" spans="1:4" x14ac:dyDescent="0.3">
      <c r="A632" t="s">
        <v>640</v>
      </c>
      <c r="B632">
        <v>0</v>
      </c>
      <c r="C632">
        <v>24</v>
      </c>
      <c r="D632">
        <v>100</v>
      </c>
    </row>
    <row r="633" spans="1:4" x14ac:dyDescent="0.3">
      <c r="A633" t="s">
        <v>641</v>
      </c>
      <c r="B633">
        <v>0</v>
      </c>
      <c r="C633">
        <v>9</v>
      </c>
      <c r="D633">
        <v>100</v>
      </c>
    </row>
    <row r="634" spans="1:4" x14ac:dyDescent="0.3">
      <c r="A634" t="s">
        <v>642</v>
      </c>
      <c r="B634">
        <v>1</v>
      </c>
      <c r="C634">
        <v>19</v>
      </c>
      <c r="D634">
        <v>95</v>
      </c>
    </row>
    <row r="635" spans="1:4" x14ac:dyDescent="0.3">
      <c r="A635" t="s">
        <v>643</v>
      </c>
      <c r="B635">
        <v>1</v>
      </c>
      <c r="C635">
        <v>23</v>
      </c>
      <c r="D635">
        <v>96</v>
      </c>
    </row>
    <row r="636" spans="1:4" x14ac:dyDescent="0.3">
      <c r="A636" t="s">
        <v>644</v>
      </c>
      <c r="B636">
        <v>2</v>
      </c>
      <c r="C636">
        <v>15</v>
      </c>
      <c r="D636">
        <v>88</v>
      </c>
    </row>
    <row r="637" spans="1:4" x14ac:dyDescent="0.3">
      <c r="A637" t="s">
        <v>645</v>
      </c>
      <c r="B637">
        <v>0</v>
      </c>
      <c r="C637">
        <v>21</v>
      </c>
      <c r="D637">
        <v>100</v>
      </c>
    </row>
    <row r="638" spans="1:4" x14ac:dyDescent="0.3">
      <c r="A638" t="s">
        <v>646</v>
      </c>
      <c r="B638">
        <v>6</v>
      </c>
      <c r="C638">
        <v>39</v>
      </c>
      <c r="D638">
        <v>87</v>
      </c>
    </row>
    <row r="639" spans="1:4" x14ac:dyDescent="0.3">
      <c r="A639" t="s">
        <v>647</v>
      </c>
      <c r="B639">
        <v>9</v>
      </c>
      <c r="C639">
        <v>49</v>
      </c>
      <c r="D639">
        <v>84</v>
      </c>
    </row>
    <row r="640" spans="1:4" x14ac:dyDescent="0.3">
      <c r="A640" t="s">
        <v>648</v>
      </c>
      <c r="B640">
        <v>11</v>
      </c>
      <c r="C640">
        <v>42</v>
      </c>
      <c r="D640">
        <v>79</v>
      </c>
    </row>
    <row r="641" spans="1:4" x14ac:dyDescent="0.3">
      <c r="A641" t="s">
        <v>649</v>
      </c>
      <c r="B641">
        <v>10</v>
      </c>
      <c r="C641">
        <v>22</v>
      </c>
      <c r="D641">
        <v>69</v>
      </c>
    </row>
    <row r="642" spans="1:4" x14ac:dyDescent="0.3">
      <c r="A642" t="s">
        <v>650</v>
      </c>
      <c r="B642">
        <v>2</v>
      </c>
      <c r="C642">
        <v>8</v>
      </c>
      <c r="D642">
        <v>80</v>
      </c>
    </row>
    <row r="643" spans="1:4" x14ac:dyDescent="0.3">
      <c r="A643" t="s">
        <v>651</v>
      </c>
      <c r="B643">
        <v>0</v>
      </c>
      <c r="C643">
        <v>1</v>
      </c>
      <c r="D643">
        <v>100</v>
      </c>
    </row>
    <row r="644" spans="1:4" x14ac:dyDescent="0.3">
      <c r="A644" t="s">
        <v>652</v>
      </c>
      <c r="B644">
        <v>0</v>
      </c>
      <c r="C644">
        <v>4</v>
      </c>
      <c r="D644">
        <v>100</v>
      </c>
    </row>
    <row r="645" spans="1:4" x14ac:dyDescent="0.3">
      <c r="A645" t="s">
        <v>653</v>
      </c>
      <c r="B645">
        <v>2</v>
      </c>
      <c r="C645">
        <v>1</v>
      </c>
      <c r="D645">
        <v>33</v>
      </c>
    </row>
    <row r="646" spans="1:4" x14ac:dyDescent="0.3">
      <c r="A646" t="s">
        <v>654</v>
      </c>
      <c r="B646">
        <v>3</v>
      </c>
      <c r="C646">
        <v>5</v>
      </c>
      <c r="D646">
        <v>63</v>
      </c>
    </row>
    <row r="647" spans="1:4" x14ac:dyDescent="0.3">
      <c r="A647" t="s">
        <v>655</v>
      </c>
      <c r="B647">
        <v>8</v>
      </c>
      <c r="C647">
        <v>11</v>
      </c>
      <c r="D647">
        <v>58</v>
      </c>
    </row>
    <row r="648" spans="1:4" x14ac:dyDescent="0.3">
      <c r="A648" t="s">
        <v>656</v>
      </c>
      <c r="B648">
        <v>1</v>
      </c>
      <c r="C648">
        <v>17</v>
      </c>
      <c r="D648">
        <v>94</v>
      </c>
    </row>
    <row r="649" spans="1:4" x14ac:dyDescent="0.3">
      <c r="A649" t="s">
        <v>657</v>
      </c>
      <c r="B649">
        <v>2</v>
      </c>
      <c r="C649">
        <v>22</v>
      </c>
      <c r="D649">
        <v>92</v>
      </c>
    </row>
    <row r="650" spans="1:4" x14ac:dyDescent="0.3">
      <c r="A650" t="s">
        <v>658</v>
      </c>
      <c r="B650">
        <v>1</v>
      </c>
      <c r="C650">
        <v>30</v>
      </c>
      <c r="D650">
        <v>97</v>
      </c>
    </row>
    <row r="651" spans="1:4" x14ac:dyDescent="0.3">
      <c r="A651" t="s">
        <v>659</v>
      </c>
      <c r="B651">
        <v>0</v>
      </c>
      <c r="C651">
        <v>35</v>
      </c>
      <c r="D651">
        <v>100</v>
      </c>
    </row>
    <row r="652" spans="1:4" x14ac:dyDescent="0.3">
      <c r="A652" t="s">
        <v>660</v>
      </c>
      <c r="B652">
        <v>0</v>
      </c>
      <c r="C652">
        <v>32</v>
      </c>
      <c r="D652">
        <v>100</v>
      </c>
    </row>
    <row r="653" spans="1:4" x14ac:dyDescent="0.3">
      <c r="A653" t="s">
        <v>661</v>
      </c>
      <c r="B653">
        <v>8</v>
      </c>
      <c r="C653">
        <v>44</v>
      </c>
      <c r="D653">
        <v>85</v>
      </c>
    </row>
    <row r="654" spans="1:4" x14ac:dyDescent="0.3">
      <c r="A654" t="s">
        <v>662</v>
      </c>
      <c r="B654">
        <v>9</v>
      </c>
      <c r="C654">
        <v>56</v>
      </c>
      <c r="D654">
        <v>86</v>
      </c>
    </row>
    <row r="655" spans="1:4" x14ac:dyDescent="0.3">
      <c r="A655" t="s">
        <v>663</v>
      </c>
      <c r="B655">
        <v>0</v>
      </c>
      <c r="C655">
        <v>30</v>
      </c>
      <c r="D655">
        <v>100</v>
      </c>
    </row>
    <row r="656" spans="1:4" x14ac:dyDescent="0.3">
      <c r="A656" t="s">
        <v>664</v>
      </c>
      <c r="B656">
        <v>2</v>
      </c>
      <c r="C656">
        <v>21</v>
      </c>
      <c r="D656">
        <v>91</v>
      </c>
    </row>
    <row r="657" spans="1:4" x14ac:dyDescent="0.3">
      <c r="A657" t="s">
        <v>665</v>
      </c>
      <c r="B657">
        <v>5</v>
      </c>
      <c r="C657">
        <v>19</v>
      </c>
      <c r="D657">
        <v>79</v>
      </c>
    </row>
    <row r="658" spans="1:4" x14ac:dyDescent="0.3">
      <c r="A658" t="s">
        <v>666</v>
      </c>
      <c r="B658">
        <v>4</v>
      </c>
      <c r="C658">
        <v>21</v>
      </c>
      <c r="D658">
        <v>84</v>
      </c>
    </row>
    <row r="659" spans="1:4" x14ac:dyDescent="0.3">
      <c r="A659" t="s">
        <v>667</v>
      </c>
      <c r="B659">
        <v>3</v>
      </c>
      <c r="C659">
        <v>15</v>
      </c>
      <c r="D659">
        <v>83</v>
      </c>
    </row>
    <row r="660" spans="1:4" x14ac:dyDescent="0.3">
      <c r="A660" t="s">
        <v>668</v>
      </c>
      <c r="B660">
        <v>4</v>
      </c>
      <c r="C660">
        <v>27</v>
      </c>
      <c r="D660">
        <v>87</v>
      </c>
    </row>
    <row r="661" spans="1:4" x14ac:dyDescent="0.3">
      <c r="A661" t="s">
        <v>669</v>
      </c>
      <c r="B661">
        <v>0</v>
      </c>
      <c r="C661">
        <v>25</v>
      </c>
      <c r="D661">
        <v>100</v>
      </c>
    </row>
    <row r="662" spans="1:4" x14ac:dyDescent="0.3">
      <c r="A662" t="s">
        <v>670</v>
      </c>
      <c r="B662">
        <v>16</v>
      </c>
      <c r="C662">
        <v>46</v>
      </c>
      <c r="D662">
        <v>74</v>
      </c>
    </row>
    <row r="663" spans="1:4" x14ac:dyDescent="0.3">
      <c r="A663" t="s">
        <v>671</v>
      </c>
      <c r="B663">
        <v>32</v>
      </c>
      <c r="C663">
        <v>48</v>
      </c>
      <c r="D663">
        <v>60</v>
      </c>
    </row>
    <row r="664" spans="1:4" x14ac:dyDescent="0.3">
      <c r="A664" t="s">
        <v>672</v>
      </c>
      <c r="B664">
        <v>50</v>
      </c>
      <c r="C664">
        <v>37</v>
      </c>
      <c r="D664">
        <v>43</v>
      </c>
    </row>
    <row r="665" spans="1:4" x14ac:dyDescent="0.3">
      <c r="A665" t="s">
        <v>673</v>
      </c>
      <c r="B665">
        <v>22</v>
      </c>
      <c r="C665">
        <v>17</v>
      </c>
      <c r="D665">
        <v>44</v>
      </c>
    </row>
    <row r="666" spans="1:4" x14ac:dyDescent="0.3">
      <c r="A666" t="s">
        <v>674</v>
      </c>
      <c r="B666">
        <v>8</v>
      </c>
      <c r="C666">
        <v>5</v>
      </c>
      <c r="D666">
        <v>38</v>
      </c>
    </row>
    <row r="667" spans="1:4" x14ac:dyDescent="0.3">
      <c r="A667" t="s">
        <v>675</v>
      </c>
      <c r="B667">
        <v>2</v>
      </c>
      <c r="C667">
        <v>3</v>
      </c>
      <c r="D667">
        <v>60</v>
      </c>
    </row>
    <row r="668" spans="1:4" x14ac:dyDescent="0.3">
      <c r="A668" t="s">
        <v>676</v>
      </c>
      <c r="B668">
        <v>2</v>
      </c>
      <c r="C668">
        <v>5</v>
      </c>
      <c r="D668">
        <v>71</v>
      </c>
    </row>
    <row r="669" spans="1:4" x14ac:dyDescent="0.3">
      <c r="A669" t="s">
        <v>677</v>
      </c>
      <c r="B669">
        <v>6</v>
      </c>
      <c r="C669">
        <v>4</v>
      </c>
      <c r="D669">
        <v>40</v>
      </c>
    </row>
    <row r="670" spans="1:4" x14ac:dyDescent="0.3">
      <c r="A670" t="s">
        <v>678</v>
      </c>
      <c r="B670">
        <v>4</v>
      </c>
      <c r="C670">
        <v>10</v>
      </c>
      <c r="D670">
        <v>71</v>
      </c>
    </row>
    <row r="671" spans="1:4" x14ac:dyDescent="0.3">
      <c r="A671" t="s">
        <v>679</v>
      </c>
      <c r="B671">
        <v>4</v>
      </c>
      <c r="C671">
        <v>11</v>
      </c>
      <c r="D671">
        <v>73</v>
      </c>
    </row>
    <row r="672" spans="1:4" x14ac:dyDescent="0.3">
      <c r="A672" t="s">
        <v>680</v>
      </c>
      <c r="B672">
        <v>6</v>
      </c>
      <c r="C672">
        <v>22</v>
      </c>
      <c r="D672">
        <v>79</v>
      </c>
    </row>
    <row r="673" spans="1:4" x14ac:dyDescent="0.3">
      <c r="A673" t="s">
        <v>681</v>
      </c>
      <c r="B673">
        <v>0</v>
      </c>
      <c r="C673">
        <v>41</v>
      </c>
      <c r="D673">
        <v>100</v>
      </c>
    </row>
    <row r="674" spans="1:4" x14ac:dyDescent="0.3">
      <c r="A674" t="s">
        <v>682</v>
      </c>
      <c r="B674">
        <v>3</v>
      </c>
      <c r="C674">
        <v>40</v>
      </c>
      <c r="D674">
        <v>93</v>
      </c>
    </row>
    <row r="675" spans="1:4" x14ac:dyDescent="0.3">
      <c r="A675" t="s">
        <v>683</v>
      </c>
      <c r="B675">
        <v>1</v>
      </c>
      <c r="C675">
        <v>25</v>
      </c>
      <c r="D675">
        <v>96</v>
      </c>
    </row>
    <row r="676" spans="1:4" x14ac:dyDescent="0.3">
      <c r="A676" t="s">
        <v>684</v>
      </c>
      <c r="B676">
        <v>3</v>
      </c>
      <c r="C676">
        <v>43</v>
      </c>
      <c r="D676">
        <v>93</v>
      </c>
    </row>
    <row r="677" spans="1:4" x14ac:dyDescent="0.3">
      <c r="A677" t="s">
        <v>685</v>
      </c>
      <c r="B677">
        <v>1</v>
      </c>
      <c r="C677">
        <v>37</v>
      </c>
      <c r="D677">
        <v>97</v>
      </c>
    </row>
    <row r="678" spans="1:4" x14ac:dyDescent="0.3">
      <c r="A678" t="s">
        <v>686</v>
      </c>
      <c r="B678">
        <v>1</v>
      </c>
      <c r="C678">
        <v>43</v>
      </c>
      <c r="D678">
        <v>98</v>
      </c>
    </row>
    <row r="679" spans="1:4" x14ac:dyDescent="0.3">
      <c r="A679" t="s">
        <v>687</v>
      </c>
      <c r="B679">
        <v>2</v>
      </c>
      <c r="C679">
        <v>27</v>
      </c>
      <c r="D679">
        <v>93</v>
      </c>
    </row>
    <row r="680" spans="1:4" x14ac:dyDescent="0.3">
      <c r="A680" t="s">
        <v>688</v>
      </c>
      <c r="B680">
        <v>4</v>
      </c>
      <c r="C680">
        <v>31</v>
      </c>
      <c r="D680">
        <v>89</v>
      </c>
    </row>
    <row r="681" spans="1:4" x14ac:dyDescent="0.3">
      <c r="A681" t="s">
        <v>689</v>
      </c>
      <c r="B681">
        <v>3</v>
      </c>
      <c r="C681">
        <v>36</v>
      </c>
      <c r="D681">
        <v>92</v>
      </c>
    </row>
    <row r="682" spans="1:4" x14ac:dyDescent="0.3">
      <c r="A682" t="s">
        <v>690</v>
      </c>
      <c r="B682">
        <v>2</v>
      </c>
      <c r="C682">
        <v>25</v>
      </c>
      <c r="D682">
        <v>93</v>
      </c>
    </row>
    <row r="683" spans="1:4" x14ac:dyDescent="0.3">
      <c r="A683" t="s">
        <v>691</v>
      </c>
      <c r="B683">
        <v>6</v>
      </c>
      <c r="C683">
        <v>21</v>
      </c>
      <c r="D683">
        <v>78</v>
      </c>
    </row>
    <row r="684" spans="1:4" x14ac:dyDescent="0.3">
      <c r="A684" t="s">
        <v>692</v>
      </c>
      <c r="B684">
        <v>5</v>
      </c>
      <c r="C684">
        <v>32</v>
      </c>
      <c r="D684">
        <v>86</v>
      </c>
    </row>
    <row r="685" spans="1:4" x14ac:dyDescent="0.3">
      <c r="A685" t="s">
        <v>693</v>
      </c>
      <c r="B685">
        <v>8</v>
      </c>
      <c r="C685">
        <v>18</v>
      </c>
      <c r="D685">
        <v>69</v>
      </c>
    </row>
    <row r="686" spans="1:4" x14ac:dyDescent="0.3">
      <c r="A686" t="s">
        <v>694</v>
      </c>
      <c r="B686">
        <v>5</v>
      </c>
      <c r="C686">
        <v>13</v>
      </c>
      <c r="D686">
        <v>72</v>
      </c>
    </row>
    <row r="687" spans="1:4" x14ac:dyDescent="0.3">
      <c r="A687" t="s">
        <v>695</v>
      </c>
      <c r="B687">
        <v>7</v>
      </c>
      <c r="C687">
        <v>18</v>
      </c>
      <c r="D687">
        <v>72</v>
      </c>
    </row>
    <row r="688" spans="1:4" x14ac:dyDescent="0.3">
      <c r="A688" t="s">
        <v>696</v>
      </c>
      <c r="B688">
        <v>6</v>
      </c>
      <c r="C688">
        <v>12</v>
      </c>
      <c r="D688">
        <v>67</v>
      </c>
    </row>
    <row r="689" spans="1:4" x14ac:dyDescent="0.3">
      <c r="A689" t="s">
        <v>697</v>
      </c>
      <c r="B689">
        <v>2</v>
      </c>
      <c r="C689">
        <v>8</v>
      </c>
      <c r="D689">
        <v>80</v>
      </c>
    </row>
    <row r="690" spans="1:4" x14ac:dyDescent="0.3">
      <c r="A690" t="s">
        <v>698</v>
      </c>
      <c r="B690">
        <v>3</v>
      </c>
      <c r="C690">
        <v>10</v>
      </c>
      <c r="D690">
        <v>77</v>
      </c>
    </row>
    <row r="691" spans="1:4" x14ac:dyDescent="0.3">
      <c r="A691" t="s">
        <v>699</v>
      </c>
      <c r="B691">
        <v>1</v>
      </c>
      <c r="C691">
        <v>10</v>
      </c>
      <c r="D691">
        <v>91</v>
      </c>
    </row>
    <row r="692" spans="1:4" x14ac:dyDescent="0.3">
      <c r="A692" t="s">
        <v>700</v>
      </c>
      <c r="B692">
        <v>4</v>
      </c>
      <c r="C692">
        <v>23</v>
      </c>
      <c r="D692">
        <v>85</v>
      </c>
    </row>
    <row r="693" spans="1:4" x14ac:dyDescent="0.3">
      <c r="A693" t="s">
        <v>701</v>
      </c>
      <c r="B693">
        <v>3</v>
      </c>
      <c r="C693">
        <v>32</v>
      </c>
      <c r="D693">
        <v>91</v>
      </c>
    </row>
    <row r="694" spans="1:4" x14ac:dyDescent="0.3">
      <c r="A694" t="s">
        <v>702</v>
      </c>
      <c r="B694">
        <v>6</v>
      </c>
      <c r="C694">
        <v>36</v>
      </c>
      <c r="D694">
        <v>86</v>
      </c>
    </row>
    <row r="695" spans="1:4" x14ac:dyDescent="0.3">
      <c r="A695" t="s">
        <v>703</v>
      </c>
      <c r="B695">
        <v>1</v>
      </c>
      <c r="C695">
        <v>48</v>
      </c>
      <c r="D695">
        <v>98</v>
      </c>
    </row>
    <row r="696" spans="1:4" x14ac:dyDescent="0.3">
      <c r="A696" t="s">
        <v>704</v>
      </c>
      <c r="B696">
        <v>1</v>
      </c>
      <c r="C696">
        <v>53</v>
      </c>
      <c r="D696">
        <v>98</v>
      </c>
    </row>
    <row r="697" spans="1:4" x14ac:dyDescent="0.3">
      <c r="A697" t="s">
        <v>705</v>
      </c>
      <c r="B697">
        <v>0</v>
      </c>
      <c r="C697">
        <v>59</v>
      </c>
      <c r="D697">
        <v>100</v>
      </c>
    </row>
    <row r="698" spans="1:4" x14ac:dyDescent="0.3">
      <c r="A698" t="s">
        <v>706</v>
      </c>
      <c r="B698">
        <v>2</v>
      </c>
      <c r="C698">
        <v>46</v>
      </c>
      <c r="D698">
        <v>96</v>
      </c>
    </row>
    <row r="699" spans="1:4" x14ac:dyDescent="0.3">
      <c r="A699" t="s">
        <v>707</v>
      </c>
      <c r="B699">
        <v>1</v>
      </c>
      <c r="C699">
        <v>37</v>
      </c>
      <c r="D699">
        <v>97</v>
      </c>
    </row>
    <row r="700" spans="1:4" x14ac:dyDescent="0.3">
      <c r="A700" t="s">
        <v>708</v>
      </c>
      <c r="B700">
        <v>9</v>
      </c>
      <c r="C700">
        <v>35</v>
      </c>
      <c r="D700">
        <v>80</v>
      </c>
    </row>
    <row r="701" spans="1:4" x14ac:dyDescent="0.3">
      <c r="A701" t="s">
        <v>709</v>
      </c>
      <c r="B701">
        <v>8</v>
      </c>
      <c r="C701">
        <v>45</v>
      </c>
      <c r="D701">
        <v>85</v>
      </c>
    </row>
    <row r="702" spans="1:4" x14ac:dyDescent="0.3">
      <c r="A702" t="s">
        <v>710</v>
      </c>
      <c r="B702">
        <v>6</v>
      </c>
      <c r="C702">
        <v>43</v>
      </c>
      <c r="D702">
        <v>88</v>
      </c>
    </row>
    <row r="703" spans="1:4" x14ac:dyDescent="0.3">
      <c r="A703" t="s">
        <v>711</v>
      </c>
      <c r="B703">
        <v>5</v>
      </c>
      <c r="C703">
        <v>38</v>
      </c>
      <c r="D703">
        <v>88</v>
      </c>
    </row>
    <row r="704" spans="1:4" x14ac:dyDescent="0.3">
      <c r="A704" t="s">
        <v>712</v>
      </c>
      <c r="B704">
        <v>7</v>
      </c>
      <c r="C704">
        <v>36</v>
      </c>
      <c r="D704">
        <v>84</v>
      </c>
    </row>
    <row r="705" spans="1:4" x14ac:dyDescent="0.3">
      <c r="A705" t="s">
        <v>713</v>
      </c>
      <c r="B705">
        <v>7</v>
      </c>
      <c r="C705">
        <v>33</v>
      </c>
      <c r="D705">
        <v>83</v>
      </c>
    </row>
    <row r="706" spans="1:4" x14ac:dyDescent="0.3">
      <c r="A706" t="s">
        <v>714</v>
      </c>
      <c r="B706">
        <v>5</v>
      </c>
      <c r="C706">
        <v>32</v>
      </c>
      <c r="D706">
        <v>86</v>
      </c>
    </row>
    <row r="707" spans="1:4" x14ac:dyDescent="0.3">
      <c r="A707" t="s">
        <v>715</v>
      </c>
      <c r="B707">
        <v>6</v>
      </c>
      <c r="C707">
        <v>28</v>
      </c>
      <c r="D707">
        <v>82</v>
      </c>
    </row>
    <row r="708" spans="1:4" x14ac:dyDescent="0.3">
      <c r="A708" t="s">
        <v>716</v>
      </c>
      <c r="B708">
        <v>7</v>
      </c>
      <c r="C708">
        <v>28</v>
      </c>
      <c r="D708">
        <v>80</v>
      </c>
    </row>
    <row r="709" spans="1:4" x14ac:dyDescent="0.3">
      <c r="A709" t="s">
        <v>717</v>
      </c>
      <c r="B709">
        <v>12</v>
      </c>
      <c r="C709">
        <v>28</v>
      </c>
      <c r="D709">
        <v>70</v>
      </c>
    </row>
    <row r="710" spans="1:4" x14ac:dyDescent="0.3">
      <c r="A710" t="s">
        <v>718</v>
      </c>
      <c r="B710">
        <v>10</v>
      </c>
      <c r="C710">
        <v>29</v>
      </c>
      <c r="D710">
        <v>74</v>
      </c>
    </row>
    <row r="711" spans="1:4" x14ac:dyDescent="0.3">
      <c r="A711" t="s">
        <v>719</v>
      </c>
      <c r="B711">
        <v>16</v>
      </c>
      <c r="C711">
        <v>18</v>
      </c>
      <c r="D711">
        <v>53</v>
      </c>
    </row>
    <row r="712" spans="1:4" x14ac:dyDescent="0.3">
      <c r="A712" t="s">
        <v>720</v>
      </c>
      <c r="B712">
        <v>12</v>
      </c>
      <c r="C712">
        <v>10</v>
      </c>
      <c r="D712">
        <v>45</v>
      </c>
    </row>
    <row r="713" spans="1:4" x14ac:dyDescent="0.3">
      <c r="A713" t="s">
        <v>721</v>
      </c>
      <c r="B713">
        <v>20</v>
      </c>
      <c r="C713">
        <v>10</v>
      </c>
      <c r="D713">
        <v>33</v>
      </c>
    </row>
    <row r="714" spans="1:4" x14ac:dyDescent="0.3">
      <c r="A714" t="s">
        <v>722</v>
      </c>
      <c r="B714">
        <v>3</v>
      </c>
      <c r="C714">
        <v>5</v>
      </c>
      <c r="D714">
        <v>63</v>
      </c>
    </row>
    <row r="715" spans="1:4" x14ac:dyDescent="0.3">
      <c r="A715" t="s">
        <v>723</v>
      </c>
      <c r="B715">
        <v>2</v>
      </c>
      <c r="C715">
        <v>13</v>
      </c>
      <c r="D715">
        <v>87</v>
      </c>
    </row>
    <row r="716" spans="1:4" x14ac:dyDescent="0.3">
      <c r="A716" t="s">
        <v>724</v>
      </c>
      <c r="B716">
        <v>8</v>
      </c>
      <c r="C716">
        <v>22</v>
      </c>
      <c r="D716">
        <v>73</v>
      </c>
    </row>
    <row r="717" spans="1:4" x14ac:dyDescent="0.3">
      <c r="A717" t="s">
        <v>725</v>
      </c>
      <c r="B717">
        <v>4</v>
      </c>
      <c r="C717">
        <v>38</v>
      </c>
      <c r="D717">
        <v>90</v>
      </c>
    </row>
    <row r="718" spans="1:4" x14ac:dyDescent="0.3">
      <c r="A718" t="s">
        <v>726</v>
      </c>
      <c r="B718">
        <v>2</v>
      </c>
      <c r="C718">
        <v>33</v>
      </c>
      <c r="D718">
        <v>94</v>
      </c>
    </row>
    <row r="719" spans="1:4" x14ac:dyDescent="0.3">
      <c r="A719" t="s">
        <v>727</v>
      </c>
      <c r="B719">
        <v>3</v>
      </c>
      <c r="C719">
        <v>41</v>
      </c>
      <c r="D719">
        <v>93</v>
      </c>
    </row>
    <row r="720" spans="1:4" x14ac:dyDescent="0.3">
      <c r="A720" t="s">
        <v>728</v>
      </c>
      <c r="B720">
        <v>3</v>
      </c>
      <c r="C720">
        <v>59</v>
      </c>
      <c r="D720">
        <v>95</v>
      </c>
    </row>
    <row r="721" spans="1:4" x14ac:dyDescent="0.3">
      <c r="A721" t="s">
        <v>729</v>
      </c>
      <c r="B721">
        <v>6</v>
      </c>
      <c r="C721">
        <v>59</v>
      </c>
      <c r="D721">
        <v>91</v>
      </c>
    </row>
    <row r="722" spans="1:4" x14ac:dyDescent="0.3">
      <c r="A722" t="s">
        <v>730</v>
      </c>
      <c r="B722">
        <v>6</v>
      </c>
      <c r="C722">
        <v>40</v>
      </c>
      <c r="D722">
        <v>87</v>
      </c>
    </row>
    <row r="723" spans="1:4" x14ac:dyDescent="0.3">
      <c r="A723" t="s">
        <v>731</v>
      </c>
      <c r="B723">
        <v>6</v>
      </c>
      <c r="C723">
        <v>49</v>
      </c>
      <c r="D723">
        <v>89</v>
      </c>
    </row>
    <row r="724" spans="1:4" x14ac:dyDescent="0.3">
      <c r="A724" t="s">
        <v>732</v>
      </c>
      <c r="B724">
        <v>7</v>
      </c>
      <c r="C724">
        <v>52</v>
      </c>
      <c r="D724">
        <v>88</v>
      </c>
    </row>
    <row r="725" spans="1:4" x14ac:dyDescent="0.3">
      <c r="A725" t="s">
        <v>733</v>
      </c>
      <c r="B725">
        <v>10</v>
      </c>
      <c r="C725">
        <v>76</v>
      </c>
      <c r="D725">
        <v>88</v>
      </c>
    </row>
    <row r="726" spans="1:4" x14ac:dyDescent="0.3">
      <c r="A726" t="s">
        <v>734</v>
      </c>
      <c r="B726">
        <v>16</v>
      </c>
      <c r="C726">
        <v>66</v>
      </c>
      <c r="D726">
        <v>80</v>
      </c>
    </row>
    <row r="727" spans="1:4" x14ac:dyDescent="0.3">
      <c r="A727" t="s">
        <v>735</v>
      </c>
      <c r="B727">
        <v>11</v>
      </c>
      <c r="C727">
        <v>51</v>
      </c>
      <c r="D727">
        <v>82</v>
      </c>
    </row>
    <row r="728" spans="1:4" x14ac:dyDescent="0.3">
      <c r="A728" t="s">
        <v>736</v>
      </c>
      <c r="B728">
        <v>17</v>
      </c>
      <c r="C728">
        <v>32</v>
      </c>
      <c r="D728">
        <v>65</v>
      </c>
    </row>
    <row r="729" spans="1:4" x14ac:dyDescent="0.3">
      <c r="A729" t="s">
        <v>737</v>
      </c>
      <c r="B729">
        <v>38</v>
      </c>
      <c r="C729">
        <v>46</v>
      </c>
      <c r="D729">
        <v>55</v>
      </c>
    </row>
    <row r="730" spans="1:4" x14ac:dyDescent="0.3">
      <c r="A730" t="s">
        <v>738</v>
      </c>
      <c r="B730">
        <v>12</v>
      </c>
      <c r="C730">
        <v>38</v>
      </c>
      <c r="D730">
        <v>76</v>
      </c>
    </row>
    <row r="731" spans="1:4" x14ac:dyDescent="0.3">
      <c r="A731" t="s">
        <v>739</v>
      </c>
      <c r="B731">
        <v>10</v>
      </c>
      <c r="C731">
        <v>34</v>
      </c>
      <c r="D731">
        <v>77</v>
      </c>
    </row>
    <row r="732" spans="1:4" x14ac:dyDescent="0.3">
      <c r="A732" t="s">
        <v>740</v>
      </c>
      <c r="B732">
        <v>15</v>
      </c>
      <c r="C732">
        <v>30</v>
      </c>
      <c r="D732">
        <v>67</v>
      </c>
    </row>
    <row r="733" spans="1:4" x14ac:dyDescent="0.3">
      <c r="A733" t="s">
        <v>741</v>
      </c>
      <c r="B733">
        <v>9</v>
      </c>
      <c r="C733">
        <v>30</v>
      </c>
      <c r="D733">
        <v>77</v>
      </c>
    </row>
    <row r="734" spans="1:4" x14ac:dyDescent="0.3">
      <c r="A734" t="s">
        <v>742</v>
      </c>
      <c r="B734">
        <v>14</v>
      </c>
      <c r="C734">
        <v>50</v>
      </c>
      <c r="D734">
        <v>78</v>
      </c>
    </row>
    <row r="735" spans="1:4" x14ac:dyDescent="0.3">
      <c r="A735" t="s">
        <v>743</v>
      </c>
      <c r="B735">
        <v>25</v>
      </c>
      <c r="C735">
        <v>48</v>
      </c>
      <c r="D735">
        <v>66</v>
      </c>
    </row>
    <row r="736" spans="1:4" x14ac:dyDescent="0.3">
      <c r="A736" t="s">
        <v>744</v>
      </c>
      <c r="B736">
        <v>26</v>
      </c>
      <c r="C736">
        <v>34</v>
      </c>
      <c r="D736">
        <v>57</v>
      </c>
    </row>
    <row r="737" spans="1:4" x14ac:dyDescent="0.3">
      <c r="A737" t="s">
        <v>745</v>
      </c>
      <c r="B737">
        <v>18</v>
      </c>
      <c r="C737">
        <v>26</v>
      </c>
      <c r="D737">
        <v>59</v>
      </c>
    </row>
    <row r="738" spans="1:4" x14ac:dyDescent="0.3">
      <c r="A738" t="s">
        <v>746</v>
      </c>
      <c r="B738">
        <v>7</v>
      </c>
      <c r="C738">
        <v>2</v>
      </c>
      <c r="D738">
        <v>22</v>
      </c>
    </row>
    <row r="739" spans="1:4" x14ac:dyDescent="0.3">
      <c r="A739" t="s">
        <v>747</v>
      </c>
      <c r="B739">
        <v>9</v>
      </c>
      <c r="C739">
        <v>3</v>
      </c>
      <c r="D739">
        <v>25</v>
      </c>
    </row>
    <row r="740" spans="1:4" x14ac:dyDescent="0.3">
      <c r="A740" t="s">
        <v>748</v>
      </c>
      <c r="B740">
        <v>12</v>
      </c>
      <c r="C740">
        <v>20</v>
      </c>
      <c r="D740">
        <v>63</v>
      </c>
    </row>
    <row r="741" spans="1:4" x14ac:dyDescent="0.3">
      <c r="A741" t="s">
        <v>749</v>
      </c>
      <c r="B741">
        <v>7</v>
      </c>
      <c r="C741">
        <v>30</v>
      </c>
      <c r="D741">
        <v>81</v>
      </c>
    </row>
    <row r="742" spans="1:4" x14ac:dyDescent="0.3">
      <c r="A742" t="s">
        <v>750</v>
      </c>
      <c r="B742">
        <v>1</v>
      </c>
      <c r="C742">
        <v>19</v>
      </c>
      <c r="D742">
        <v>95</v>
      </c>
    </row>
    <row r="743" spans="1:4" x14ac:dyDescent="0.3">
      <c r="A743" t="s">
        <v>751</v>
      </c>
      <c r="B743">
        <v>3</v>
      </c>
      <c r="C743">
        <v>31</v>
      </c>
      <c r="D743">
        <v>91</v>
      </c>
    </row>
    <row r="744" spans="1:4" x14ac:dyDescent="0.3">
      <c r="A744" t="s">
        <v>752</v>
      </c>
      <c r="B744">
        <v>5</v>
      </c>
      <c r="C744">
        <v>44</v>
      </c>
      <c r="D744">
        <v>90</v>
      </c>
    </row>
    <row r="745" spans="1:4" x14ac:dyDescent="0.3">
      <c r="A745" t="s">
        <v>753</v>
      </c>
      <c r="B745">
        <v>11</v>
      </c>
      <c r="C745">
        <v>66</v>
      </c>
      <c r="D745">
        <v>86</v>
      </c>
    </row>
    <row r="746" spans="1:4" x14ac:dyDescent="0.3">
      <c r="A746" t="s">
        <v>754</v>
      </c>
      <c r="B746">
        <v>5</v>
      </c>
      <c r="C746">
        <v>78</v>
      </c>
      <c r="D746">
        <v>94</v>
      </c>
    </row>
    <row r="747" spans="1:4" x14ac:dyDescent="0.3">
      <c r="A747" t="s">
        <v>755</v>
      </c>
      <c r="B747">
        <v>6</v>
      </c>
      <c r="C747">
        <v>77</v>
      </c>
      <c r="D747">
        <v>93</v>
      </c>
    </row>
    <row r="748" spans="1:4" x14ac:dyDescent="0.3">
      <c r="A748" t="s">
        <v>756</v>
      </c>
      <c r="B748">
        <v>8</v>
      </c>
      <c r="C748">
        <v>70</v>
      </c>
      <c r="D748">
        <v>90</v>
      </c>
    </row>
    <row r="749" spans="1:4" x14ac:dyDescent="0.3">
      <c r="A749" t="s">
        <v>757</v>
      </c>
      <c r="B749">
        <v>15</v>
      </c>
      <c r="C749">
        <v>76</v>
      </c>
      <c r="D749">
        <v>84</v>
      </c>
    </row>
    <row r="750" spans="1:4" x14ac:dyDescent="0.3">
      <c r="A750" t="s">
        <v>758</v>
      </c>
      <c r="B750">
        <v>34</v>
      </c>
      <c r="C750">
        <v>93</v>
      </c>
      <c r="D750">
        <v>73</v>
      </c>
    </row>
    <row r="751" spans="1:4" x14ac:dyDescent="0.3">
      <c r="A751" t="s">
        <v>759</v>
      </c>
      <c r="B751">
        <v>22</v>
      </c>
      <c r="C751">
        <v>61</v>
      </c>
      <c r="D751">
        <v>73</v>
      </c>
    </row>
    <row r="752" spans="1:4" x14ac:dyDescent="0.3">
      <c r="A752" t="s">
        <v>760</v>
      </c>
      <c r="B752">
        <v>21</v>
      </c>
      <c r="C752">
        <v>41</v>
      </c>
      <c r="D752">
        <v>66</v>
      </c>
    </row>
    <row r="753" spans="1:4" x14ac:dyDescent="0.3">
      <c r="A753" t="s">
        <v>761</v>
      </c>
      <c r="B753">
        <v>17</v>
      </c>
      <c r="C753">
        <v>40</v>
      </c>
      <c r="D753">
        <v>70</v>
      </c>
    </row>
    <row r="754" spans="1:4" x14ac:dyDescent="0.3">
      <c r="A754" t="s">
        <v>762</v>
      </c>
      <c r="B754">
        <v>8</v>
      </c>
      <c r="C754">
        <v>24</v>
      </c>
      <c r="D754">
        <v>75</v>
      </c>
    </row>
    <row r="755" spans="1:4" x14ac:dyDescent="0.3">
      <c r="A755" t="s">
        <v>763</v>
      </c>
      <c r="B755">
        <v>16</v>
      </c>
      <c r="C755">
        <v>19</v>
      </c>
      <c r="D755">
        <v>54</v>
      </c>
    </row>
    <row r="756" spans="1:4" x14ac:dyDescent="0.3">
      <c r="A756" t="s">
        <v>764</v>
      </c>
      <c r="B756">
        <v>10</v>
      </c>
      <c r="C756">
        <v>29</v>
      </c>
      <c r="D756">
        <v>74</v>
      </c>
    </row>
    <row r="757" spans="1:4" x14ac:dyDescent="0.3">
      <c r="A757" t="s">
        <v>765</v>
      </c>
      <c r="B757">
        <v>8</v>
      </c>
      <c r="C757">
        <v>32</v>
      </c>
      <c r="D757">
        <v>80</v>
      </c>
    </row>
    <row r="758" spans="1:4" x14ac:dyDescent="0.3">
      <c r="A758" t="s">
        <v>766</v>
      </c>
      <c r="B758">
        <v>17</v>
      </c>
      <c r="C758">
        <v>49</v>
      </c>
      <c r="D758">
        <v>74</v>
      </c>
    </row>
    <row r="759" spans="1:4" x14ac:dyDescent="0.3">
      <c r="A759" t="s">
        <v>767</v>
      </c>
      <c r="B759">
        <v>33</v>
      </c>
      <c r="C759">
        <v>56</v>
      </c>
      <c r="D759">
        <v>63</v>
      </c>
    </row>
    <row r="760" spans="1:4" x14ac:dyDescent="0.3">
      <c r="A760" t="s">
        <v>768</v>
      </c>
      <c r="B760">
        <v>23</v>
      </c>
      <c r="C760">
        <v>45</v>
      </c>
      <c r="D760">
        <v>66</v>
      </c>
    </row>
    <row r="761" spans="1:4" x14ac:dyDescent="0.3">
      <c r="A761" t="s">
        <v>769</v>
      </c>
      <c r="B761">
        <v>22</v>
      </c>
      <c r="C761">
        <v>16</v>
      </c>
      <c r="D761">
        <v>42</v>
      </c>
    </row>
    <row r="762" spans="1:4" x14ac:dyDescent="0.3">
      <c r="A762" t="s">
        <v>770</v>
      </c>
      <c r="B762">
        <v>6</v>
      </c>
      <c r="C762">
        <v>3</v>
      </c>
      <c r="D762">
        <v>33</v>
      </c>
    </row>
    <row r="763" spans="1:4" x14ac:dyDescent="0.3">
      <c r="A763" t="s">
        <v>771</v>
      </c>
      <c r="B763">
        <v>1</v>
      </c>
      <c r="C763">
        <v>3</v>
      </c>
      <c r="D763">
        <v>75</v>
      </c>
    </row>
    <row r="764" spans="1:4" x14ac:dyDescent="0.3">
      <c r="A764" t="s">
        <v>772</v>
      </c>
      <c r="B764">
        <v>6</v>
      </c>
      <c r="C764">
        <v>9</v>
      </c>
      <c r="D764">
        <v>60</v>
      </c>
    </row>
    <row r="765" spans="1:4" x14ac:dyDescent="0.3">
      <c r="A765" t="s">
        <v>773</v>
      </c>
      <c r="B765">
        <v>16</v>
      </c>
      <c r="C765">
        <v>19</v>
      </c>
      <c r="D765">
        <v>54</v>
      </c>
    </row>
    <row r="766" spans="1:4" x14ac:dyDescent="0.3">
      <c r="A766" t="s">
        <v>774</v>
      </c>
      <c r="B766">
        <v>4</v>
      </c>
      <c r="C766">
        <v>22</v>
      </c>
      <c r="D766">
        <v>85</v>
      </c>
    </row>
    <row r="767" spans="1:4" x14ac:dyDescent="0.3">
      <c r="A767" t="s">
        <v>775</v>
      </c>
      <c r="B767">
        <v>4</v>
      </c>
      <c r="C767">
        <v>19</v>
      </c>
      <c r="D767">
        <v>83</v>
      </c>
    </row>
    <row r="768" spans="1:4" x14ac:dyDescent="0.3">
      <c r="A768" t="s">
        <v>776</v>
      </c>
      <c r="B768">
        <v>3</v>
      </c>
      <c r="C768">
        <v>37</v>
      </c>
      <c r="D768">
        <v>93</v>
      </c>
    </row>
    <row r="769" spans="1:4" x14ac:dyDescent="0.3">
      <c r="A769" t="s">
        <v>777</v>
      </c>
      <c r="B769">
        <v>3</v>
      </c>
      <c r="C769">
        <v>57</v>
      </c>
      <c r="D769">
        <v>95</v>
      </c>
    </row>
    <row r="770" spans="1:4" x14ac:dyDescent="0.3">
      <c r="A770" t="s">
        <v>778</v>
      </c>
      <c r="B770">
        <v>18</v>
      </c>
      <c r="C770">
        <v>65</v>
      </c>
      <c r="D770">
        <v>78</v>
      </c>
    </row>
    <row r="771" spans="1:4" x14ac:dyDescent="0.3">
      <c r="A771" t="s">
        <v>779</v>
      </c>
      <c r="B771">
        <v>3</v>
      </c>
      <c r="C771">
        <v>50</v>
      </c>
      <c r="D771">
        <v>94</v>
      </c>
    </row>
    <row r="772" spans="1:4" x14ac:dyDescent="0.3">
      <c r="A772" t="s">
        <v>780</v>
      </c>
      <c r="B772">
        <v>4</v>
      </c>
      <c r="C772">
        <v>52</v>
      </c>
      <c r="D772">
        <v>93</v>
      </c>
    </row>
    <row r="773" spans="1:4" x14ac:dyDescent="0.3">
      <c r="A773" t="s">
        <v>781</v>
      </c>
      <c r="B773">
        <v>14</v>
      </c>
      <c r="C773">
        <v>86</v>
      </c>
      <c r="D773">
        <v>86</v>
      </c>
    </row>
    <row r="774" spans="1:4" x14ac:dyDescent="0.3">
      <c r="A774" t="s">
        <v>782</v>
      </c>
      <c r="B774">
        <v>16</v>
      </c>
      <c r="C774">
        <v>71</v>
      </c>
      <c r="D774">
        <v>82</v>
      </c>
    </row>
    <row r="775" spans="1:4" x14ac:dyDescent="0.3">
      <c r="A775" t="s">
        <v>783</v>
      </c>
      <c r="B775">
        <v>15</v>
      </c>
      <c r="C775">
        <v>58</v>
      </c>
      <c r="D775">
        <v>79</v>
      </c>
    </row>
    <row r="776" spans="1:4" x14ac:dyDescent="0.3">
      <c r="A776" t="s">
        <v>784</v>
      </c>
      <c r="B776">
        <v>6</v>
      </c>
      <c r="C776">
        <v>23</v>
      </c>
      <c r="D776">
        <v>79</v>
      </c>
    </row>
    <row r="777" spans="1:4" x14ac:dyDescent="0.3">
      <c r="A777" t="s">
        <v>785</v>
      </c>
      <c r="B777">
        <v>3</v>
      </c>
      <c r="C777">
        <v>24</v>
      </c>
      <c r="D777">
        <v>89</v>
      </c>
    </row>
    <row r="778" spans="1:4" x14ac:dyDescent="0.3">
      <c r="A778" t="s">
        <v>786</v>
      </c>
      <c r="B778">
        <v>4</v>
      </c>
      <c r="C778">
        <v>26</v>
      </c>
      <c r="D778">
        <v>87</v>
      </c>
    </row>
    <row r="779" spans="1:4" x14ac:dyDescent="0.3">
      <c r="A779" t="s">
        <v>787</v>
      </c>
      <c r="B779">
        <v>6</v>
      </c>
      <c r="C779">
        <v>31</v>
      </c>
      <c r="D779">
        <v>84</v>
      </c>
    </row>
    <row r="780" spans="1:4" x14ac:dyDescent="0.3">
      <c r="A780" t="s">
        <v>788</v>
      </c>
      <c r="B780">
        <v>5</v>
      </c>
      <c r="C780">
        <v>31</v>
      </c>
      <c r="D780">
        <v>86</v>
      </c>
    </row>
    <row r="781" spans="1:4" x14ac:dyDescent="0.3">
      <c r="A781" t="s">
        <v>789</v>
      </c>
      <c r="B781">
        <v>5</v>
      </c>
      <c r="C781">
        <v>30</v>
      </c>
      <c r="D781">
        <v>86</v>
      </c>
    </row>
    <row r="782" spans="1:4" x14ac:dyDescent="0.3">
      <c r="A782" t="s">
        <v>790</v>
      </c>
      <c r="B782">
        <v>5</v>
      </c>
      <c r="C782">
        <v>49</v>
      </c>
      <c r="D782">
        <v>91</v>
      </c>
    </row>
    <row r="783" spans="1:4" x14ac:dyDescent="0.3">
      <c r="A783" t="s">
        <v>791</v>
      </c>
      <c r="B783">
        <v>24</v>
      </c>
      <c r="C783">
        <v>67</v>
      </c>
      <c r="D783">
        <v>74</v>
      </c>
    </row>
    <row r="784" spans="1:4" x14ac:dyDescent="0.3">
      <c r="A784" t="s">
        <v>792</v>
      </c>
      <c r="B784">
        <v>33</v>
      </c>
      <c r="C784">
        <v>53</v>
      </c>
      <c r="D784">
        <v>62</v>
      </c>
    </row>
    <row r="785" spans="1:4" x14ac:dyDescent="0.3">
      <c r="A785" t="s">
        <v>793</v>
      </c>
      <c r="B785">
        <v>16</v>
      </c>
      <c r="C785">
        <v>19</v>
      </c>
      <c r="D785">
        <v>54</v>
      </c>
    </row>
    <row r="786" spans="1:4" x14ac:dyDescent="0.3">
      <c r="A786" t="s">
        <v>794</v>
      </c>
      <c r="B786">
        <v>2</v>
      </c>
      <c r="C786">
        <v>4</v>
      </c>
      <c r="D786">
        <v>67</v>
      </c>
    </row>
    <row r="787" spans="1:4" x14ac:dyDescent="0.3">
      <c r="A787" t="s">
        <v>795</v>
      </c>
      <c r="B787">
        <v>0</v>
      </c>
      <c r="C787">
        <v>2</v>
      </c>
      <c r="D787">
        <v>100</v>
      </c>
    </row>
    <row r="788" spans="1:4" x14ac:dyDescent="0.3">
      <c r="A788" t="s">
        <v>796</v>
      </c>
      <c r="B788">
        <v>2</v>
      </c>
      <c r="C788">
        <v>3</v>
      </c>
      <c r="D788">
        <v>60</v>
      </c>
    </row>
    <row r="789" spans="1:4" x14ac:dyDescent="0.3">
      <c r="A789" t="s">
        <v>797</v>
      </c>
      <c r="B789">
        <v>1</v>
      </c>
      <c r="C789">
        <v>6</v>
      </c>
      <c r="D789">
        <v>86</v>
      </c>
    </row>
    <row r="790" spans="1:4" x14ac:dyDescent="0.3">
      <c r="A790" t="s">
        <v>798</v>
      </c>
      <c r="B790">
        <v>1</v>
      </c>
      <c r="C790">
        <v>4</v>
      </c>
      <c r="D790">
        <v>80</v>
      </c>
    </row>
    <row r="791" spans="1:4" x14ac:dyDescent="0.3">
      <c r="A791" t="s">
        <v>799</v>
      </c>
      <c r="B791">
        <v>2</v>
      </c>
      <c r="C791">
        <v>19</v>
      </c>
      <c r="D791">
        <v>90</v>
      </c>
    </row>
    <row r="792" spans="1:4" x14ac:dyDescent="0.3">
      <c r="A792" t="s">
        <v>800</v>
      </c>
      <c r="B792">
        <v>6</v>
      </c>
      <c r="C792">
        <v>39</v>
      </c>
      <c r="D792">
        <v>87</v>
      </c>
    </row>
    <row r="793" spans="1:4" x14ac:dyDescent="0.3">
      <c r="A793" t="s">
        <v>801</v>
      </c>
      <c r="B793">
        <v>0</v>
      </c>
      <c r="C793">
        <v>43</v>
      </c>
      <c r="D793">
        <v>100</v>
      </c>
    </row>
    <row r="794" spans="1:4" x14ac:dyDescent="0.3">
      <c r="A794" t="s">
        <v>802</v>
      </c>
      <c r="B794">
        <v>11</v>
      </c>
      <c r="C794">
        <v>51</v>
      </c>
      <c r="D794">
        <v>82</v>
      </c>
    </row>
    <row r="795" spans="1:4" x14ac:dyDescent="0.3">
      <c r="A795" t="s">
        <v>803</v>
      </c>
      <c r="B795">
        <v>6</v>
      </c>
      <c r="C795">
        <v>44</v>
      </c>
      <c r="D795">
        <v>88</v>
      </c>
    </row>
    <row r="796" spans="1:4" x14ac:dyDescent="0.3">
      <c r="A796" t="s">
        <v>804</v>
      </c>
      <c r="B796">
        <v>13</v>
      </c>
      <c r="C796">
        <v>49</v>
      </c>
      <c r="D796">
        <v>79</v>
      </c>
    </row>
    <row r="797" spans="1:4" x14ac:dyDescent="0.3">
      <c r="A797" t="s">
        <v>805</v>
      </c>
      <c r="B797">
        <v>17</v>
      </c>
      <c r="C797">
        <v>75</v>
      </c>
      <c r="D797">
        <v>82</v>
      </c>
    </row>
    <row r="798" spans="1:4" x14ac:dyDescent="0.3">
      <c r="A798" t="s">
        <v>806</v>
      </c>
      <c r="B798">
        <v>13</v>
      </c>
      <c r="C798">
        <v>60</v>
      </c>
      <c r="D798">
        <v>82</v>
      </c>
    </row>
    <row r="799" spans="1:4" x14ac:dyDescent="0.3">
      <c r="A799" t="s">
        <v>807</v>
      </c>
      <c r="B799">
        <v>15</v>
      </c>
      <c r="C799">
        <v>50</v>
      </c>
      <c r="D799">
        <v>77</v>
      </c>
    </row>
    <row r="800" spans="1:4" x14ac:dyDescent="0.3">
      <c r="A800" t="s">
        <v>808</v>
      </c>
      <c r="B800">
        <v>6</v>
      </c>
      <c r="C800">
        <v>37</v>
      </c>
      <c r="D800">
        <v>86</v>
      </c>
    </row>
    <row r="801" spans="1:4" x14ac:dyDescent="0.3">
      <c r="A801" t="s">
        <v>809</v>
      </c>
      <c r="B801">
        <v>5</v>
      </c>
      <c r="C801">
        <v>16</v>
      </c>
      <c r="D801">
        <v>76</v>
      </c>
    </row>
    <row r="802" spans="1:4" x14ac:dyDescent="0.3">
      <c r="A802" t="s">
        <v>810</v>
      </c>
      <c r="B802">
        <v>5</v>
      </c>
      <c r="C802">
        <v>21</v>
      </c>
      <c r="D802">
        <v>81</v>
      </c>
    </row>
    <row r="803" spans="1:4" x14ac:dyDescent="0.3">
      <c r="A803" t="s">
        <v>811</v>
      </c>
      <c r="B803">
        <v>3</v>
      </c>
      <c r="C803">
        <v>22</v>
      </c>
      <c r="D803">
        <v>88</v>
      </c>
    </row>
    <row r="804" spans="1:4" x14ac:dyDescent="0.3">
      <c r="A804" t="s">
        <v>812</v>
      </c>
      <c r="B804">
        <v>7</v>
      </c>
      <c r="C804">
        <v>34</v>
      </c>
      <c r="D804">
        <v>83</v>
      </c>
    </row>
    <row r="805" spans="1:4" x14ac:dyDescent="0.3">
      <c r="A805" t="s">
        <v>813</v>
      </c>
      <c r="B805">
        <v>2</v>
      </c>
      <c r="C805">
        <v>24</v>
      </c>
      <c r="D805">
        <v>92</v>
      </c>
    </row>
    <row r="806" spans="1:4" x14ac:dyDescent="0.3">
      <c r="A806" t="s">
        <v>814</v>
      </c>
      <c r="B806">
        <v>13</v>
      </c>
      <c r="C806">
        <v>34</v>
      </c>
      <c r="D806">
        <v>72</v>
      </c>
    </row>
    <row r="807" spans="1:4" x14ac:dyDescent="0.3">
      <c r="A807" t="s">
        <v>815</v>
      </c>
      <c r="B807">
        <v>41</v>
      </c>
      <c r="C807">
        <v>52</v>
      </c>
      <c r="D807">
        <v>56</v>
      </c>
    </row>
    <row r="808" spans="1:4" x14ac:dyDescent="0.3">
      <c r="A808" t="s">
        <v>816</v>
      </c>
      <c r="B808">
        <v>58</v>
      </c>
      <c r="C808">
        <v>35</v>
      </c>
      <c r="D808">
        <v>38</v>
      </c>
    </row>
    <row r="809" spans="1:4" x14ac:dyDescent="0.3">
      <c r="A809" t="s">
        <v>817</v>
      </c>
      <c r="B809">
        <v>27</v>
      </c>
      <c r="C809">
        <v>14</v>
      </c>
      <c r="D809">
        <v>34</v>
      </c>
    </row>
    <row r="810" spans="1:4" x14ac:dyDescent="0.3">
      <c r="A810" t="s">
        <v>818</v>
      </c>
      <c r="B810">
        <v>2</v>
      </c>
      <c r="C810">
        <v>4</v>
      </c>
      <c r="D810">
        <v>67</v>
      </c>
    </row>
    <row r="811" spans="1:4" x14ac:dyDescent="0.3">
      <c r="A811" t="s">
        <v>819</v>
      </c>
      <c r="B811">
        <v>2</v>
      </c>
      <c r="C811">
        <v>1</v>
      </c>
      <c r="D811">
        <v>33</v>
      </c>
    </row>
    <row r="812" spans="1:4" x14ac:dyDescent="0.3">
      <c r="A812" t="s">
        <v>820</v>
      </c>
      <c r="B812">
        <v>1</v>
      </c>
      <c r="C812">
        <v>1</v>
      </c>
      <c r="D812">
        <v>50</v>
      </c>
    </row>
    <row r="813" spans="1:4" x14ac:dyDescent="0.3">
      <c r="A813" t="s">
        <v>821</v>
      </c>
      <c r="B813">
        <v>1</v>
      </c>
      <c r="C813">
        <v>2</v>
      </c>
      <c r="D813">
        <v>67</v>
      </c>
    </row>
    <row r="814" spans="1:4" x14ac:dyDescent="0.3">
      <c r="A814" t="s">
        <v>822</v>
      </c>
      <c r="B814">
        <v>0</v>
      </c>
      <c r="C814">
        <v>5</v>
      </c>
      <c r="D814">
        <v>100</v>
      </c>
    </row>
    <row r="815" spans="1:4" x14ac:dyDescent="0.3">
      <c r="A815" t="s">
        <v>823</v>
      </c>
      <c r="B815">
        <v>1</v>
      </c>
      <c r="C815">
        <v>4</v>
      </c>
      <c r="D815">
        <v>80</v>
      </c>
    </row>
    <row r="816" spans="1:4" x14ac:dyDescent="0.3">
      <c r="A816" t="s">
        <v>824</v>
      </c>
      <c r="B816">
        <v>4</v>
      </c>
      <c r="C816">
        <v>23</v>
      </c>
      <c r="D816">
        <v>85</v>
      </c>
    </row>
    <row r="817" spans="1:4" x14ac:dyDescent="0.3">
      <c r="A817" t="s">
        <v>825</v>
      </c>
      <c r="B817">
        <v>10</v>
      </c>
      <c r="C817">
        <v>26</v>
      </c>
      <c r="D817">
        <v>72</v>
      </c>
    </row>
    <row r="818" spans="1:4" x14ac:dyDescent="0.3">
      <c r="A818" t="s">
        <v>826</v>
      </c>
      <c r="B818">
        <v>7</v>
      </c>
      <c r="C818">
        <v>31</v>
      </c>
      <c r="D818">
        <v>82</v>
      </c>
    </row>
    <row r="819" spans="1:4" x14ac:dyDescent="0.3">
      <c r="A819" t="s">
        <v>827</v>
      </c>
      <c r="B819">
        <v>4</v>
      </c>
      <c r="C819">
        <v>38</v>
      </c>
      <c r="D819">
        <v>90</v>
      </c>
    </row>
    <row r="820" spans="1:4" x14ac:dyDescent="0.3">
      <c r="A820" t="s">
        <v>828</v>
      </c>
      <c r="B820">
        <v>6</v>
      </c>
      <c r="C820">
        <v>37</v>
      </c>
      <c r="D820">
        <v>86</v>
      </c>
    </row>
    <row r="821" spans="1:4" x14ac:dyDescent="0.3">
      <c r="A821" t="s">
        <v>829</v>
      </c>
      <c r="B821">
        <v>10</v>
      </c>
      <c r="C821">
        <v>54</v>
      </c>
      <c r="D821">
        <v>84</v>
      </c>
    </row>
    <row r="822" spans="1:4" x14ac:dyDescent="0.3">
      <c r="A822" t="s">
        <v>830</v>
      </c>
      <c r="B822">
        <v>11</v>
      </c>
      <c r="C822">
        <v>59</v>
      </c>
      <c r="D822">
        <v>84</v>
      </c>
    </row>
    <row r="823" spans="1:4" x14ac:dyDescent="0.3">
      <c r="A823" t="s">
        <v>831</v>
      </c>
      <c r="B823">
        <v>0</v>
      </c>
      <c r="C823">
        <v>37</v>
      </c>
      <c r="D823">
        <v>100</v>
      </c>
    </row>
    <row r="824" spans="1:4" x14ac:dyDescent="0.3">
      <c r="A824" t="s">
        <v>832</v>
      </c>
      <c r="B824">
        <v>5</v>
      </c>
      <c r="C824">
        <v>28</v>
      </c>
      <c r="D824">
        <v>85</v>
      </c>
    </row>
    <row r="825" spans="1:4" x14ac:dyDescent="0.3">
      <c r="A825" t="s">
        <v>833</v>
      </c>
      <c r="B825">
        <v>2</v>
      </c>
      <c r="C825">
        <v>23</v>
      </c>
      <c r="D825">
        <v>92</v>
      </c>
    </row>
    <row r="826" spans="1:4" x14ac:dyDescent="0.3">
      <c r="A826" t="s">
        <v>834</v>
      </c>
      <c r="B826">
        <v>7</v>
      </c>
      <c r="C826">
        <v>21</v>
      </c>
      <c r="D826">
        <v>75</v>
      </c>
    </row>
    <row r="827" spans="1:4" x14ac:dyDescent="0.3">
      <c r="A827" t="s">
        <v>835</v>
      </c>
      <c r="B827">
        <v>4</v>
      </c>
      <c r="C827">
        <v>25</v>
      </c>
      <c r="D827">
        <v>86</v>
      </c>
    </row>
    <row r="828" spans="1:4" x14ac:dyDescent="0.3">
      <c r="A828" t="s">
        <v>836</v>
      </c>
      <c r="B828">
        <v>3</v>
      </c>
      <c r="C828">
        <v>19</v>
      </c>
      <c r="D828">
        <v>86</v>
      </c>
    </row>
    <row r="829" spans="1:4" x14ac:dyDescent="0.3">
      <c r="A829" t="s">
        <v>837</v>
      </c>
      <c r="B829">
        <v>5</v>
      </c>
      <c r="C829">
        <v>22</v>
      </c>
      <c r="D829">
        <v>81</v>
      </c>
    </row>
    <row r="830" spans="1:4" x14ac:dyDescent="0.3">
      <c r="A830" t="s">
        <v>838</v>
      </c>
      <c r="B830">
        <v>12</v>
      </c>
      <c r="C830">
        <v>43</v>
      </c>
      <c r="D830">
        <v>78</v>
      </c>
    </row>
    <row r="831" spans="1:4" x14ac:dyDescent="0.3">
      <c r="A831" t="s">
        <v>839</v>
      </c>
      <c r="B831">
        <v>43</v>
      </c>
      <c r="C831">
        <v>42</v>
      </c>
      <c r="D831">
        <v>49</v>
      </c>
    </row>
    <row r="832" spans="1:4" x14ac:dyDescent="0.3">
      <c r="A832" t="s">
        <v>840</v>
      </c>
      <c r="B832">
        <v>38</v>
      </c>
      <c r="C832">
        <v>39</v>
      </c>
      <c r="D832">
        <v>51</v>
      </c>
    </row>
    <row r="833" spans="1:4" x14ac:dyDescent="0.3">
      <c r="A833" t="s">
        <v>841</v>
      </c>
      <c r="B833">
        <v>22</v>
      </c>
      <c r="C833">
        <v>25</v>
      </c>
      <c r="D833">
        <v>53</v>
      </c>
    </row>
    <row r="834" spans="1:4" x14ac:dyDescent="0.3">
      <c r="A834" t="s">
        <v>842</v>
      </c>
      <c r="B834">
        <v>1</v>
      </c>
      <c r="C834">
        <v>5</v>
      </c>
      <c r="D834">
        <v>83</v>
      </c>
    </row>
    <row r="835" spans="1:4" x14ac:dyDescent="0.3">
      <c r="A835" t="s">
        <v>843</v>
      </c>
      <c r="B835">
        <v>4</v>
      </c>
      <c r="C835">
        <v>4</v>
      </c>
      <c r="D835">
        <v>50</v>
      </c>
    </row>
    <row r="836" spans="1:4" x14ac:dyDescent="0.3">
      <c r="A836" t="s">
        <v>844</v>
      </c>
      <c r="B836">
        <v>4</v>
      </c>
      <c r="C836">
        <v>4</v>
      </c>
      <c r="D836">
        <v>50</v>
      </c>
    </row>
    <row r="837" spans="1:4" x14ac:dyDescent="0.3">
      <c r="A837" t="s">
        <v>845</v>
      </c>
      <c r="B837">
        <v>1</v>
      </c>
      <c r="C837">
        <v>2</v>
      </c>
      <c r="D837">
        <v>67</v>
      </c>
    </row>
    <row r="838" spans="1:4" x14ac:dyDescent="0.3">
      <c r="A838" t="s">
        <v>846</v>
      </c>
      <c r="B838">
        <v>3</v>
      </c>
      <c r="C838">
        <v>6</v>
      </c>
      <c r="D838">
        <v>67</v>
      </c>
    </row>
    <row r="839" spans="1:4" x14ac:dyDescent="0.3">
      <c r="A839" t="s">
        <v>847</v>
      </c>
      <c r="B839">
        <v>8</v>
      </c>
      <c r="C839">
        <v>8</v>
      </c>
      <c r="D839">
        <v>50</v>
      </c>
    </row>
    <row r="840" spans="1:4" x14ac:dyDescent="0.3">
      <c r="A840" t="s">
        <v>848</v>
      </c>
      <c r="B840">
        <v>9</v>
      </c>
      <c r="C840">
        <v>15</v>
      </c>
      <c r="D840">
        <v>63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2A1A6-E811-480F-8C2D-4A3D789C0989}">
  <dimension ref="A1:I841"/>
  <sheetViews>
    <sheetView workbookViewId="0">
      <selection activeCell="I2" sqref="I2"/>
    </sheetView>
  </sheetViews>
  <sheetFormatPr defaultRowHeight="14.4" x14ac:dyDescent="0.3"/>
  <cols>
    <col min="1" max="1" width="12.77734375" bestFit="1" customWidth="1"/>
    <col min="2" max="2" width="14.21875" customWidth="1"/>
    <col min="3" max="3" width="11.21875" customWidth="1"/>
    <col min="4" max="4" width="16.109375" customWidth="1"/>
    <col min="5" max="5" width="22.44140625" customWidth="1"/>
    <col min="6" max="6" width="9.77734375" customWidth="1"/>
    <col min="7" max="7" width="21.77734375" customWidth="1"/>
    <col min="8" max="8" width="20.6640625" customWidth="1"/>
    <col min="9" max="9" width="14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52</v>
      </c>
      <c r="C2">
        <v>18</v>
      </c>
      <c r="D2">
        <v>6</v>
      </c>
      <c r="E2">
        <v>11</v>
      </c>
      <c r="F2">
        <v>11</v>
      </c>
      <c r="G2">
        <v>0.3</v>
      </c>
      <c r="H2">
        <v>0.67</v>
      </c>
      <c r="I2">
        <v>12</v>
      </c>
    </row>
    <row r="3" spans="1:9" x14ac:dyDescent="0.3">
      <c r="A3" t="s">
        <v>10</v>
      </c>
      <c r="B3">
        <v>59</v>
      </c>
      <c r="C3">
        <v>20</v>
      </c>
      <c r="D3">
        <v>11</v>
      </c>
      <c r="E3">
        <v>9</v>
      </c>
      <c r="F3">
        <v>12</v>
      </c>
      <c r="G3">
        <v>0.3</v>
      </c>
      <c r="H3">
        <v>1.4</v>
      </c>
      <c r="I3">
        <v>28</v>
      </c>
    </row>
    <row r="4" spans="1:9" x14ac:dyDescent="0.3">
      <c r="A4" t="s">
        <v>11</v>
      </c>
      <c r="B4">
        <v>72</v>
      </c>
      <c r="C4">
        <v>25</v>
      </c>
      <c r="D4">
        <v>7</v>
      </c>
      <c r="E4">
        <v>18</v>
      </c>
      <c r="F4">
        <v>15</v>
      </c>
      <c r="G4">
        <v>0.3</v>
      </c>
      <c r="H4">
        <v>0.64</v>
      </c>
      <c r="I4">
        <v>16</v>
      </c>
    </row>
    <row r="5" spans="1:9" x14ac:dyDescent="0.3">
      <c r="A5" t="s">
        <v>12</v>
      </c>
      <c r="B5">
        <v>86</v>
      </c>
      <c r="C5">
        <v>29</v>
      </c>
      <c r="D5">
        <v>7</v>
      </c>
      <c r="E5">
        <v>23</v>
      </c>
      <c r="F5">
        <v>15</v>
      </c>
      <c r="G5">
        <v>0.3</v>
      </c>
      <c r="H5">
        <v>0.52</v>
      </c>
      <c r="I5">
        <v>15</v>
      </c>
    </row>
    <row r="6" spans="1:9" x14ac:dyDescent="0.3">
      <c r="A6" t="s">
        <v>13</v>
      </c>
      <c r="B6">
        <v>82</v>
      </c>
      <c r="C6">
        <v>31</v>
      </c>
      <c r="D6">
        <v>14</v>
      </c>
      <c r="E6">
        <v>17</v>
      </c>
      <c r="F6">
        <v>19</v>
      </c>
      <c r="G6">
        <v>0.4</v>
      </c>
      <c r="H6">
        <v>1.1599999999999999</v>
      </c>
      <c r="I6">
        <v>36</v>
      </c>
    </row>
    <row r="7" spans="1:9" x14ac:dyDescent="0.3">
      <c r="A7" t="s">
        <v>14</v>
      </c>
      <c r="B7">
        <v>81</v>
      </c>
      <c r="C7">
        <v>32</v>
      </c>
      <c r="D7">
        <v>14</v>
      </c>
      <c r="E7">
        <v>18</v>
      </c>
      <c r="F7">
        <v>18</v>
      </c>
      <c r="G7">
        <v>0.4</v>
      </c>
      <c r="H7">
        <v>1</v>
      </c>
      <c r="I7">
        <v>32</v>
      </c>
    </row>
    <row r="8" spans="1:9" x14ac:dyDescent="0.3">
      <c r="A8" t="s">
        <v>15</v>
      </c>
      <c r="B8">
        <v>72</v>
      </c>
      <c r="C8">
        <v>30</v>
      </c>
      <c r="D8">
        <v>13</v>
      </c>
      <c r="E8">
        <v>17</v>
      </c>
      <c r="F8">
        <v>13</v>
      </c>
      <c r="G8">
        <v>0.4</v>
      </c>
      <c r="H8">
        <v>0.87</v>
      </c>
      <c r="I8">
        <v>26</v>
      </c>
    </row>
    <row r="9" spans="1:9" x14ac:dyDescent="0.3">
      <c r="A9" t="s">
        <v>16</v>
      </c>
      <c r="B9">
        <v>68</v>
      </c>
      <c r="C9">
        <v>23</v>
      </c>
      <c r="D9">
        <v>9</v>
      </c>
      <c r="E9">
        <v>13</v>
      </c>
      <c r="F9">
        <v>13</v>
      </c>
      <c r="G9">
        <v>0.3</v>
      </c>
      <c r="H9">
        <v>1.04</v>
      </c>
      <c r="I9">
        <v>24</v>
      </c>
    </row>
    <row r="10" spans="1:9" x14ac:dyDescent="0.3">
      <c r="A10" t="s">
        <v>17</v>
      </c>
      <c r="B10">
        <v>65</v>
      </c>
      <c r="C10">
        <v>24</v>
      </c>
      <c r="D10">
        <v>5</v>
      </c>
      <c r="E10">
        <v>19</v>
      </c>
      <c r="F10">
        <v>12</v>
      </c>
      <c r="G10">
        <v>0.4</v>
      </c>
      <c r="H10">
        <v>0.5</v>
      </c>
      <c r="I10">
        <v>12</v>
      </c>
    </row>
    <row r="11" spans="1:9" x14ac:dyDescent="0.3">
      <c r="A11" t="s">
        <v>18</v>
      </c>
      <c r="B11">
        <v>50</v>
      </c>
      <c r="C11">
        <v>17</v>
      </c>
      <c r="D11">
        <v>7</v>
      </c>
      <c r="E11">
        <v>10</v>
      </c>
      <c r="F11">
        <v>12</v>
      </c>
      <c r="G11">
        <v>0.3</v>
      </c>
      <c r="H11">
        <v>0.82</v>
      </c>
      <c r="I11">
        <v>14</v>
      </c>
    </row>
    <row r="12" spans="1:9" x14ac:dyDescent="0.3">
      <c r="A12" t="s">
        <v>19</v>
      </c>
      <c r="B12">
        <v>44</v>
      </c>
      <c r="C12">
        <v>15</v>
      </c>
      <c r="D12">
        <v>7</v>
      </c>
      <c r="E12">
        <v>7</v>
      </c>
      <c r="F12">
        <v>12</v>
      </c>
      <c r="G12">
        <v>0.3</v>
      </c>
      <c r="H12">
        <v>1.47</v>
      </c>
      <c r="I12">
        <v>22</v>
      </c>
    </row>
    <row r="13" spans="1:9" x14ac:dyDescent="0.3">
      <c r="A13" t="s">
        <v>20</v>
      </c>
      <c r="B13">
        <v>40</v>
      </c>
      <c r="C13">
        <v>15</v>
      </c>
      <c r="D13">
        <v>3</v>
      </c>
      <c r="E13">
        <v>11</v>
      </c>
      <c r="F13">
        <v>9</v>
      </c>
      <c r="G13">
        <v>0.4</v>
      </c>
      <c r="H13">
        <v>0.67</v>
      </c>
      <c r="I13">
        <v>10</v>
      </c>
    </row>
    <row r="14" spans="1:9" x14ac:dyDescent="0.3">
      <c r="A14" t="s">
        <v>21</v>
      </c>
      <c r="B14">
        <v>38</v>
      </c>
      <c r="C14">
        <v>10</v>
      </c>
      <c r="D14">
        <v>2</v>
      </c>
      <c r="E14">
        <v>8</v>
      </c>
      <c r="F14">
        <v>7</v>
      </c>
      <c r="G14">
        <v>0.3</v>
      </c>
      <c r="H14">
        <v>0.5</v>
      </c>
      <c r="I14">
        <v>5</v>
      </c>
    </row>
    <row r="15" spans="1:9" x14ac:dyDescent="0.3">
      <c r="A15" t="s">
        <v>22</v>
      </c>
      <c r="B15">
        <v>29</v>
      </c>
      <c r="C15">
        <v>9</v>
      </c>
      <c r="D15">
        <v>1</v>
      </c>
      <c r="E15">
        <v>8</v>
      </c>
      <c r="F15">
        <v>8</v>
      </c>
      <c r="G15">
        <v>0.3</v>
      </c>
      <c r="H15">
        <v>0.22</v>
      </c>
      <c r="I15">
        <v>2</v>
      </c>
    </row>
    <row r="16" spans="1:9" x14ac:dyDescent="0.3">
      <c r="A16" t="s">
        <v>23</v>
      </c>
      <c r="B16">
        <v>22</v>
      </c>
      <c r="C16">
        <v>7</v>
      </c>
      <c r="D16">
        <v>1</v>
      </c>
      <c r="E16">
        <v>6</v>
      </c>
      <c r="F16">
        <v>7</v>
      </c>
      <c r="G16">
        <v>0.3</v>
      </c>
      <c r="H16">
        <v>0.14000000000000001</v>
      </c>
      <c r="I16">
        <v>1</v>
      </c>
    </row>
    <row r="17" spans="1:9" x14ac:dyDescent="0.3">
      <c r="A17" t="s">
        <v>24</v>
      </c>
      <c r="B17">
        <v>24</v>
      </c>
      <c r="C17">
        <v>7</v>
      </c>
      <c r="D17">
        <v>1</v>
      </c>
      <c r="E17">
        <v>6</v>
      </c>
      <c r="F17">
        <v>9</v>
      </c>
      <c r="G17">
        <v>0.3</v>
      </c>
      <c r="H17">
        <v>0.28999999999999998</v>
      </c>
      <c r="I17">
        <v>2</v>
      </c>
    </row>
    <row r="18" spans="1:9" x14ac:dyDescent="0.3">
      <c r="A18" t="s">
        <v>25</v>
      </c>
      <c r="B18">
        <v>28</v>
      </c>
      <c r="C18">
        <v>9</v>
      </c>
      <c r="D18">
        <v>1</v>
      </c>
      <c r="E18">
        <v>8</v>
      </c>
      <c r="F18">
        <v>11</v>
      </c>
      <c r="G18">
        <v>0.3</v>
      </c>
      <c r="H18">
        <v>0</v>
      </c>
    </row>
    <row r="19" spans="1:9" x14ac:dyDescent="0.3">
      <c r="A19" t="s">
        <v>26</v>
      </c>
      <c r="B19">
        <v>38</v>
      </c>
      <c r="C19">
        <v>12</v>
      </c>
      <c r="D19">
        <v>3</v>
      </c>
      <c r="E19">
        <v>9</v>
      </c>
      <c r="F19">
        <v>11</v>
      </c>
      <c r="G19">
        <v>0.3</v>
      </c>
      <c r="H19">
        <v>0.42</v>
      </c>
      <c r="I19">
        <v>5</v>
      </c>
    </row>
    <row r="20" spans="1:9" x14ac:dyDescent="0.3">
      <c r="A20" t="s">
        <v>27</v>
      </c>
      <c r="B20">
        <v>46</v>
      </c>
      <c r="C20">
        <v>16</v>
      </c>
      <c r="D20">
        <v>7</v>
      </c>
      <c r="E20">
        <v>9</v>
      </c>
      <c r="F20">
        <v>13</v>
      </c>
      <c r="G20">
        <v>0.3</v>
      </c>
      <c r="H20">
        <v>0.69</v>
      </c>
      <c r="I20">
        <v>11</v>
      </c>
    </row>
    <row r="21" spans="1:9" x14ac:dyDescent="0.3">
      <c r="A21" t="s">
        <v>28</v>
      </c>
      <c r="B21">
        <v>46</v>
      </c>
      <c r="C21">
        <v>16</v>
      </c>
      <c r="D21">
        <v>12</v>
      </c>
      <c r="E21">
        <v>4</v>
      </c>
      <c r="F21">
        <v>15</v>
      </c>
      <c r="G21">
        <v>0.3</v>
      </c>
      <c r="H21">
        <v>1.88</v>
      </c>
      <c r="I21">
        <v>30</v>
      </c>
    </row>
    <row r="22" spans="1:9" x14ac:dyDescent="0.3">
      <c r="A22" t="s">
        <v>29</v>
      </c>
      <c r="B22">
        <v>54</v>
      </c>
      <c r="C22">
        <v>23</v>
      </c>
      <c r="D22">
        <v>10</v>
      </c>
      <c r="E22">
        <v>12</v>
      </c>
      <c r="F22">
        <v>16</v>
      </c>
      <c r="G22">
        <v>0.4</v>
      </c>
      <c r="H22">
        <v>1.17</v>
      </c>
      <c r="I22">
        <v>27</v>
      </c>
    </row>
    <row r="23" spans="1:9" x14ac:dyDescent="0.3">
      <c r="A23" t="s">
        <v>30</v>
      </c>
      <c r="B23">
        <v>68</v>
      </c>
      <c r="C23">
        <v>25</v>
      </c>
      <c r="D23">
        <v>7</v>
      </c>
      <c r="E23">
        <v>18</v>
      </c>
      <c r="F23">
        <v>16</v>
      </c>
      <c r="G23">
        <v>0.4</v>
      </c>
      <c r="H23">
        <v>1</v>
      </c>
      <c r="I23">
        <v>25</v>
      </c>
    </row>
    <row r="24" spans="1:9" x14ac:dyDescent="0.3">
      <c r="A24" t="s">
        <v>31</v>
      </c>
      <c r="B24">
        <v>79</v>
      </c>
      <c r="C24">
        <v>25</v>
      </c>
      <c r="D24">
        <v>13</v>
      </c>
      <c r="E24">
        <v>12</v>
      </c>
      <c r="F24">
        <v>22</v>
      </c>
      <c r="G24">
        <v>0.3</v>
      </c>
      <c r="H24">
        <v>1.1599999999999999</v>
      </c>
      <c r="I24">
        <v>29</v>
      </c>
    </row>
    <row r="25" spans="1:9" x14ac:dyDescent="0.3">
      <c r="A25" t="s">
        <v>32</v>
      </c>
      <c r="B25">
        <v>89</v>
      </c>
      <c r="C25">
        <v>35</v>
      </c>
      <c r="D25">
        <v>11</v>
      </c>
      <c r="E25">
        <v>24</v>
      </c>
      <c r="F25">
        <v>21</v>
      </c>
      <c r="G25">
        <v>0.4</v>
      </c>
      <c r="H25">
        <v>1.03</v>
      </c>
      <c r="I25">
        <v>36</v>
      </c>
    </row>
    <row r="26" spans="1:9" x14ac:dyDescent="0.3">
      <c r="A26" t="s">
        <v>33</v>
      </c>
      <c r="B26">
        <v>100</v>
      </c>
      <c r="C26">
        <v>38</v>
      </c>
      <c r="D26">
        <v>12</v>
      </c>
      <c r="E26">
        <v>27</v>
      </c>
      <c r="F26">
        <v>19</v>
      </c>
      <c r="G26">
        <v>0.4</v>
      </c>
      <c r="H26">
        <v>0.82</v>
      </c>
      <c r="I26">
        <v>31</v>
      </c>
    </row>
    <row r="27" spans="1:9" x14ac:dyDescent="0.3">
      <c r="A27" t="s">
        <v>34</v>
      </c>
      <c r="B27">
        <v>114</v>
      </c>
      <c r="C27">
        <v>44</v>
      </c>
      <c r="D27">
        <v>14</v>
      </c>
      <c r="E27">
        <v>31</v>
      </c>
      <c r="F27">
        <v>20</v>
      </c>
      <c r="G27">
        <v>0.4</v>
      </c>
      <c r="H27">
        <v>0.73</v>
      </c>
      <c r="I27">
        <v>32</v>
      </c>
    </row>
    <row r="28" spans="1:9" x14ac:dyDescent="0.3">
      <c r="A28" t="s">
        <v>35</v>
      </c>
      <c r="B28">
        <v>103</v>
      </c>
      <c r="C28">
        <v>39</v>
      </c>
      <c r="D28">
        <v>18</v>
      </c>
      <c r="E28">
        <v>21</v>
      </c>
      <c r="F28">
        <v>24</v>
      </c>
      <c r="G28">
        <v>0.4</v>
      </c>
      <c r="H28">
        <v>1.21</v>
      </c>
      <c r="I28">
        <v>47</v>
      </c>
    </row>
    <row r="29" spans="1:9" x14ac:dyDescent="0.3">
      <c r="A29" t="s">
        <v>36</v>
      </c>
      <c r="B29">
        <v>88</v>
      </c>
      <c r="C29">
        <v>32</v>
      </c>
      <c r="D29">
        <v>19</v>
      </c>
      <c r="E29">
        <v>13</v>
      </c>
      <c r="F29">
        <v>22</v>
      </c>
      <c r="G29">
        <v>0.4</v>
      </c>
      <c r="H29">
        <v>1.5</v>
      </c>
      <c r="I29">
        <v>48</v>
      </c>
    </row>
    <row r="30" spans="1:9" x14ac:dyDescent="0.3">
      <c r="A30" t="s">
        <v>37</v>
      </c>
      <c r="B30">
        <v>84</v>
      </c>
      <c r="C30">
        <v>28</v>
      </c>
      <c r="D30">
        <v>16</v>
      </c>
      <c r="E30">
        <v>13</v>
      </c>
      <c r="F30">
        <v>23</v>
      </c>
      <c r="G30">
        <v>0.3</v>
      </c>
      <c r="H30">
        <v>1.36</v>
      </c>
      <c r="I30">
        <v>38</v>
      </c>
    </row>
    <row r="31" spans="1:9" x14ac:dyDescent="0.3">
      <c r="A31" t="s">
        <v>38</v>
      </c>
      <c r="B31">
        <v>82</v>
      </c>
      <c r="C31">
        <v>30</v>
      </c>
      <c r="D31">
        <v>7</v>
      </c>
      <c r="E31">
        <v>23</v>
      </c>
      <c r="F31">
        <v>18</v>
      </c>
      <c r="G31">
        <v>0.4</v>
      </c>
      <c r="H31">
        <v>0.67</v>
      </c>
      <c r="I31">
        <v>20</v>
      </c>
    </row>
    <row r="32" spans="1:9" x14ac:dyDescent="0.3">
      <c r="A32" t="s">
        <v>39</v>
      </c>
      <c r="B32">
        <v>69</v>
      </c>
      <c r="C32">
        <v>23</v>
      </c>
      <c r="D32">
        <v>10</v>
      </c>
      <c r="E32">
        <v>14</v>
      </c>
      <c r="F32">
        <v>16</v>
      </c>
      <c r="G32">
        <v>0.3</v>
      </c>
      <c r="H32">
        <v>0.91</v>
      </c>
      <c r="I32">
        <v>21</v>
      </c>
    </row>
    <row r="33" spans="1:9" x14ac:dyDescent="0.3">
      <c r="A33" t="s">
        <v>40</v>
      </c>
      <c r="B33">
        <v>70</v>
      </c>
      <c r="C33">
        <v>22</v>
      </c>
      <c r="D33">
        <v>7</v>
      </c>
      <c r="E33">
        <v>14</v>
      </c>
      <c r="F33">
        <v>14</v>
      </c>
      <c r="G33">
        <v>0.3</v>
      </c>
      <c r="H33">
        <v>0.91</v>
      </c>
      <c r="I33">
        <v>20</v>
      </c>
    </row>
    <row r="34" spans="1:9" x14ac:dyDescent="0.3">
      <c r="A34" t="s">
        <v>41</v>
      </c>
      <c r="B34">
        <v>62</v>
      </c>
      <c r="C34">
        <v>21</v>
      </c>
      <c r="D34">
        <v>6</v>
      </c>
      <c r="E34">
        <v>15</v>
      </c>
      <c r="F34">
        <v>12</v>
      </c>
      <c r="G34">
        <v>0.3</v>
      </c>
      <c r="H34">
        <v>0.67</v>
      </c>
      <c r="I34">
        <v>14</v>
      </c>
    </row>
    <row r="35" spans="1:9" x14ac:dyDescent="0.3">
      <c r="A35" t="s">
        <v>42</v>
      </c>
      <c r="B35">
        <v>49</v>
      </c>
      <c r="C35">
        <v>14</v>
      </c>
      <c r="D35">
        <v>7</v>
      </c>
      <c r="E35">
        <v>7</v>
      </c>
      <c r="F35">
        <v>14</v>
      </c>
      <c r="G35">
        <v>0.3</v>
      </c>
      <c r="H35">
        <v>1.21</v>
      </c>
      <c r="I35">
        <v>17</v>
      </c>
    </row>
    <row r="36" spans="1:9" x14ac:dyDescent="0.3">
      <c r="A36" t="s">
        <v>43</v>
      </c>
      <c r="B36">
        <v>40</v>
      </c>
      <c r="C36">
        <v>13</v>
      </c>
      <c r="D36">
        <v>4</v>
      </c>
      <c r="E36">
        <v>9</v>
      </c>
      <c r="F36">
        <v>9</v>
      </c>
      <c r="G36">
        <v>0.3</v>
      </c>
      <c r="H36">
        <v>0.69</v>
      </c>
      <c r="I36">
        <v>9</v>
      </c>
    </row>
    <row r="37" spans="1:9" x14ac:dyDescent="0.3">
      <c r="A37" t="s">
        <v>44</v>
      </c>
      <c r="B37">
        <v>41</v>
      </c>
      <c r="C37">
        <v>15</v>
      </c>
      <c r="D37">
        <v>3</v>
      </c>
      <c r="E37">
        <v>12</v>
      </c>
      <c r="F37">
        <v>10</v>
      </c>
      <c r="G37">
        <v>0.4</v>
      </c>
      <c r="H37">
        <v>0.4</v>
      </c>
      <c r="I37">
        <v>6</v>
      </c>
    </row>
    <row r="38" spans="1:9" x14ac:dyDescent="0.3">
      <c r="A38" t="s">
        <v>45</v>
      </c>
      <c r="B38">
        <v>34</v>
      </c>
      <c r="C38">
        <v>12</v>
      </c>
      <c r="D38">
        <v>5</v>
      </c>
      <c r="E38">
        <v>7</v>
      </c>
      <c r="F38">
        <v>9</v>
      </c>
      <c r="G38">
        <v>0.4</v>
      </c>
      <c r="H38">
        <v>1.08</v>
      </c>
      <c r="I38">
        <v>13</v>
      </c>
    </row>
    <row r="39" spans="1:9" x14ac:dyDescent="0.3">
      <c r="A39" t="s">
        <v>46</v>
      </c>
      <c r="B39">
        <v>28</v>
      </c>
      <c r="C39">
        <v>6</v>
      </c>
      <c r="D39">
        <v>2</v>
      </c>
      <c r="E39">
        <v>3</v>
      </c>
      <c r="F39">
        <v>8</v>
      </c>
      <c r="G39">
        <v>0.2</v>
      </c>
      <c r="H39">
        <v>1</v>
      </c>
      <c r="I39">
        <v>6</v>
      </c>
    </row>
    <row r="40" spans="1:9" x14ac:dyDescent="0.3">
      <c r="A40" t="s">
        <v>47</v>
      </c>
      <c r="B40">
        <v>23</v>
      </c>
      <c r="C40">
        <v>7</v>
      </c>
      <c r="D40">
        <v>4</v>
      </c>
      <c r="E40">
        <v>2</v>
      </c>
      <c r="F40">
        <v>6</v>
      </c>
      <c r="G40">
        <v>0.3</v>
      </c>
      <c r="H40">
        <v>1.1399999999999999</v>
      </c>
      <c r="I40">
        <v>8</v>
      </c>
    </row>
    <row r="41" spans="1:9" x14ac:dyDescent="0.3">
      <c r="A41" t="s">
        <v>48</v>
      </c>
      <c r="B41">
        <v>23</v>
      </c>
      <c r="C41">
        <v>6</v>
      </c>
      <c r="D41">
        <v>1</v>
      </c>
      <c r="E41">
        <v>4</v>
      </c>
      <c r="F41">
        <v>6</v>
      </c>
      <c r="G41">
        <v>0.3</v>
      </c>
      <c r="H41">
        <v>0.67</v>
      </c>
      <c r="I41">
        <v>4</v>
      </c>
    </row>
    <row r="42" spans="1:9" x14ac:dyDescent="0.3">
      <c r="A42" t="s">
        <v>49</v>
      </c>
      <c r="B42">
        <v>20</v>
      </c>
      <c r="C42">
        <v>7</v>
      </c>
      <c r="D42">
        <v>2</v>
      </c>
      <c r="E42">
        <v>6</v>
      </c>
      <c r="F42">
        <v>7</v>
      </c>
      <c r="G42">
        <v>0.3</v>
      </c>
      <c r="H42">
        <v>0.71</v>
      </c>
      <c r="I42">
        <v>5</v>
      </c>
    </row>
    <row r="43" spans="1:9" x14ac:dyDescent="0.3">
      <c r="A43" t="s">
        <v>50</v>
      </c>
      <c r="B43">
        <v>36</v>
      </c>
      <c r="C43">
        <v>7</v>
      </c>
      <c r="D43">
        <v>3</v>
      </c>
      <c r="E43">
        <v>4</v>
      </c>
      <c r="F43">
        <v>12</v>
      </c>
      <c r="G43">
        <v>0.2</v>
      </c>
      <c r="H43">
        <v>0.43</v>
      </c>
      <c r="I43">
        <v>3</v>
      </c>
    </row>
    <row r="44" spans="1:9" x14ac:dyDescent="0.3">
      <c r="A44" t="s">
        <v>51</v>
      </c>
      <c r="B44">
        <v>51</v>
      </c>
      <c r="C44">
        <v>11</v>
      </c>
      <c r="D44">
        <v>6</v>
      </c>
      <c r="E44">
        <v>5</v>
      </c>
      <c r="F44">
        <v>20</v>
      </c>
      <c r="G44">
        <v>0.2</v>
      </c>
      <c r="H44">
        <v>0.91</v>
      </c>
      <c r="I44">
        <v>10</v>
      </c>
    </row>
    <row r="45" spans="1:9" x14ac:dyDescent="0.3">
      <c r="A45" t="s">
        <v>52</v>
      </c>
      <c r="B45">
        <v>46</v>
      </c>
      <c r="C45">
        <v>14</v>
      </c>
      <c r="D45">
        <v>11</v>
      </c>
      <c r="E45">
        <v>3</v>
      </c>
      <c r="F45">
        <v>22</v>
      </c>
      <c r="G45">
        <v>0.3</v>
      </c>
      <c r="H45">
        <v>1.86</v>
      </c>
      <c r="I45">
        <v>26</v>
      </c>
    </row>
    <row r="46" spans="1:9" x14ac:dyDescent="0.3">
      <c r="A46" t="s">
        <v>53</v>
      </c>
      <c r="B46">
        <v>64</v>
      </c>
      <c r="C46">
        <v>21</v>
      </c>
      <c r="D46">
        <v>16</v>
      </c>
      <c r="E46">
        <v>5</v>
      </c>
      <c r="F46">
        <v>23</v>
      </c>
      <c r="G46">
        <v>0.3</v>
      </c>
      <c r="H46">
        <v>1.76</v>
      </c>
      <c r="I46">
        <v>37</v>
      </c>
    </row>
    <row r="47" spans="1:9" x14ac:dyDescent="0.3">
      <c r="A47" t="s">
        <v>54</v>
      </c>
      <c r="B47">
        <v>74</v>
      </c>
      <c r="C47">
        <v>27</v>
      </c>
      <c r="D47">
        <v>19</v>
      </c>
      <c r="E47">
        <v>8</v>
      </c>
      <c r="F47">
        <v>21</v>
      </c>
      <c r="G47">
        <v>0.4</v>
      </c>
      <c r="H47">
        <v>1.52</v>
      </c>
      <c r="I47">
        <v>41</v>
      </c>
    </row>
    <row r="48" spans="1:9" x14ac:dyDescent="0.3">
      <c r="A48" t="s">
        <v>55</v>
      </c>
      <c r="B48">
        <v>83</v>
      </c>
      <c r="C48">
        <v>29</v>
      </c>
      <c r="D48">
        <v>20</v>
      </c>
      <c r="E48">
        <v>9</v>
      </c>
      <c r="F48">
        <v>23</v>
      </c>
      <c r="G48">
        <v>0.3</v>
      </c>
      <c r="H48">
        <v>2.0299999999999998</v>
      </c>
      <c r="I48">
        <v>59</v>
      </c>
    </row>
    <row r="49" spans="1:9" x14ac:dyDescent="0.3">
      <c r="A49" t="s">
        <v>56</v>
      </c>
      <c r="B49">
        <v>95</v>
      </c>
      <c r="C49">
        <v>34</v>
      </c>
      <c r="D49">
        <v>22</v>
      </c>
      <c r="E49">
        <v>12</v>
      </c>
      <c r="F49">
        <v>28</v>
      </c>
      <c r="G49">
        <v>0.4</v>
      </c>
      <c r="H49">
        <v>1.38</v>
      </c>
      <c r="I49">
        <v>47</v>
      </c>
    </row>
    <row r="50" spans="1:9" x14ac:dyDescent="0.3">
      <c r="A50" t="s">
        <v>57</v>
      </c>
      <c r="B50">
        <v>119</v>
      </c>
      <c r="C50">
        <v>43</v>
      </c>
      <c r="D50">
        <v>17</v>
      </c>
      <c r="E50">
        <v>26</v>
      </c>
      <c r="F50">
        <v>29</v>
      </c>
      <c r="G50">
        <v>0.4</v>
      </c>
      <c r="H50">
        <v>1.1399999999999999</v>
      </c>
      <c r="I50">
        <v>49</v>
      </c>
    </row>
    <row r="51" spans="1:9" x14ac:dyDescent="0.3">
      <c r="A51" t="s">
        <v>58</v>
      </c>
      <c r="B51">
        <v>129</v>
      </c>
      <c r="C51">
        <v>47</v>
      </c>
      <c r="D51">
        <v>17</v>
      </c>
      <c r="E51">
        <v>30</v>
      </c>
      <c r="F51">
        <v>27</v>
      </c>
      <c r="G51">
        <v>0.4</v>
      </c>
      <c r="H51">
        <v>0.98</v>
      </c>
      <c r="I51">
        <v>46</v>
      </c>
    </row>
    <row r="52" spans="1:9" x14ac:dyDescent="0.3">
      <c r="A52" t="s">
        <v>59</v>
      </c>
      <c r="B52">
        <v>126</v>
      </c>
      <c r="C52">
        <v>50</v>
      </c>
      <c r="D52">
        <v>22</v>
      </c>
      <c r="E52">
        <v>28</v>
      </c>
      <c r="F52">
        <v>30</v>
      </c>
      <c r="G52">
        <v>0.4</v>
      </c>
      <c r="H52">
        <v>0.8</v>
      </c>
      <c r="I52">
        <v>40</v>
      </c>
    </row>
    <row r="53" spans="1:9" x14ac:dyDescent="0.3">
      <c r="A53" t="s">
        <v>60</v>
      </c>
      <c r="B53">
        <v>108</v>
      </c>
      <c r="C53">
        <v>38</v>
      </c>
      <c r="D53">
        <v>25</v>
      </c>
      <c r="E53">
        <v>13</v>
      </c>
      <c r="F53">
        <v>24</v>
      </c>
      <c r="G53">
        <v>0.4</v>
      </c>
      <c r="H53">
        <v>1.63</v>
      </c>
      <c r="I53">
        <v>62</v>
      </c>
    </row>
    <row r="54" spans="1:9" x14ac:dyDescent="0.3">
      <c r="A54" t="s">
        <v>61</v>
      </c>
      <c r="B54">
        <v>93</v>
      </c>
      <c r="C54">
        <v>33</v>
      </c>
      <c r="D54">
        <v>24</v>
      </c>
      <c r="E54">
        <v>8</v>
      </c>
      <c r="F54">
        <v>22</v>
      </c>
      <c r="G54">
        <v>0.4</v>
      </c>
      <c r="H54">
        <v>1.0900000000000001</v>
      </c>
      <c r="I54">
        <v>36</v>
      </c>
    </row>
    <row r="55" spans="1:9" x14ac:dyDescent="0.3">
      <c r="A55" t="s">
        <v>62</v>
      </c>
      <c r="B55">
        <v>92</v>
      </c>
      <c r="C55">
        <v>41</v>
      </c>
      <c r="D55">
        <v>29</v>
      </c>
      <c r="E55">
        <v>11</v>
      </c>
      <c r="F55">
        <v>25</v>
      </c>
      <c r="G55">
        <v>0.4</v>
      </c>
      <c r="H55">
        <v>1.1499999999999999</v>
      </c>
      <c r="I55">
        <v>47</v>
      </c>
    </row>
    <row r="56" spans="1:9" x14ac:dyDescent="0.3">
      <c r="A56" t="s">
        <v>63</v>
      </c>
      <c r="B56">
        <v>91</v>
      </c>
      <c r="C56">
        <v>36</v>
      </c>
      <c r="D56">
        <v>17</v>
      </c>
      <c r="E56">
        <v>18</v>
      </c>
      <c r="F56">
        <v>17</v>
      </c>
      <c r="G56">
        <v>0.4</v>
      </c>
      <c r="H56">
        <v>0.89</v>
      </c>
      <c r="I56">
        <v>32</v>
      </c>
    </row>
    <row r="57" spans="1:9" x14ac:dyDescent="0.3">
      <c r="A57" t="s">
        <v>64</v>
      </c>
      <c r="B57">
        <v>61</v>
      </c>
      <c r="C57">
        <v>18</v>
      </c>
      <c r="D57">
        <v>12</v>
      </c>
      <c r="E57">
        <v>7</v>
      </c>
      <c r="F57">
        <v>9</v>
      </c>
      <c r="G57">
        <v>0.3</v>
      </c>
      <c r="H57">
        <v>1</v>
      </c>
      <c r="I57">
        <v>18</v>
      </c>
    </row>
    <row r="58" spans="1:9" x14ac:dyDescent="0.3">
      <c r="A58" t="s">
        <v>65</v>
      </c>
      <c r="B58">
        <v>53</v>
      </c>
      <c r="C58">
        <v>14</v>
      </c>
      <c r="D58">
        <v>9</v>
      </c>
      <c r="E58">
        <v>5</v>
      </c>
      <c r="F58">
        <v>9</v>
      </c>
      <c r="G58">
        <v>0.3</v>
      </c>
      <c r="H58">
        <v>0.93</v>
      </c>
      <c r="I58">
        <v>13</v>
      </c>
    </row>
    <row r="59" spans="1:9" x14ac:dyDescent="0.3">
      <c r="A59" t="s">
        <v>66</v>
      </c>
      <c r="B59">
        <v>56</v>
      </c>
      <c r="C59">
        <v>12</v>
      </c>
      <c r="D59">
        <v>6</v>
      </c>
      <c r="E59">
        <v>7</v>
      </c>
      <c r="F59">
        <v>9</v>
      </c>
      <c r="G59">
        <v>0.2</v>
      </c>
      <c r="H59">
        <v>1</v>
      </c>
      <c r="I59">
        <v>12</v>
      </c>
    </row>
    <row r="60" spans="1:9" x14ac:dyDescent="0.3">
      <c r="A60" t="s">
        <v>67</v>
      </c>
      <c r="B60">
        <v>43</v>
      </c>
      <c r="C60">
        <v>14</v>
      </c>
      <c r="D60">
        <v>8</v>
      </c>
      <c r="E60">
        <v>5</v>
      </c>
      <c r="F60">
        <v>10</v>
      </c>
      <c r="G60">
        <v>0.3</v>
      </c>
      <c r="H60">
        <v>0.71</v>
      </c>
      <c r="I60">
        <v>10</v>
      </c>
    </row>
    <row r="61" spans="1:9" x14ac:dyDescent="0.3">
      <c r="A61" t="s">
        <v>68</v>
      </c>
      <c r="B61">
        <v>44</v>
      </c>
      <c r="C61">
        <v>16</v>
      </c>
      <c r="D61">
        <v>8</v>
      </c>
      <c r="E61">
        <v>8</v>
      </c>
      <c r="F61">
        <v>12</v>
      </c>
      <c r="G61">
        <v>0.4</v>
      </c>
      <c r="H61">
        <v>0.94</v>
      </c>
      <c r="I61">
        <v>15</v>
      </c>
    </row>
    <row r="62" spans="1:9" x14ac:dyDescent="0.3">
      <c r="A62" t="s">
        <v>69</v>
      </c>
      <c r="B62">
        <v>56</v>
      </c>
      <c r="C62">
        <v>20</v>
      </c>
      <c r="D62">
        <v>8</v>
      </c>
      <c r="E62">
        <v>12</v>
      </c>
      <c r="F62">
        <v>12</v>
      </c>
      <c r="G62">
        <v>0.4</v>
      </c>
      <c r="H62">
        <v>0.5</v>
      </c>
      <c r="I62">
        <v>10</v>
      </c>
    </row>
    <row r="63" spans="1:9" x14ac:dyDescent="0.3">
      <c r="A63" t="s">
        <v>70</v>
      </c>
      <c r="B63">
        <v>53</v>
      </c>
      <c r="C63">
        <v>22</v>
      </c>
      <c r="D63">
        <v>11</v>
      </c>
      <c r="E63">
        <v>11</v>
      </c>
      <c r="F63">
        <v>11</v>
      </c>
      <c r="G63">
        <v>0.4</v>
      </c>
      <c r="H63">
        <v>0.91</v>
      </c>
      <c r="I63">
        <v>20</v>
      </c>
    </row>
    <row r="64" spans="1:9" x14ac:dyDescent="0.3">
      <c r="A64" t="s">
        <v>71</v>
      </c>
      <c r="B64">
        <v>47</v>
      </c>
      <c r="C64">
        <v>22</v>
      </c>
      <c r="D64">
        <v>17</v>
      </c>
      <c r="E64">
        <v>5</v>
      </c>
      <c r="F64">
        <v>10</v>
      </c>
      <c r="G64">
        <v>0.5</v>
      </c>
      <c r="H64">
        <v>1.59</v>
      </c>
      <c r="I64">
        <v>35</v>
      </c>
    </row>
    <row r="65" spans="1:9" x14ac:dyDescent="0.3">
      <c r="A65" t="s">
        <v>72</v>
      </c>
      <c r="B65">
        <v>40</v>
      </c>
      <c r="C65">
        <v>12</v>
      </c>
      <c r="D65">
        <v>8</v>
      </c>
      <c r="E65">
        <v>5</v>
      </c>
      <c r="F65">
        <v>10</v>
      </c>
      <c r="G65">
        <v>0.3</v>
      </c>
      <c r="H65">
        <v>1.58</v>
      </c>
      <c r="I65">
        <v>19</v>
      </c>
    </row>
    <row r="66" spans="1:9" x14ac:dyDescent="0.3">
      <c r="A66" t="s">
        <v>73</v>
      </c>
      <c r="B66">
        <v>28</v>
      </c>
      <c r="C66">
        <v>7</v>
      </c>
      <c r="D66">
        <v>2</v>
      </c>
      <c r="E66">
        <v>5</v>
      </c>
      <c r="F66">
        <v>6</v>
      </c>
      <c r="G66">
        <v>0.3</v>
      </c>
      <c r="H66">
        <v>0.86</v>
      </c>
      <c r="I66">
        <v>6</v>
      </c>
    </row>
    <row r="67" spans="1:9" x14ac:dyDescent="0.3">
      <c r="A67" t="s">
        <v>74</v>
      </c>
      <c r="B67">
        <v>17</v>
      </c>
      <c r="C67">
        <v>4</v>
      </c>
      <c r="D67">
        <v>0</v>
      </c>
      <c r="E67">
        <v>3</v>
      </c>
      <c r="F67">
        <v>5</v>
      </c>
      <c r="G67">
        <v>0.2</v>
      </c>
      <c r="H67">
        <v>0</v>
      </c>
    </row>
    <row r="68" spans="1:9" x14ac:dyDescent="0.3">
      <c r="A68" t="s">
        <v>75</v>
      </c>
      <c r="B68">
        <v>20</v>
      </c>
      <c r="C68">
        <v>5</v>
      </c>
      <c r="D68">
        <v>1</v>
      </c>
      <c r="E68">
        <v>4</v>
      </c>
      <c r="F68">
        <v>6</v>
      </c>
      <c r="G68">
        <v>0.3</v>
      </c>
      <c r="H68">
        <v>0.2</v>
      </c>
      <c r="I68">
        <v>1</v>
      </c>
    </row>
    <row r="69" spans="1:9" x14ac:dyDescent="0.3">
      <c r="A69" t="s">
        <v>76</v>
      </c>
      <c r="B69">
        <v>24</v>
      </c>
      <c r="C69">
        <v>4</v>
      </c>
      <c r="D69">
        <v>2</v>
      </c>
      <c r="E69">
        <v>3</v>
      </c>
      <c r="F69">
        <v>7</v>
      </c>
      <c r="G69">
        <v>0.2</v>
      </c>
      <c r="H69">
        <v>1.25</v>
      </c>
      <c r="I69">
        <v>5</v>
      </c>
    </row>
    <row r="70" spans="1:9" x14ac:dyDescent="0.3">
      <c r="A70" t="s">
        <v>77</v>
      </c>
      <c r="B70">
        <v>23</v>
      </c>
      <c r="C70">
        <v>6</v>
      </c>
      <c r="D70">
        <v>3</v>
      </c>
      <c r="E70">
        <v>2</v>
      </c>
      <c r="F70">
        <v>11</v>
      </c>
      <c r="G70">
        <v>0.3</v>
      </c>
      <c r="H70">
        <v>1</v>
      </c>
      <c r="I70">
        <v>6</v>
      </c>
    </row>
    <row r="71" spans="1:9" x14ac:dyDescent="0.3">
      <c r="A71" t="s">
        <v>78</v>
      </c>
      <c r="B71">
        <v>34</v>
      </c>
      <c r="C71">
        <v>12</v>
      </c>
      <c r="D71">
        <v>8</v>
      </c>
      <c r="E71">
        <v>4</v>
      </c>
      <c r="F71">
        <v>8</v>
      </c>
      <c r="G71">
        <v>0.4</v>
      </c>
      <c r="H71">
        <v>1.25</v>
      </c>
      <c r="I71">
        <v>15</v>
      </c>
    </row>
    <row r="72" spans="1:9" x14ac:dyDescent="0.3">
      <c r="A72" t="s">
        <v>79</v>
      </c>
      <c r="B72">
        <v>43</v>
      </c>
      <c r="C72">
        <v>13</v>
      </c>
      <c r="D72">
        <v>8</v>
      </c>
      <c r="E72">
        <v>5</v>
      </c>
      <c r="F72">
        <v>12</v>
      </c>
      <c r="G72">
        <v>0.3</v>
      </c>
      <c r="H72">
        <v>1.69</v>
      </c>
      <c r="I72">
        <v>22</v>
      </c>
    </row>
    <row r="73" spans="1:9" x14ac:dyDescent="0.3">
      <c r="A73" t="s">
        <v>80</v>
      </c>
      <c r="B73">
        <v>57</v>
      </c>
      <c r="C73">
        <v>22</v>
      </c>
      <c r="D73">
        <v>11</v>
      </c>
      <c r="E73">
        <v>11</v>
      </c>
      <c r="F73">
        <v>15</v>
      </c>
      <c r="G73">
        <v>0.4</v>
      </c>
      <c r="H73">
        <v>1.18</v>
      </c>
      <c r="I73">
        <v>26</v>
      </c>
    </row>
    <row r="74" spans="1:9" x14ac:dyDescent="0.3">
      <c r="A74" t="s">
        <v>81</v>
      </c>
      <c r="B74">
        <v>67</v>
      </c>
      <c r="C74">
        <v>33</v>
      </c>
      <c r="D74">
        <v>21</v>
      </c>
      <c r="E74">
        <v>12</v>
      </c>
      <c r="F74">
        <v>14</v>
      </c>
      <c r="G74">
        <v>0.5</v>
      </c>
      <c r="H74">
        <v>1.55</v>
      </c>
      <c r="I74">
        <v>51</v>
      </c>
    </row>
    <row r="75" spans="1:9" x14ac:dyDescent="0.3">
      <c r="A75" t="s">
        <v>82</v>
      </c>
      <c r="B75">
        <v>90</v>
      </c>
      <c r="C75">
        <v>36</v>
      </c>
      <c r="D75">
        <v>16</v>
      </c>
      <c r="E75">
        <v>20</v>
      </c>
      <c r="F75">
        <v>15</v>
      </c>
      <c r="G75">
        <v>0.4</v>
      </c>
      <c r="H75">
        <v>1.19</v>
      </c>
      <c r="I75">
        <v>43</v>
      </c>
    </row>
    <row r="76" spans="1:9" x14ac:dyDescent="0.3">
      <c r="A76" t="s">
        <v>83</v>
      </c>
      <c r="B76">
        <v>95</v>
      </c>
      <c r="C76">
        <v>35</v>
      </c>
      <c r="D76">
        <v>17</v>
      </c>
      <c r="E76">
        <v>18</v>
      </c>
      <c r="F76">
        <v>15</v>
      </c>
      <c r="G76">
        <v>0.4</v>
      </c>
      <c r="H76">
        <v>1.29</v>
      </c>
      <c r="I76">
        <v>45</v>
      </c>
    </row>
    <row r="77" spans="1:9" x14ac:dyDescent="0.3">
      <c r="A77" t="s">
        <v>84</v>
      </c>
      <c r="B77">
        <v>78</v>
      </c>
      <c r="C77">
        <v>33</v>
      </c>
      <c r="D77">
        <v>24</v>
      </c>
      <c r="E77">
        <v>9</v>
      </c>
      <c r="F77">
        <v>16</v>
      </c>
      <c r="G77">
        <v>0.4</v>
      </c>
      <c r="H77">
        <v>1.52</v>
      </c>
      <c r="I77">
        <v>50</v>
      </c>
    </row>
    <row r="78" spans="1:9" x14ac:dyDescent="0.3">
      <c r="A78" t="s">
        <v>85</v>
      </c>
      <c r="B78">
        <v>70</v>
      </c>
      <c r="C78">
        <v>30</v>
      </c>
      <c r="D78">
        <v>26</v>
      </c>
      <c r="E78">
        <v>4</v>
      </c>
      <c r="F78">
        <v>16</v>
      </c>
      <c r="G78">
        <v>0.4</v>
      </c>
      <c r="H78">
        <v>1.47</v>
      </c>
      <c r="I78">
        <v>44</v>
      </c>
    </row>
    <row r="79" spans="1:9" x14ac:dyDescent="0.3">
      <c r="A79" t="s">
        <v>86</v>
      </c>
      <c r="B79">
        <v>59</v>
      </c>
      <c r="C79">
        <v>25</v>
      </c>
      <c r="D79">
        <v>21</v>
      </c>
      <c r="E79">
        <v>4</v>
      </c>
      <c r="F79">
        <v>17</v>
      </c>
      <c r="G79">
        <v>0.4</v>
      </c>
      <c r="H79">
        <v>1.72</v>
      </c>
      <c r="I79">
        <v>43</v>
      </c>
    </row>
    <row r="80" spans="1:9" x14ac:dyDescent="0.3">
      <c r="A80" t="s">
        <v>87</v>
      </c>
      <c r="B80">
        <v>63</v>
      </c>
      <c r="C80">
        <v>18</v>
      </c>
      <c r="D80">
        <v>12</v>
      </c>
      <c r="E80">
        <v>7</v>
      </c>
      <c r="F80">
        <v>19</v>
      </c>
      <c r="G80">
        <v>0.3</v>
      </c>
      <c r="H80">
        <v>1.33</v>
      </c>
      <c r="I80">
        <v>24</v>
      </c>
    </row>
    <row r="81" spans="1:9" x14ac:dyDescent="0.3">
      <c r="A81" t="s">
        <v>88</v>
      </c>
      <c r="B81">
        <v>64</v>
      </c>
      <c r="C81">
        <v>18</v>
      </c>
      <c r="D81">
        <v>7</v>
      </c>
      <c r="E81">
        <v>11</v>
      </c>
      <c r="F81">
        <v>15</v>
      </c>
      <c r="G81">
        <v>0.3</v>
      </c>
      <c r="H81">
        <v>0.89</v>
      </c>
      <c r="I81">
        <v>16</v>
      </c>
    </row>
    <row r="82" spans="1:9" x14ac:dyDescent="0.3">
      <c r="A82" t="s">
        <v>89</v>
      </c>
      <c r="B82">
        <v>61</v>
      </c>
      <c r="C82">
        <v>12</v>
      </c>
      <c r="D82">
        <v>3</v>
      </c>
      <c r="E82">
        <v>9</v>
      </c>
      <c r="F82">
        <v>18</v>
      </c>
      <c r="G82">
        <v>0.2</v>
      </c>
      <c r="H82">
        <v>0.5</v>
      </c>
      <c r="I82">
        <v>6</v>
      </c>
    </row>
    <row r="83" spans="1:9" x14ac:dyDescent="0.3">
      <c r="A83" t="s">
        <v>90</v>
      </c>
      <c r="B83">
        <v>58</v>
      </c>
      <c r="C83">
        <v>14</v>
      </c>
      <c r="D83">
        <v>5</v>
      </c>
      <c r="E83">
        <v>9</v>
      </c>
      <c r="F83">
        <v>14</v>
      </c>
      <c r="G83">
        <v>0.2</v>
      </c>
      <c r="H83">
        <v>0.64</v>
      </c>
      <c r="I83">
        <v>9</v>
      </c>
    </row>
    <row r="84" spans="1:9" x14ac:dyDescent="0.3">
      <c r="A84" t="s">
        <v>91</v>
      </c>
      <c r="B84">
        <v>50</v>
      </c>
      <c r="C84">
        <v>9</v>
      </c>
      <c r="D84">
        <v>3</v>
      </c>
      <c r="E84">
        <v>5</v>
      </c>
      <c r="F84">
        <v>13</v>
      </c>
      <c r="G84">
        <v>0.2</v>
      </c>
      <c r="H84">
        <v>0.67</v>
      </c>
      <c r="I84">
        <v>6</v>
      </c>
    </row>
    <row r="85" spans="1:9" x14ac:dyDescent="0.3">
      <c r="A85" t="s">
        <v>92</v>
      </c>
      <c r="B85">
        <v>56</v>
      </c>
      <c r="C85">
        <v>18</v>
      </c>
      <c r="D85">
        <v>8</v>
      </c>
      <c r="E85">
        <v>10</v>
      </c>
      <c r="F85">
        <v>14</v>
      </c>
      <c r="G85">
        <v>0.3</v>
      </c>
      <c r="H85">
        <v>0.44</v>
      </c>
      <c r="I85">
        <v>8</v>
      </c>
    </row>
    <row r="86" spans="1:9" x14ac:dyDescent="0.3">
      <c r="A86" t="s">
        <v>93</v>
      </c>
      <c r="B86">
        <v>63</v>
      </c>
      <c r="C86">
        <v>22</v>
      </c>
      <c r="D86">
        <v>8</v>
      </c>
      <c r="E86">
        <v>14</v>
      </c>
      <c r="F86">
        <v>16</v>
      </c>
      <c r="G86">
        <v>0.3</v>
      </c>
      <c r="H86">
        <v>0.91</v>
      </c>
      <c r="I86">
        <v>20</v>
      </c>
    </row>
    <row r="87" spans="1:9" x14ac:dyDescent="0.3">
      <c r="A87" t="s">
        <v>94</v>
      </c>
      <c r="B87">
        <v>69</v>
      </c>
      <c r="C87">
        <v>26</v>
      </c>
      <c r="D87">
        <v>13</v>
      </c>
      <c r="E87">
        <v>13</v>
      </c>
      <c r="F87">
        <v>13</v>
      </c>
      <c r="G87">
        <v>0.4</v>
      </c>
      <c r="H87">
        <v>0.85</v>
      </c>
      <c r="I87">
        <v>22</v>
      </c>
    </row>
    <row r="88" spans="1:9" x14ac:dyDescent="0.3">
      <c r="A88" t="s">
        <v>95</v>
      </c>
      <c r="B88">
        <v>54</v>
      </c>
      <c r="C88">
        <v>25</v>
      </c>
      <c r="D88">
        <v>18</v>
      </c>
      <c r="E88">
        <v>7</v>
      </c>
      <c r="F88">
        <v>11</v>
      </c>
      <c r="G88">
        <v>0.5</v>
      </c>
      <c r="H88">
        <v>1.48</v>
      </c>
      <c r="I88">
        <v>37</v>
      </c>
    </row>
    <row r="89" spans="1:9" x14ac:dyDescent="0.3">
      <c r="A89" t="s">
        <v>96</v>
      </c>
      <c r="B89">
        <v>45</v>
      </c>
      <c r="C89">
        <v>15</v>
      </c>
      <c r="D89">
        <v>8</v>
      </c>
      <c r="E89">
        <v>7</v>
      </c>
      <c r="F89">
        <v>10</v>
      </c>
      <c r="G89">
        <v>0.3</v>
      </c>
      <c r="H89">
        <v>1.47</v>
      </c>
      <c r="I89">
        <v>22</v>
      </c>
    </row>
    <row r="90" spans="1:9" x14ac:dyDescent="0.3">
      <c r="A90" t="s">
        <v>97</v>
      </c>
      <c r="B90">
        <v>35</v>
      </c>
      <c r="C90">
        <v>9</v>
      </c>
      <c r="D90">
        <v>3</v>
      </c>
      <c r="E90">
        <v>7</v>
      </c>
      <c r="F90">
        <v>9</v>
      </c>
      <c r="G90">
        <v>0.3</v>
      </c>
      <c r="H90">
        <v>0.78</v>
      </c>
      <c r="I90">
        <v>7</v>
      </c>
    </row>
    <row r="91" spans="1:9" x14ac:dyDescent="0.3">
      <c r="A91" t="s">
        <v>98</v>
      </c>
      <c r="B91">
        <v>23</v>
      </c>
      <c r="C91">
        <v>9</v>
      </c>
      <c r="D91">
        <v>0</v>
      </c>
      <c r="E91">
        <v>9</v>
      </c>
      <c r="F91">
        <v>4</v>
      </c>
      <c r="G91">
        <v>0.4</v>
      </c>
      <c r="H91">
        <v>0.11</v>
      </c>
      <c r="I91">
        <v>1</v>
      </c>
    </row>
    <row r="92" spans="1:9" x14ac:dyDescent="0.3">
      <c r="A92" t="s">
        <v>99</v>
      </c>
      <c r="B92">
        <v>14</v>
      </c>
      <c r="C92">
        <v>7</v>
      </c>
      <c r="D92">
        <v>1</v>
      </c>
      <c r="E92">
        <v>7</v>
      </c>
      <c r="F92">
        <v>1</v>
      </c>
      <c r="G92">
        <v>0.5</v>
      </c>
      <c r="H92">
        <v>0.43</v>
      </c>
      <c r="I92">
        <v>3</v>
      </c>
    </row>
    <row r="93" spans="1:9" x14ac:dyDescent="0.3">
      <c r="A93" t="s">
        <v>100</v>
      </c>
      <c r="B93">
        <v>21</v>
      </c>
      <c r="C93">
        <v>6</v>
      </c>
      <c r="D93">
        <v>1</v>
      </c>
      <c r="E93">
        <v>5</v>
      </c>
      <c r="F93">
        <v>4</v>
      </c>
      <c r="G93">
        <v>0.3</v>
      </c>
      <c r="H93">
        <v>0</v>
      </c>
    </row>
    <row r="94" spans="1:9" x14ac:dyDescent="0.3">
      <c r="A94" t="s">
        <v>101</v>
      </c>
      <c r="B94">
        <v>22</v>
      </c>
      <c r="C94">
        <v>7</v>
      </c>
      <c r="D94">
        <v>2</v>
      </c>
      <c r="E94">
        <v>5</v>
      </c>
      <c r="F94">
        <v>6</v>
      </c>
      <c r="G94">
        <v>0.3</v>
      </c>
      <c r="H94">
        <v>0.71</v>
      </c>
      <c r="I94">
        <v>5</v>
      </c>
    </row>
    <row r="95" spans="1:9" x14ac:dyDescent="0.3">
      <c r="A95" t="s">
        <v>102</v>
      </c>
      <c r="B95">
        <v>27</v>
      </c>
      <c r="C95">
        <v>9</v>
      </c>
      <c r="D95">
        <v>4</v>
      </c>
      <c r="E95">
        <v>5</v>
      </c>
      <c r="F95">
        <v>7</v>
      </c>
      <c r="G95">
        <v>0.3</v>
      </c>
      <c r="H95">
        <v>0.89</v>
      </c>
      <c r="I95">
        <v>8</v>
      </c>
    </row>
    <row r="96" spans="1:9" x14ac:dyDescent="0.3">
      <c r="A96" t="s">
        <v>103</v>
      </c>
      <c r="B96">
        <v>43</v>
      </c>
      <c r="C96">
        <v>16</v>
      </c>
      <c r="D96">
        <v>7</v>
      </c>
      <c r="E96">
        <v>9</v>
      </c>
      <c r="F96">
        <v>12</v>
      </c>
      <c r="G96">
        <v>0.4</v>
      </c>
      <c r="H96">
        <v>0.81</v>
      </c>
      <c r="I96">
        <v>13</v>
      </c>
    </row>
    <row r="97" spans="1:9" x14ac:dyDescent="0.3">
      <c r="A97" t="s">
        <v>104</v>
      </c>
      <c r="B97">
        <v>52</v>
      </c>
      <c r="C97">
        <v>21</v>
      </c>
      <c r="D97">
        <v>12</v>
      </c>
      <c r="E97">
        <v>9</v>
      </c>
      <c r="F97">
        <v>14</v>
      </c>
      <c r="G97">
        <v>0.4</v>
      </c>
      <c r="H97">
        <v>1.48</v>
      </c>
      <c r="I97">
        <v>31</v>
      </c>
    </row>
    <row r="98" spans="1:9" x14ac:dyDescent="0.3">
      <c r="A98" t="s">
        <v>105</v>
      </c>
      <c r="B98">
        <v>71</v>
      </c>
      <c r="C98">
        <v>28</v>
      </c>
      <c r="D98">
        <v>12</v>
      </c>
      <c r="E98">
        <v>15</v>
      </c>
      <c r="F98">
        <v>15</v>
      </c>
      <c r="G98">
        <v>0.4</v>
      </c>
      <c r="H98">
        <v>1.25</v>
      </c>
      <c r="I98">
        <v>35</v>
      </c>
    </row>
    <row r="99" spans="1:9" x14ac:dyDescent="0.3">
      <c r="A99" t="s">
        <v>106</v>
      </c>
      <c r="B99">
        <v>80</v>
      </c>
      <c r="C99">
        <v>28</v>
      </c>
      <c r="D99">
        <v>12</v>
      </c>
      <c r="E99">
        <v>16</v>
      </c>
      <c r="F99">
        <v>19</v>
      </c>
      <c r="G99">
        <v>0.3</v>
      </c>
      <c r="H99">
        <v>1.1100000000000001</v>
      </c>
      <c r="I99">
        <v>31</v>
      </c>
    </row>
    <row r="100" spans="1:9" x14ac:dyDescent="0.3">
      <c r="A100" t="s">
        <v>107</v>
      </c>
      <c r="B100">
        <v>85</v>
      </c>
      <c r="C100">
        <v>29</v>
      </c>
      <c r="D100">
        <v>12</v>
      </c>
      <c r="E100">
        <v>18</v>
      </c>
      <c r="F100">
        <v>24</v>
      </c>
      <c r="G100">
        <v>0.3</v>
      </c>
      <c r="H100">
        <v>1.28</v>
      </c>
      <c r="I100">
        <v>37</v>
      </c>
    </row>
    <row r="101" spans="1:9" x14ac:dyDescent="0.3">
      <c r="A101" t="s">
        <v>108</v>
      </c>
      <c r="B101">
        <v>89</v>
      </c>
      <c r="C101">
        <v>37</v>
      </c>
      <c r="D101">
        <v>21</v>
      </c>
      <c r="E101">
        <v>16</v>
      </c>
      <c r="F101">
        <v>19</v>
      </c>
      <c r="G101">
        <v>0.4</v>
      </c>
      <c r="H101">
        <v>0.92</v>
      </c>
      <c r="I101">
        <v>34</v>
      </c>
    </row>
    <row r="102" spans="1:9" x14ac:dyDescent="0.3">
      <c r="A102" t="s">
        <v>109</v>
      </c>
      <c r="B102">
        <v>80</v>
      </c>
      <c r="C102">
        <v>30</v>
      </c>
      <c r="D102">
        <v>22</v>
      </c>
      <c r="E102">
        <v>9</v>
      </c>
      <c r="F102">
        <v>19</v>
      </c>
      <c r="G102">
        <v>0.4</v>
      </c>
      <c r="H102">
        <v>1.43</v>
      </c>
      <c r="I102">
        <v>43</v>
      </c>
    </row>
    <row r="103" spans="1:9" x14ac:dyDescent="0.3">
      <c r="A103" t="s">
        <v>110</v>
      </c>
      <c r="B103">
        <v>69</v>
      </c>
      <c r="C103">
        <v>27</v>
      </c>
      <c r="D103">
        <v>21</v>
      </c>
      <c r="E103">
        <v>6</v>
      </c>
      <c r="F103">
        <v>19</v>
      </c>
      <c r="G103">
        <v>0.4</v>
      </c>
      <c r="H103">
        <v>1.1100000000000001</v>
      </c>
      <c r="I103">
        <v>30</v>
      </c>
    </row>
    <row r="104" spans="1:9" x14ac:dyDescent="0.3">
      <c r="A104" t="s">
        <v>111</v>
      </c>
      <c r="B104">
        <v>76</v>
      </c>
      <c r="C104">
        <v>22</v>
      </c>
      <c r="D104">
        <v>12</v>
      </c>
      <c r="E104">
        <v>10</v>
      </c>
      <c r="F104">
        <v>21</v>
      </c>
      <c r="G104">
        <v>0.3</v>
      </c>
      <c r="H104">
        <v>1.0900000000000001</v>
      </c>
      <c r="I104">
        <v>24</v>
      </c>
    </row>
    <row r="105" spans="1:9" x14ac:dyDescent="0.3">
      <c r="A105" t="s">
        <v>112</v>
      </c>
      <c r="B105">
        <v>67</v>
      </c>
      <c r="C105">
        <v>20</v>
      </c>
      <c r="D105">
        <v>7</v>
      </c>
      <c r="E105">
        <v>13</v>
      </c>
      <c r="F105">
        <v>19</v>
      </c>
      <c r="G105">
        <v>0.3</v>
      </c>
      <c r="H105">
        <v>0.75</v>
      </c>
      <c r="I105">
        <v>15</v>
      </c>
    </row>
    <row r="106" spans="1:9" x14ac:dyDescent="0.3">
      <c r="A106" t="s">
        <v>113</v>
      </c>
      <c r="B106">
        <v>62</v>
      </c>
      <c r="C106">
        <v>19</v>
      </c>
      <c r="D106">
        <v>5</v>
      </c>
      <c r="E106">
        <v>14</v>
      </c>
      <c r="F106">
        <v>18</v>
      </c>
      <c r="G106">
        <v>0.3</v>
      </c>
      <c r="H106">
        <v>0.57999999999999996</v>
      </c>
      <c r="I106">
        <v>11</v>
      </c>
    </row>
    <row r="107" spans="1:9" x14ac:dyDescent="0.3">
      <c r="A107" t="s">
        <v>114</v>
      </c>
      <c r="B107">
        <v>62</v>
      </c>
      <c r="C107">
        <v>13</v>
      </c>
      <c r="D107">
        <v>3</v>
      </c>
      <c r="E107">
        <v>10</v>
      </c>
      <c r="F107">
        <v>18</v>
      </c>
      <c r="G107">
        <v>0.2</v>
      </c>
      <c r="H107">
        <v>0.54</v>
      </c>
      <c r="I107">
        <v>7</v>
      </c>
    </row>
    <row r="108" spans="1:9" x14ac:dyDescent="0.3">
      <c r="A108" t="s">
        <v>115</v>
      </c>
      <c r="B108">
        <v>71</v>
      </c>
      <c r="C108">
        <v>19</v>
      </c>
      <c r="D108">
        <v>6</v>
      </c>
      <c r="E108">
        <v>13</v>
      </c>
      <c r="F108">
        <v>20</v>
      </c>
      <c r="G108">
        <v>0.3</v>
      </c>
      <c r="H108">
        <v>0.37</v>
      </c>
      <c r="I108">
        <v>7</v>
      </c>
    </row>
    <row r="109" spans="1:9" x14ac:dyDescent="0.3">
      <c r="A109" t="s">
        <v>116</v>
      </c>
      <c r="B109">
        <v>69</v>
      </c>
      <c r="C109">
        <v>19</v>
      </c>
      <c r="D109">
        <v>5</v>
      </c>
      <c r="E109">
        <v>15</v>
      </c>
      <c r="F109">
        <v>21</v>
      </c>
      <c r="G109">
        <v>0.3</v>
      </c>
      <c r="H109">
        <v>0.68</v>
      </c>
      <c r="I109">
        <v>13</v>
      </c>
    </row>
    <row r="110" spans="1:9" x14ac:dyDescent="0.3">
      <c r="A110" t="s">
        <v>117</v>
      </c>
      <c r="B110">
        <v>71</v>
      </c>
      <c r="C110">
        <v>28</v>
      </c>
      <c r="D110">
        <v>5</v>
      </c>
      <c r="E110">
        <v>23</v>
      </c>
      <c r="F110">
        <v>20</v>
      </c>
      <c r="G110">
        <v>0.4</v>
      </c>
      <c r="H110">
        <v>0.39</v>
      </c>
      <c r="I110">
        <v>11</v>
      </c>
    </row>
    <row r="111" spans="1:9" x14ac:dyDescent="0.3">
      <c r="A111" t="s">
        <v>118</v>
      </c>
      <c r="B111">
        <v>80</v>
      </c>
      <c r="C111">
        <v>33</v>
      </c>
      <c r="D111">
        <v>12</v>
      </c>
      <c r="E111">
        <v>21</v>
      </c>
      <c r="F111">
        <v>17</v>
      </c>
      <c r="G111">
        <v>0.4</v>
      </c>
      <c r="H111">
        <v>0.48</v>
      </c>
      <c r="I111">
        <v>16</v>
      </c>
    </row>
    <row r="112" spans="1:9" x14ac:dyDescent="0.3">
      <c r="A112" t="s">
        <v>119</v>
      </c>
      <c r="B112">
        <v>57</v>
      </c>
      <c r="C112">
        <v>22</v>
      </c>
      <c r="D112">
        <v>17</v>
      </c>
      <c r="E112">
        <v>6</v>
      </c>
      <c r="F112">
        <v>17</v>
      </c>
      <c r="G112">
        <v>0.4</v>
      </c>
      <c r="H112">
        <v>1.5</v>
      </c>
      <c r="I112">
        <v>33</v>
      </c>
    </row>
    <row r="113" spans="1:9" x14ac:dyDescent="0.3">
      <c r="A113" t="s">
        <v>120</v>
      </c>
      <c r="B113">
        <v>49</v>
      </c>
      <c r="C113">
        <v>18</v>
      </c>
      <c r="D113">
        <v>10</v>
      </c>
      <c r="E113">
        <v>8</v>
      </c>
      <c r="F113">
        <v>16</v>
      </c>
      <c r="G113">
        <v>0.4</v>
      </c>
      <c r="H113">
        <v>1</v>
      </c>
      <c r="I113">
        <v>18</v>
      </c>
    </row>
    <row r="114" spans="1:9" x14ac:dyDescent="0.3">
      <c r="A114" t="s">
        <v>121</v>
      </c>
      <c r="B114">
        <v>42</v>
      </c>
      <c r="C114">
        <v>14</v>
      </c>
      <c r="D114">
        <v>3</v>
      </c>
      <c r="E114">
        <v>11</v>
      </c>
      <c r="F114">
        <v>10</v>
      </c>
      <c r="G114">
        <v>0.3</v>
      </c>
      <c r="H114">
        <v>0.56999999999999995</v>
      </c>
      <c r="I114">
        <v>8</v>
      </c>
    </row>
    <row r="115" spans="1:9" x14ac:dyDescent="0.3">
      <c r="A115" t="s">
        <v>122</v>
      </c>
      <c r="B115">
        <v>24</v>
      </c>
      <c r="C115">
        <v>6</v>
      </c>
      <c r="D115">
        <v>0</v>
      </c>
      <c r="E115">
        <v>6</v>
      </c>
      <c r="F115">
        <v>7</v>
      </c>
      <c r="G115">
        <v>0.3</v>
      </c>
      <c r="H115">
        <v>0.33</v>
      </c>
      <c r="I115">
        <v>2</v>
      </c>
    </row>
    <row r="116" spans="1:9" x14ac:dyDescent="0.3">
      <c r="A116" t="s">
        <v>123</v>
      </c>
      <c r="B116">
        <v>17</v>
      </c>
      <c r="C116">
        <v>6</v>
      </c>
      <c r="D116">
        <v>0</v>
      </c>
      <c r="E116">
        <v>6</v>
      </c>
      <c r="F116">
        <v>6</v>
      </c>
      <c r="G116">
        <v>0.4</v>
      </c>
      <c r="H116">
        <v>0</v>
      </c>
    </row>
    <row r="117" spans="1:9" x14ac:dyDescent="0.3">
      <c r="A117" t="s">
        <v>124</v>
      </c>
      <c r="B117">
        <v>14</v>
      </c>
      <c r="C117">
        <v>5</v>
      </c>
      <c r="D117">
        <v>1</v>
      </c>
      <c r="E117">
        <v>4</v>
      </c>
      <c r="F117">
        <v>6</v>
      </c>
      <c r="G117">
        <v>0.4</v>
      </c>
      <c r="H117">
        <v>0</v>
      </c>
    </row>
    <row r="118" spans="1:9" x14ac:dyDescent="0.3">
      <c r="A118" t="s">
        <v>125</v>
      </c>
      <c r="B118">
        <v>12</v>
      </c>
      <c r="C118">
        <v>2</v>
      </c>
      <c r="D118">
        <v>0</v>
      </c>
      <c r="E118">
        <v>2</v>
      </c>
      <c r="F118">
        <v>6</v>
      </c>
      <c r="G118">
        <v>0.2</v>
      </c>
      <c r="H118">
        <v>0.5</v>
      </c>
      <c r="I118">
        <v>1</v>
      </c>
    </row>
    <row r="119" spans="1:9" x14ac:dyDescent="0.3">
      <c r="A119" t="s">
        <v>126</v>
      </c>
      <c r="B119">
        <v>24</v>
      </c>
      <c r="C119">
        <v>4</v>
      </c>
      <c r="D119">
        <v>2</v>
      </c>
      <c r="E119">
        <v>2</v>
      </c>
      <c r="F119">
        <v>10</v>
      </c>
      <c r="G119">
        <v>0.2</v>
      </c>
      <c r="H119">
        <v>1</v>
      </c>
      <c r="I119">
        <v>4</v>
      </c>
    </row>
    <row r="120" spans="1:9" x14ac:dyDescent="0.3">
      <c r="A120" t="s">
        <v>127</v>
      </c>
      <c r="B120">
        <v>35</v>
      </c>
      <c r="C120">
        <v>11</v>
      </c>
      <c r="D120">
        <v>3</v>
      </c>
      <c r="E120">
        <v>9</v>
      </c>
      <c r="F120">
        <v>12</v>
      </c>
      <c r="G120">
        <v>0.3</v>
      </c>
      <c r="H120">
        <v>0.73</v>
      </c>
      <c r="I120">
        <v>8</v>
      </c>
    </row>
    <row r="121" spans="1:9" x14ac:dyDescent="0.3">
      <c r="A121" t="s">
        <v>128</v>
      </c>
      <c r="B121">
        <v>45</v>
      </c>
      <c r="C121">
        <v>18</v>
      </c>
      <c r="D121">
        <v>6</v>
      </c>
      <c r="E121">
        <v>12</v>
      </c>
      <c r="F121">
        <v>12</v>
      </c>
      <c r="G121">
        <v>0.4</v>
      </c>
      <c r="H121">
        <v>0.56000000000000005</v>
      </c>
      <c r="I121">
        <v>10</v>
      </c>
    </row>
    <row r="122" spans="1:9" x14ac:dyDescent="0.3">
      <c r="A122" t="s">
        <v>129</v>
      </c>
      <c r="B122">
        <v>60</v>
      </c>
      <c r="C122">
        <v>20</v>
      </c>
      <c r="D122">
        <v>6</v>
      </c>
      <c r="E122">
        <v>14</v>
      </c>
      <c r="F122">
        <v>15</v>
      </c>
      <c r="G122">
        <v>0.3</v>
      </c>
      <c r="H122">
        <v>0.95</v>
      </c>
      <c r="I122">
        <v>19</v>
      </c>
    </row>
    <row r="123" spans="1:9" x14ac:dyDescent="0.3">
      <c r="A123" t="s">
        <v>130</v>
      </c>
      <c r="B123">
        <v>83</v>
      </c>
      <c r="C123">
        <v>32</v>
      </c>
      <c r="D123">
        <v>12</v>
      </c>
      <c r="E123">
        <v>20</v>
      </c>
      <c r="F123">
        <v>19</v>
      </c>
      <c r="G123">
        <v>0.4</v>
      </c>
      <c r="H123">
        <v>0.75</v>
      </c>
      <c r="I123">
        <v>24</v>
      </c>
    </row>
    <row r="124" spans="1:9" x14ac:dyDescent="0.3">
      <c r="A124" t="s">
        <v>131</v>
      </c>
      <c r="B124">
        <v>99</v>
      </c>
      <c r="C124">
        <v>33</v>
      </c>
      <c r="D124">
        <v>14</v>
      </c>
      <c r="E124">
        <v>18</v>
      </c>
      <c r="F124">
        <v>21</v>
      </c>
      <c r="G124">
        <v>0.3</v>
      </c>
      <c r="H124">
        <v>1.3</v>
      </c>
      <c r="I124">
        <v>43</v>
      </c>
    </row>
    <row r="125" spans="1:9" x14ac:dyDescent="0.3">
      <c r="A125" t="s">
        <v>132</v>
      </c>
      <c r="B125">
        <v>106</v>
      </c>
      <c r="C125">
        <v>40</v>
      </c>
      <c r="D125">
        <v>14</v>
      </c>
      <c r="E125">
        <v>26</v>
      </c>
      <c r="F125">
        <v>27</v>
      </c>
      <c r="G125">
        <v>0.4</v>
      </c>
      <c r="H125">
        <v>0.7</v>
      </c>
      <c r="I125">
        <v>28</v>
      </c>
    </row>
    <row r="126" spans="1:9" x14ac:dyDescent="0.3">
      <c r="A126" t="s">
        <v>133</v>
      </c>
      <c r="B126">
        <v>98</v>
      </c>
      <c r="C126">
        <v>36</v>
      </c>
      <c r="D126">
        <v>21</v>
      </c>
      <c r="E126">
        <v>16</v>
      </c>
      <c r="F126">
        <v>25</v>
      </c>
      <c r="G126">
        <v>0.4</v>
      </c>
      <c r="H126">
        <v>1.17</v>
      </c>
      <c r="I126">
        <v>42</v>
      </c>
    </row>
    <row r="127" spans="1:9" x14ac:dyDescent="0.3">
      <c r="A127" t="s">
        <v>134</v>
      </c>
      <c r="B127">
        <v>75</v>
      </c>
      <c r="C127">
        <v>25</v>
      </c>
      <c r="D127">
        <v>18</v>
      </c>
      <c r="E127">
        <v>7</v>
      </c>
      <c r="F127">
        <v>19</v>
      </c>
      <c r="G127">
        <v>0.3</v>
      </c>
      <c r="H127">
        <v>1.2</v>
      </c>
      <c r="I127">
        <v>30</v>
      </c>
    </row>
    <row r="128" spans="1:9" x14ac:dyDescent="0.3">
      <c r="A128" t="s">
        <v>135</v>
      </c>
      <c r="B128">
        <v>72</v>
      </c>
      <c r="C128">
        <v>22</v>
      </c>
      <c r="D128">
        <v>11</v>
      </c>
      <c r="E128">
        <v>11</v>
      </c>
      <c r="F128">
        <v>15</v>
      </c>
      <c r="G128">
        <v>0.3</v>
      </c>
      <c r="H128">
        <v>1.18</v>
      </c>
      <c r="I128">
        <v>26</v>
      </c>
    </row>
    <row r="129" spans="1:9" x14ac:dyDescent="0.3">
      <c r="A129" t="s">
        <v>136</v>
      </c>
      <c r="B129">
        <v>56</v>
      </c>
      <c r="C129">
        <v>15</v>
      </c>
      <c r="D129">
        <v>4</v>
      </c>
      <c r="E129">
        <v>12</v>
      </c>
      <c r="F129">
        <v>17</v>
      </c>
      <c r="G129">
        <v>0.3</v>
      </c>
      <c r="H129">
        <v>0.53</v>
      </c>
      <c r="I129">
        <v>8</v>
      </c>
    </row>
    <row r="130" spans="1:9" x14ac:dyDescent="0.3">
      <c r="A130" t="s">
        <v>137</v>
      </c>
      <c r="B130">
        <v>53</v>
      </c>
      <c r="C130">
        <v>17</v>
      </c>
      <c r="D130">
        <v>5</v>
      </c>
      <c r="E130">
        <v>12</v>
      </c>
      <c r="F130">
        <v>16</v>
      </c>
      <c r="G130">
        <v>0.3</v>
      </c>
      <c r="H130">
        <v>0.47</v>
      </c>
      <c r="I130">
        <v>8</v>
      </c>
    </row>
    <row r="131" spans="1:9" x14ac:dyDescent="0.3">
      <c r="A131" t="s">
        <v>138</v>
      </c>
      <c r="B131">
        <v>55</v>
      </c>
      <c r="C131">
        <v>14</v>
      </c>
      <c r="D131">
        <v>4</v>
      </c>
      <c r="E131">
        <v>11</v>
      </c>
      <c r="F131">
        <v>17</v>
      </c>
      <c r="G131">
        <v>0.3</v>
      </c>
      <c r="H131">
        <v>0.56999999999999995</v>
      </c>
      <c r="I131">
        <v>8</v>
      </c>
    </row>
    <row r="132" spans="1:9" x14ac:dyDescent="0.3">
      <c r="A132" t="s">
        <v>139</v>
      </c>
      <c r="B132">
        <v>56</v>
      </c>
      <c r="C132">
        <v>15</v>
      </c>
      <c r="D132">
        <v>3</v>
      </c>
      <c r="E132">
        <v>12</v>
      </c>
      <c r="F132">
        <v>13</v>
      </c>
      <c r="G132">
        <v>0.3</v>
      </c>
      <c r="H132">
        <v>0.6</v>
      </c>
      <c r="I132">
        <v>9</v>
      </c>
    </row>
    <row r="133" spans="1:9" x14ac:dyDescent="0.3">
      <c r="A133" t="s">
        <v>140</v>
      </c>
      <c r="B133">
        <v>58</v>
      </c>
      <c r="C133">
        <v>17</v>
      </c>
      <c r="D133">
        <v>4</v>
      </c>
      <c r="E133">
        <v>13</v>
      </c>
      <c r="F133">
        <v>10</v>
      </c>
      <c r="G133">
        <v>0.3</v>
      </c>
      <c r="H133">
        <v>0.47</v>
      </c>
      <c r="I133">
        <v>8</v>
      </c>
    </row>
    <row r="134" spans="1:9" x14ac:dyDescent="0.3">
      <c r="A134" t="s">
        <v>141</v>
      </c>
      <c r="B134">
        <v>64</v>
      </c>
      <c r="C134">
        <v>25</v>
      </c>
      <c r="D134">
        <v>8</v>
      </c>
      <c r="E134">
        <v>17</v>
      </c>
      <c r="F134">
        <v>14</v>
      </c>
      <c r="G134">
        <v>0.4</v>
      </c>
      <c r="H134">
        <v>0.6</v>
      </c>
      <c r="I134">
        <v>15</v>
      </c>
    </row>
    <row r="135" spans="1:9" x14ac:dyDescent="0.3">
      <c r="A135" t="s">
        <v>142</v>
      </c>
      <c r="B135">
        <v>80</v>
      </c>
      <c r="C135">
        <v>26</v>
      </c>
      <c r="D135">
        <v>8</v>
      </c>
      <c r="E135">
        <v>18</v>
      </c>
      <c r="F135">
        <v>15</v>
      </c>
      <c r="G135">
        <v>0.3</v>
      </c>
      <c r="H135">
        <v>0.5</v>
      </c>
      <c r="I135">
        <v>13</v>
      </c>
    </row>
    <row r="136" spans="1:9" x14ac:dyDescent="0.3">
      <c r="A136" t="s">
        <v>143</v>
      </c>
      <c r="B136">
        <v>54</v>
      </c>
      <c r="C136">
        <v>19</v>
      </c>
      <c r="D136">
        <v>13</v>
      </c>
      <c r="E136">
        <v>6</v>
      </c>
      <c r="F136">
        <v>13</v>
      </c>
      <c r="G136">
        <v>0.4</v>
      </c>
      <c r="H136">
        <v>1.37</v>
      </c>
      <c r="I136">
        <v>26</v>
      </c>
    </row>
    <row r="137" spans="1:9" x14ac:dyDescent="0.3">
      <c r="A137" t="s">
        <v>144</v>
      </c>
      <c r="B137">
        <v>40</v>
      </c>
      <c r="C137">
        <v>13</v>
      </c>
      <c r="D137">
        <v>11</v>
      </c>
      <c r="E137">
        <v>2</v>
      </c>
      <c r="F137">
        <v>15</v>
      </c>
      <c r="G137">
        <v>0.3</v>
      </c>
      <c r="H137">
        <v>1.31</v>
      </c>
      <c r="I137">
        <v>17</v>
      </c>
    </row>
    <row r="138" spans="1:9" x14ac:dyDescent="0.3">
      <c r="A138" t="s">
        <v>145</v>
      </c>
      <c r="B138">
        <v>39</v>
      </c>
      <c r="C138">
        <v>8</v>
      </c>
      <c r="D138">
        <v>4</v>
      </c>
      <c r="E138">
        <v>4</v>
      </c>
      <c r="F138">
        <v>14</v>
      </c>
      <c r="G138">
        <v>0.2</v>
      </c>
      <c r="H138">
        <v>1.1299999999999999</v>
      </c>
      <c r="I138">
        <v>9</v>
      </c>
    </row>
    <row r="139" spans="1:9" x14ac:dyDescent="0.3">
      <c r="A139" t="s">
        <v>146</v>
      </c>
      <c r="B139">
        <v>26</v>
      </c>
      <c r="C139">
        <v>6</v>
      </c>
      <c r="D139">
        <v>1</v>
      </c>
      <c r="E139">
        <v>5</v>
      </c>
      <c r="F139">
        <v>8</v>
      </c>
      <c r="G139">
        <v>0.2</v>
      </c>
      <c r="H139">
        <v>0.5</v>
      </c>
      <c r="I139">
        <v>3</v>
      </c>
    </row>
    <row r="140" spans="1:9" x14ac:dyDescent="0.3">
      <c r="A140" t="s">
        <v>147</v>
      </c>
      <c r="B140">
        <v>13</v>
      </c>
      <c r="C140">
        <v>4</v>
      </c>
      <c r="D140">
        <v>0</v>
      </c>
      <c r="E140">
        <v>4</v>
      </c>
      <c r="F140">
        <v>5</v>
      </c>
      <c r="G140">
        <v>0.3</v>
      </c>
      <c r="H140">
        <v>0</v>
      </c>
    </row>
    <row r="141" spans="1:9" x14ac:dyDescent="0.3">
      <c r="A141" t="s">
        <v>148</v>
      </c>
      <c r="B141">
        <v>16</v>
      </c>
      <c r="C141">
        <v>5</v>
      </c>
      <c r="D141">
        <v>0</v>
      </c>
      <c r="E141">
        <v>5</v>
      </c>
      <c r="F141">
        <v>5</v>
      </c>
      <c r="G141">
        <v>0.3</v>
      </c>
      <c r="H141">
        <v>0</v>
      </c>
    </row>
    <row r="142" spans="1:9" x14ac:dyDescent="0.3">
      <c r="A142" t="s">
        <v>149</v>
      </c>
      <c r="B142">
        <v>14</v>
      </c>
      <c r="C142">
        <v>5</v>
      </c>
      <c r="D142">
        <v>0</v>
      </c>
      <c r="E142">
        <v>4</v>
      </c>
      <c r="F142">
        <v>6</v>
      </c>
      <c r="G142">
        <v>0.4</v>
      </c>
      <c r="H142">
        <v>0</v>
      </c>
    </row>
    <row r="143" spans="1:9" x14ac:dyDescent="0.3">
      <c r="A143" t="s">
        <v>150</v>
      </c>
      <c r="B143">
        <v>18</v>
      </c>
      <c r="C143">
        <v>7</v>
      </c>
      <c r="D143">
        <v>1</v>
      </c>
      <c r="E143">
        <v>7</v>
      </c>
      <c r="F143">
        <v>6</v>
      </c>
      <c r="G143">
        <v>0.4</v>
      </c>
      <c r="H143">
        <v>0.56999999999999995</v>
      </c>
      <c r="I143">
        <v>4</v>
      </c>
    </row>
    <row r="144" spans="1:9" x14ac:dyDescent="0.3">
      <c r="A144" t="s">
        <v>151</v>
      </c>
      <c r="B144">
        <v>29</v>
      </c>
      <c r="C144">
        <v>10</v>
      </c>
      <c r="D144">
        <v>1</v>
      </c>
      <c r="E144">
        <v>9</v>
      </c>
      <c r="F144">
        <v>7</v>
      </c>
      <c r="G144">
        <v>0.3</v>
      </c>
      <c r="H144">
        <v>0.1</v>
      </c>
      <c r="I144">
        <v>1</v>
      </c>
    </row>
    <row r="145" spans="1:9" x14ac:dyDescent="0.3">
      <c r="A145" t="s">
        <v>152</v>
      </c>
      <c r="B145">
        <v>35</v>
      </c>
      <c r="C145">
        <v>16</v>
      </c>
      <c r="D145">
        <v>5</v>
      </c>
      <c r="E145">
        <v>11</v>
      </c>
      <c r="F145">
        <v>9</v>
      </c>
      <c r="G145">
        <v>0.5</v>
      </c>
      <c r="H145">
        <v>0.75</v>
      </c>
      <c r="I145">
        <v>12</v>
      </c>
    </row>
    <row r="146" spans="1:9" x14ac:dyDescent="0.3">
      <c r="A146" t="s">
        <v>153</v>
      </c>
      <c r="B146">
        <v>50</v>
      </c>
      <c r="C146">
        <v>16</v>
      </c>
      <c r="D146">
        <v>3</v>
      </c>
      <c r="E146">
        <v>13</v>
      </c>
      <c r="F146">
        <v>16</v>
      </c>
      <c r="G146">
        <v>0.3</v>
      </c>
      <c r="H146">
        <v>0.81</v>
      </c>
      <c r="I146">
        <v>13</v>
      </c>
    </row>
    <row r="147" spans="1:9" x14ac:dyDescent="0.3">
      <c r="A147" t="s">
        <v>154</v>
      </c>
      <c r="B147">
        <v>59</v>
      </c>
      <c r="C147">
        <v>24</v>
      </c>
      <c r="D147">
        <v>9</v>
      </c>
      <c r="E147">
        <v>16</v>
      </c>
      <c r="F147">
        <v>16</v>
      </c>
      <c r="G147">
        <v>0.4</v>
      </c>
      <c r="H147">
        <v>0.79</v>
      </c>
      <c r="I147">
        <v>19</v>
      </c>
    </row>
    <row r="148" spans="1:9" x14ac:dyDescent="0.3">
      <c r="A148" t="s">
        <v>155</v>
      </c>
      <c r="B148">
        <v>73</v>
      </c>
      <c r="C148">
        <v>24</v>
      </c>
      <c r="D148">
        <v>5</v>
      </c>
      <c r="E148">
        <v>19</v>
      </c>
      <c r="F148">
        <v>18</v>
      </c>
      <c r="G148">
        <v>0.3</v>
      </c>
      <c r="H148">
        <v>0.67</v>
      </c>
      <c r="I148">
        <v>16</v>
      </c>
    </row>
    <row r="149" spans="1:9" x14ac:dyDescent="0.3">
      <c r="A149" t="s">
        <v>156</v>
      </c>
      <c r="B149">
        <v>76</v>
      </c>
      <c r="C149">
        <v>33</v>
      </c>
      <c r="D149">
        <v>6</v>
      </c>
      <c r="E149">
        <v>27</v>
      </c>
      <c r="F149">
        <v>18</v>
      </c>
      <c r="G149">
        <v>0.4</v>
      </c>
      <c r="H149">
        <v>0.39</v>
      </c>
      <c r="I149">
        <v>13</v>
      </c>
    </row>
    <row r="150" spans="1:9" x14ac:dyDescent="0.3">
      <c r="A150" t="s">
        <v>157</v>
      </c>
      <c r="B150">
        <v>90</v>
      </c>
      <c r="C150">
        <v>32</v>
      </c>
      <c r="D150">
        <v>13</v>
      </c>
      <c r="E150">
        <v>19</v>
      </c>
      <c r="F150">
        <v>24</v>
      </c>
      <c r="G150">
        <v>0.4</v>
      </c>
      <c r="H150">
        <v>0.81</v>
      </c>
      <c r="I150">
        <v>26</v>
      </c>
    </row>
    <row r="151" spans="1:9" x14ac:dyDescent="0.3">
      <c r="A151" t="s">
        <v>158</v>
      </c>
      <c r="B151">
        <v>78</v>
      </c>
      <c r="C151">
        <v>30</v>
      </c>
      <c r="D151">
        <v>15</v>
      </c>
      <c r="E151">
        <v>15</v>
      </c>
      <c r="F151">
        <v>27</v>
      </c>
      <c r="G151">
        <v>0.4</v>
      </c>
      <c r="H151">
        <v>0.63</v>
      </c>
      <c r="I151">
        <v>19</v>
      </c>
    </row>
    <row r="152" spans="1:9" x14ac:dyDescent="0.3">
      <c r="A152" t="s">
        <v>159</v>
      </c>
      <c r="B152">
        <v>83</v>
      </c>
      <c r="C152">
        <v>34</v>
      </c>
      <c r="D152">
        <v>7</v>
      </c>
      <c r="E152">
        <v>27</v>
      </c>
      <c r="F152">
        <v>23</v>
      </c>
      <c r="G152">
        <v>0.4</v>
      </c>
      <c r="H152">
        <v>0.59</v>
      </c>
      <c r="I152">
        <v>20</v>
      </c>
    </row>
    <row r="153" spans="1:9" x14ac:dyDescent="0.3">
      <c r="A153" t="s">
        <v>160</v>
      </c>
      <c r="B153">
        <v>80</v>
      </c>
      <c r="C153">
        <v>22</v>
      </c>
      <c r="D153">
        <v>6</v>
      </c>
      <c r="E153">
        <v>17</v>
      </c>
      <c r="F153">
        <v>19</v>
      </c>
      <c r="G153">
        <v>0.3</v>
      </c>
      <c r="H153">
        <v>0.64</v>
      </c>
      <c r="I153">
        <v>14</v>
      </c>
    </row>
    <row r="154" spans="1:9" x14ac:dyDescent="0.3">
      <c r="A154" t="s">
        <v>161</v>
      </c>
      <c r="B154">
        <v>67</v>
      </c>
      <c r="C154">
        <v>21</v>
      </c>
      <c r="D154">
        <v>2</v>
      </c>
      <c r="E154">
        <v>19</v>
      </c>
      <c r="F154">
        <v>20</v>
      </c>
      <c r="G154">
        <v>0.3</v>
      </c>
      <c r="H154">
        <v>0.28999999999999998</v>
      </c>
      <c r="I154">
        <v>6</v>
      </c>
    </row>
    <row r="155" spans="1:9" x14ac:dyDescent="0.3">
      <c r="A155" t="s">
        <v>162</v>
      </c>
      <c r="B155">
        <v>62</v>
      </c>
      <c r="C155">
        <v>21</v>
      </c>
      <c r="D155">
        <v>4</v>
      </c>
      <c r="E155">
        <v>17</v>
      </c>
      <c r="F155">
        <v>16</v>
      </c>
      <c r="G155">
        <v>0.3</v>
      </c>
      <c r="H155">
        <v>0.43</v>
      </c>
      <c r="I155">
        <v>9</v>
      </c>
    </row>
    <row r="156" spans="1:9" x14ac:dyDescent="0.3">
      <c r="A156" t="s">
        <v>163</v>
      </c>
      <c r="B156">
        <v>63</v>
      </c>
      <c r="C156">
        <v>18</v>
      </c>
      <c r="D156">
        <v>4</v>
      </c>
      <c r="E156">
        <v>14</v>
      </c>
      <c r="F156">
        <v>20</v>
      </c>
      <c r="G156">
        <v>0.3</v>
      </c>
      <c r="H156">
        <v>0.44</v>
      </c>
      <c r="I156">
        <v>8</v>
      </c>
    </row>
    <row r="157" spans="1:9" x14ac:dyDescent="0.3">
      <c r="A157" t="s">
        <v>164</v>
      </c>
      <c r="B157">
        <v>62</v>
      </c>
      <c r="C157">
        <v>19</v>
      </c>
      <c r="D157">
        <v>5</v>
      </c>
      <c r="E157">
        <v>14</v>
      </c>
      <c r="F157">
        <v>18</v>
      </c>
      <c r="G157">
        <v>0.3</v>
      </c>
      <c r="H157">
        <v>0.47</v>
      </c>
      <c r="I157">
        <v>9</v>
      </c>
    </row>
    <row r="158" spans="1:9" x14ac:dyDescent="0.3">
      <c r="A158" t="s">
        <v>165</v>
      </c>
      <c r="B158">
        <v>65</v>
      </c>
      <c r="C158">
        <v>26</v>
      </c>
      <c r="D158">
        <v>4</v>
      </c>
      <c r="E158">
        <v>22</v>
      </c>
      <c r="F158">
        <v>16</v>
      </c>
      <c r="G158">
        <v>0.4</v>
      </c>
      <c r="H158">
        <v>0.42</v>
      </c>
      <c r="I158">
        <v>11</v>
      </c>
    </row>
    <row r="159" spans="1:9" x14ac:dyDescent="0.3">
      <c r="A159" t="s">
        <v>166</v>
      </c>
      <c r="B159">
        <v>58</v>
      </c>
      <c r="C159">
        <v>22</v>
      </c>
      <c r="D159">
        <v>8</v>
      </c>
      <c r="E159">
        <v>14</v>
      </c>
      <c r="F159">
        <v>15</v>
      </c>
      <c r="G159">
        <v>0.4</v>
      </c>
      <c r="H159">
        <v>0.32</v>
      </c>
      <c r="I159">
        <v>7</v>
      </c>
    </row>
    <row r="160" spans="1:9" x14ac:dyDescent="0.3">
      <c r="A160" t="s">
        <v>167</v>
      </c>
      <c r="B160">
        <v>56</v>
      </c>
      <c r="C160">
        <v>19</v>
      </c>
      <c r="D160">
        <v>13</v>
      </c>
      <c r="E160">
        <v>6</v>
      </c>
      <c r="F160">
        <v>9</v>
      </c>
      <c r="G160">
        <v>0.3</v>
      </c>
      <c r="H160">
        <v>1.42</v>
      </c>
      <c r="I160">
        <v>27</v>
      </c>
    </row>
    <row r="161" spans="1:9" x14ac:dyDescent="0.3">
      <c r="A161" t="s">
        <v>168</v>
      </c>
      <c r="B161">
        <v>45</v>
      </c>
      <c r="C161">
        <v>14</v>
      </c>
      <c r="D161">
        <v>8</v>
      </c>
      <c r="E161">
        <v>7</v>
      </c>
      <c r="F161">
        <v>10</v>
      </c>
      <c r="G161">
        <v>0.3</v>
      </c>
      <c r="H161">
        <v>1.29</v>
      </c>
      <c r="I161">
        <v>18</v>
      </c>
    </row>
    <row r="162" spans="1:9" x14ac:dyDescent="0.3">
      <c r="A162" t="s">
        <v>169</v>
      </c>
      <c r="B162">
        <v>32</v>
      </c>
      <c r="C162">
        <v>8</v>
      </c>
      <c r="D162">
        <v>2</v>
      </c>
      <c r="E162">
        <v>5</v>
      </c>
      <c r="F162">
        <v>8</v>
      </c>
      <c r="G162">
        <v>0.3</v>
      </c>
      <c r="H162">
        <v>0.75</v>
      </c>
      <c r="I162">
        <v>6</v>
      </c>
    </row>
    <row r="163" spans="1:9" x14ac:dyDescent="0.3">
      <c r="A163" t="s">
        <v>170</v>
      </c>
      <c r="B163">
        <v>17</v>
      </c>
      <c r="C163">
        <v>4</v>
      </c>
      <c r="D163">
        <v>1</v>
      </c>
      <c r="E163">
        <v>4</v>
      </c>
      <c r="F163">
        <v>6</v>
      </c>
      <c r="G163">
        <v>0.2</v>
      </c>
      <c r="H163">
        <v>0.25</v>
      </c>
      <c r="I163">
        <v>1</v>
      </c>
    </row>
    <row r="164" spans="1:9" x14ac:dyDescent="0.3">
      <c r="A164" t="s">
        <v>171</v>
      </c>
      <c r="B164">
        <v>14</v>
      </c>
      <c r="C164">
        <v>2</v>
      </c>
      <c r="D164">
        <v>0</v>
      </c>
      <c r="E164">
        <v>2</v>
      </c>
      <c r="F164">
        <v>5</v>
      </c>
      <c r="G164">
        <v>0.1</v>
      </c>
      <c r="H164">
        <v>0</v>
      </c>
    </row>
    <row r="165" spans="1:9" x14ac:dyDescent="0.3">
      <c r="A165" t="s">
        <v>172</v>
      </c>
      <c r="B165">
        <v>9</v>
      </c>
      <c r="C165">
        <v>2</v>
      </c>
      <c r="D165">
        <v>0</v>
      </c>
      <c r="E165">
        <v>2</v>
      </c>
      <c r="F165">
        <v>4</v>
      </c>
      <c r="G165">
        <v>0.2</v>
      </c>
      <c r="H165">
        <v>0</v>
      </c>
    </row>
    <row r="166" spans="1:9" x14ac:dyDescent="0.3">
      <c r="A166" t="s">
        <v>173</v>
      </c>
      <c r="B166">
        <v>12</v>
      </c>
      <c r="C166">
        <v>3</v>
      </c>
      <c r="D166">
        <v>0</v>
      </c>
      <c r="E166">
        <v>3</v>
      </c>
      <c r="F166">
        <v>3</v>
      </c>
      <c r="G166">
        <v>0.3</v>
      </c>
      <c r="H166">
        <v>0</v>
      </c>
    </row>
    <row r="167" spans="1:9" x14ac:dyDescent="0.3">
      <c r="A167" t="s">
        <v>174</v>
      </c>
      <c r="B167">
        <v>20</v>
      </c>
      <c r="C167">
        <v>6</v>
      </c>
      <c r="D167">
        <v>0</v>
      </c>
      <c r="E167">
        <v>6</v>
      </c>
      <c r="F167">
        <v>5</v>
      </c>
      <c r="G167">
        <v>0.3</v>
      </c>
      <c r="H167">
        <v>0.17</v>
      </c>
      <c r="I167">
        <v>1</v>
      </c>
    </row>
    <row r="168" spans="1:9" x14ac:dyDescent="0.3">
      <c r="A168" t="s">
        <v>175</v>
      </c>
      <c r="B168">
        <v>29</v>
      </c>
      <c r="C168">
        <v>11</v>
      </c>
      <c r="D168">
        <v>3</v>
      </c>
      <c r="E168">
        <v>8</v>
      </c>
      <c r="F168">
        <v>5</v>
      </c>
      <c r="G168">
        <v>0.4</v>
      </c>
      <c r="H168">
        <v>0.64</v>
      </c>
      <c r="I168">
        <v>7</v>
      </c>
    </row>
    <row r="169" spans="1:9" x14ac:dyDescent="0.3">
      <c r="A169" t="s">
        <v>176</v>
      </c>
      <c r="B169">
        <v>40</v>
      </c>
      <c r="C169">
        <v>13</v>
      </c>
      <c r="D169">
        <v>6</v>
      </c>
      <c r="E169">
        <v>7</v>
      </c>
      <c r="F169">
        <v>6</v>
      </c>
      <c r="G169">
        <v>0.3</v>
      </c>
      <c r="H169">
        <v>1.23</v>
      </c>
      <c r="I169">
        <v>16</v>
      </c>
    </row>
    <row r="170" spans="1:9" x14ac:dyDescent="0.3">
      <c r="A170" t="s">
        <v>177</v>
      </c>
      <c r="B170">
        <v>53</v>
      </c>
      <c r="C170">
        <v>16</v>
      </c>
      <c r="D170">
        <v>7</v>
      </c>
      <c r="E170">
        <v>9</v>
      </c>
      <c r="F170">
        <v>10</v>
      </c>
      <c r="G170">
        <v>0.3</v>
      </c>
      <c r="H170">
        <v>1.31</v>
      </c>
      <c r="I170">
        <v>21</v>
      </c>
    </row>
    <row r="171" spans="1:9" x14ac:dyDescent="0.3">
      <c r="A171" t="s">
        <v>178</v>
      </c>
      <c r="B171">
        <v>64</v>
      </c>
      <c r="C171">
        <v>21</v>
      </c>
      <c r="D171">
        <v>8</v>
      </c>
      <c r="E171">
        <v>13</v>
      </c>
      <c r="F171">
        <v>11</v>
      </c>
      <c r="G171">
        <v>0.3</v>
      </c>
      <c r="H171">
        <v>0.81</v>
      </c>
      <c r="I171">
        <v>17</v>
      </c>
    </row>
    <row r="172" spans="1:9" x14ac:dyDescent="0.3">
      <c r="A172" t="s">
        <v>179</v>
      </c>
      <c r="B172">
        <v>60</v>
      </c>
      <c r="C172">
        <v>15</v>
      </c>
      <c r="D172">
        <v>7</v>
      </c>
      <c r="E172">
        <v>8</v>
      </c>
      <c r="F172">
        <v>16</v>
      </c>
      <c r="G172">
        <v>0.3</v>
      </c>
      <c r="H172">
        <v>1.27</v>
      </c>
      <c r="I172">
        <v>19</v>
      </c>
    </row>
    <row r="173" spans="1:9" x14ac:dyDescent="0.3">
      <c r="A173" t="s">
        <v>180</v>
      </c>
      <c r="B173">
        <v>66</v>
      </c>
      <c r="C173">
        <v>22</v>
      </c>
      <c r="D173">
        <v>9</v>
      </c>
      <c r="E173">
        <v>13</v>
      </c>
      <c r="F173">
        <v>17</v>
      </c>
      <c r="G173">
        <v>0.3</v>
      </c>
      <c r="H173">
        <v>0.95</v>
      </c>
      <c r="I173">
        <v>21</v>
      </c>
    </row>
    <row r="174" spans="1:9" x14ac:dyDescent="0.3">
      <c r="A174" t="s">
        <v>181</v>
      </c>
      <c r="B174">
        <v>66</v>
      </c>
      <c r="C174">
        <v>24</v>
      </c>
      <c r="D174">
        <v>12</v>
      </c>
      <c r="E174">
        <v>12</v>
      </c>
      <c r="F174">
        <v>20</v>
      </c>
      <c r="G174">
        <v>0.4</v>
      </c>
      <c r="H174">
        <v>0.83</v>
      </c>
      <c r="I174">
        <v>20</v>
      </c>
    </row>
    <row r="175" spans="1:9" x14ac:dyDescent="0.3">
      <c r="A175" t="s">
        <v>182</v>
      </c>
      <c r="B175">
        <v>61</v>
      </c>
      <c r="C175">
        <v>25</v>
      </c>
      <c r="D175">
        <v>12</v>
      </c>
      <c r="E175">
        <v>13</v>
      </c>
      <c r="F175">
        <v>19</v>
      </c>
      <c r="G175">
        <v>0.4</v>
      </c>
      <c r="H175">
        <v>1.1200000000000001</v>
      </c>
      <c r="I175">
        <v>28</v>
      </c>
    </row>
    <row r="176" spans="1:9" x14ac:dyDescent="0.3">
      <c r="A176" t="s">
        <v>183</v>
      </c>
      <c r="B176">
        <v>64</v>
      </c>
      <c r="C176">
        <v>21</v>
      </c>
      <c r="D176">
        <v>9</v>
      </c>
      <c r="E176">
        <v>12</v>
      </c>
      <c r="F176">
        <v>20</v>
      </c>
      <c r="G176">
        <v>0.3</v>
      </c>
      <c r="H176">
        <v>1</v>
      </c>
      <c r="I176">
        <v>21</v>
      </c>
    </row>
    <row r="177" spans="1:9" x14ac:dyDescent="0.3">
      <c r="A177" t="s">
        <v>184</v>
      </c>
      <c r="B177">
        <v>55</v>
      </c>
      <c r="C177">
        <v>17</v>
      </c>
      <c r="D177">
        <v>5</v>
      </c>
      <c r="E177">
        <v>12</v>
      </c>
      <c r="F177">
        <v>18</v>
      </c>
      <c r="G177">
        <v>0.3</v>
      </c>
      <c r="H177">
        <v>0.82</v>
      </c>
      <c r="I177">
        <v>14</v>
      </c>
    </row>
    <row r="178" spans="1:9" x14ac:dyDescent="0.3">
      <c r="A178" t="s">
        <v>185</v>
      </c>
      <c r="B178">
        <v>51</v>
      </c>
      <c r="C178">
        <v>19</v>
      </c>
      <c r="D178">
        <v>6</v>
      </c>
      <c r="E178">
        <v>13</v>
      </c>
      <c r="F178">
        <v>16</v>
      </c>
      <c r="G178">
        <v>0.4</v>
      </c>
      <c r="H178">
        <v>0.47</v>
      </c>
      <c r="I178">
        <v>9</v>
      </c>
    </row>
    <row r="179" spans="1:9" x14ac:dyDescent="0.3">
      <c r="A179" t="s">
        <v>186</v>
      </c>
      <c r="B179">
        <v>51</v>
      </c>
      <c r="C179">
        <v>18</v>
      </c>
      <c r="D179">
        <v>7</v>
      </c>
      <c r="E179">
        <v>11</v>
      </c>
      <c r="F179">
        <v>10</v>
      </c>
      <c r="G179">
        <v>0.4</v>
      </c>
      <c r="H179">
        <v>1.1100000000000001</v>
      </c>
      <c r="I179">
        <v>20</v>
      </c>
    </row>
    <row r="180" spans="1:9" x14ac:dyDescent="0.3">
      <c r="A180" t="s">
        <v>187</v>
      </c>
      <c r="B180">
        <v>45</v>
      </c>
      <c r="C180">
        <v>13</v>
      </c>
      <c r="D180">
        <v>4</v>
      </c>
      <c r="E180">
        <v>9</v>
      </c>
      <c r="F180">
        <v>9</v>
      </c>
      <c r="G180">
        <v>0.3</v>
      </c>
      <c r="H180">
        <v>0.69</v>
      </c>
      <c r="I180">
        <v>9</v>
      </c>
    </row>
    <row r="181" spans="1:9" x14ac:dyDescent="0.3">
      <c r="A181" t="s">
        <v>188</v>
      </c>
      <c r="B181">
        <v>36</v>
      </c>
      <c r="C181">
        <v>11</v>
      </c>
      <c r="D181">
        <v>4</v>
      </c>
      <c r="E181">
        <v>7</v>
      </c>
      <c r="F181">
        <v>7</v>
      </c>
      <c r="G181">
        <v>0.3</v>
      </c>
      <c r="H181">
        <v>1</v>
      </c>
      <c r="I181">
        <v>11</v>
      </c>
    </row>
    <row r="182" spans="1:9" x14ac:dyDescent="0.3">
      <c r="A182" t="s">
        <v>189</v>
      </c>
      <c r="B182">
        <v>32</v>
      </c>
      <c r="C182">
        <v>9</v>
      </c>
      <c r="D182">
        <v>1</v>
      </c>
      <c r="E182">
        <v>8</v>
      </c>
      <c r="F182">
        <v>13</v>
      </c>
      <c r="G182">
        <v>0.3</v>
      </c>
      <c r="H182">
        <v>0.67</v>
      </c>
      <c r="I182">
        <v>6</v>
      </c>
    </row>
    <row r="183" spans="1:9" x14ac:dyDescent="0.3">
      <c r="A183" t="s">
        <v>190</v>
      </c>
      <c r="B183">
        <v>31</v>
      </c>
      <c r="C183">
        <v>7</v>
      </c>
      <c r="D183">
        <v>1</v>
      </c>
      <c r="E183">
        <v>6</v>
      </c>
      <c r="F183">
        <v>11</v>
      </c>
      <c r="G183">
        <v>0.2</v>
      </c>
      <c r="H183">
        <v>0.28999999999999998</v>
      </c>
      <c r="I183">
        <v>2</v>
      </c>
    </row>
    <row r="184" spans="1:9" x14ac:dyDescent="0.3">
      <c r="A184" t="s">
        <v>191</v>
      </c>
      <c r="B184">
        <v>29</v>
      </c>
      <c r="C184">
        <v>8</v>
      </c>
      <c r="D184">
        <v>1</v>
      </c>
      <c r="E184">
        <v>7</v>
      </c>
      <c r="F184">
        <v>11</v>
      </c>
      <c r="G184">
        <v>0.3</v>
      </c>
      <c r="H184">
        <v>0.25</v>
      </c>
      <c r="I184">
        <v>2</v>
      </c>
    </row>
    <row r="185" spans="1:9" x14ac:dyDescent="0.3">
      <c r="A185" t="s">
        <v>192</v>
      </c>
      <c r="B185">
        <v>27</v>
      </c>
      <c r="C185">
        <v>7</v>
      </c>
      <c r="D185">
        <v>1</v>
      </c>
      <c r="E185">
        <v>6</v>
      </c>
      <c r="F185">
        <v>11</v>
      </c>
      <c r="G185">
        <v>0.3</v>
      </c>
      <c r="H185">
        <v>0.56999999999999995</v>
      </c>
      <c r="I185">
        <v>4</v>
      </c>
    </row>
    <row r="186" spans="1:9" x14ac:dyDescent="0.3">
      <c r="A186" t="s">
        <v>193</v>
      </c>
      <c r="B186">
        <v>25</v>
      </c>
      <c r="C186">
        <v>11</v>
      </c>
      <c r="D186">
        <v>1</v>
      </c>
      <c r="E186">
        <v>10</v>
      </c>
      <c r="F186">
        <v>8</v>
      </c>
      <c r="G186">
        <v>0.4</v>
      </c>
      <c r="H186">
        <v>0</v>
      </c>
    </row>
    <row r="187" spans="1:9" x14ac:dyDescent="0.3">
      <c r="A187" t="s">
        <v>194</v>
      </c>
      <c r="B187">
        <v>28</v>
      </c>
      <c r="C187">
        <v>8</v>
      </c>
      <c r="D187">
        <v>2</v>
      </c>
      <c r="E187">
        <v>6</v>
      </c>
      <c r="F187">
        <v>9</v>
      </c>
      <c r="G187">
        <v>0.3</v>
      </c>
      <c r="H187">
        <v>0.75</v>
      </c>
      <c r="I187">
        <v>6</v>
      </c>
    </row>
    <row r="188" spans="1:9" x14ac:dyDescent="0.3">
      <c r="A188" t="s">
        <v>195</v>
      </c>
      <c r="B188">
        <v>28</v>
      </c>
      <c r="C188">
        <v>6</v>
      </c>
      <c r="D188">
        <v>2</v>
      </c>
      <c r="E188">
        <v>4</v>
      </c>
      <c r="F188">
        <v>9</v>
      </c>
      <c r="G188">
        <v>0.2</v>
      </c>
      <c r="H188">
        <v>1</v>
      </c>
      <c r="I188">
        <v>6</v>
      </c>
    </row>
    <row r="189" spans="1:9" x14ac:dyDescent="0.3">
      <c r="A189" t="s">
        <v>196</v>
      </c>
      <c r="B189">
        <v>34</v>
      </c>
      <c r="C189">
        <v>10</v>
      </c>
      <c r="D189">
        <v>5</v>
      </c>
      <c r="E189">
        <v>5</v>
      </c>
      <c r="F189">
        <v>10</v>
      </c>
      <c r="G189">
        <v>0.3</v>
      </c>
      <c r="H189">
        <v>0.8</v>
      </c>
      <c r="I189">
        <v>8</v>
      </c>
    </row>
    <row r="190" spans="1:9" x14ac:dyDescent="0.3">
      <c r="A190" t="s">
        <v>197</v>
      </c>
      <c r="B190">
        <v>53</v>
      </c>
      <c r="C190">
        <v>19</v>
      </c>
      <c r="D190">
        <v>9</v>
      </c>
      <c r="E190">
        <v>10</v>
      </c>
      <c r="F190">
        <v>11</v>
      </c>
      <c r="G190">
        <v>0.4</v>
      </c>
      <c r="H190">
        <v>1.26</v>
      </c>
      <c r="I190">
        <v>24</v>
      </c>
    </row>
    <row r="191" spans="1:9" x14ac:dyDescent="0.3">
      <c r="A191" t="s">
        <v>198</v>
      </c>
      <c r="B191">
        <v>63</v>
      </c>
      <c r="C191">
        <v>22</v>
      </c>
      <c r="D191">
        <v>11</v>
      </c>
      <c r="E191">
        <v>11</v>
      </c>
      <c r="F191">
        <v>14</v>
      </c>
      <c r="G191">
        <v>0.3</v>
      </c>
      <c r="H191">
        <v>1.27</v>
      </c>
      <c r="I191">
        <v>28</v>
      </c>
    </row>
    <row r="192" spans="1:9" x14ac:dyDescent="0.3">
      <c r="A192" t="s">
        <v>199</v>
      </c>
      <c r="B192">
        <v>65</v>
      </c>
      <c r="C192">
        <v>29</v>
      </c>
      <c r="D192">
        <v>14</v>
      </c>
      <c r="E192">
        <v>14</v>
      </c>
      <c r="F192">
        <v>14</v>
      </c>
      <c r="G192">
        <v>0.4</v>
      </c>
      <c r="H192">
        <v>1.41</v>
      </c>
      <c r="I192">
        <v>41</v>
      </c>
    </row>
    <row r="193" spans="1:9" x14ac:dyDescent="0.3">
      <c r="A193" t="s">
        <v>200</v>
      </c>
      <c r="B193">
        <v>75</v>
      </c>
      <c r="C193">
        <v>30</v>
      </c>
      <c r="D193">
        <v>14</v>
      </c>
      <c r="E193">
        <v>16</v>
      </c>
      <c r="F193">
        <v>17</v>
      </c>
      <c r="G193">
        <v>0.4</v>
      </c>
      <c r="H193">
        <v>1.33</v>
      </c>
      <c r="I193">
        <v>40</v>
      </c>
    </row>
    <row r="194" spans="1:9" x14ac:dyDescent="0.3">
      <c r="A194" t="s">
        <v>201</v>
      </c>
      <c r="B194">
        <v>86</v>
      </c>
      <c r="C194">
        <v>34</v>
      </c>
      <c r="D194">
        <v>11</v>
      </c>
      <c r="E194">
        <v>23</v>
      </c>
      <c r="F194">
        <v>21</v>
      </c>
      <c r="G194">
        <v>0.4</v>
      </c>
      <c r="H194">
        <v>0.88</v>
      </c>
      <c r="I194">
        <v>30</v>
      </c>
    </row>
    <row r="195" spans="1:9" x14ac:dyDescent="0.3">
      <c r="A195" t="s">
        <v>202</v>
      </c>
      <c r="B195">
        <v>104</v>
      </c>
      <c r="C195">
        <v>38</v>
      </c>
      <c r="D195">
        <v>9</v>
      </c>
      <c r="E195">
        <v>29</v>
      </c>
      <c r="F195">
        <v>22</v>
      </c>
      <c r="G195">
        <v>0.4</v>
      </c>
      <c r="H195">
        <v>0.71</v>
      </c>
      <c r="I195">
        <v>27</v>
      </c>
    </row>
    <row r="196" spans="1:9" x14ac:dyDescent="0.3">
      <c r="A196" t="s">
        <v>203</v>
      </c>
      <c r="B196">
        <v>97</v>
      </c>
      <c r="C196">
        <v>38</v>
      </c>
      <c r="D196">
        <v>10</v>
      </c>
      <c r="E196">
        <v>28</v>
      </c>
      <c r="F196">
        <v>22</v>
      </c>
      <c r="G196">
        <v>0.4</v>
      </c>
      <c r="H196">
        <v>0.61</v>
      </c>
      <c r="I196">
        <v>23</v>
      </c>
    </row>
    <row r="197" spans="1:9" x14ac:dyDescent="0.3">
      <c r="A197" t="s">
        <v>204</v>
      </c>
      <c r="B197">
        <v>96</v>
      </c>
      <c r="C197">
        <v>37</v>
      </c>
      <c r="D197">
        <v>15</v>
      </c>
      <c r="E197">
        <v>23</v>
      </c>
      <c r="F197">
        <v>19</v>
      </c>
      <c r="G197">
        <v>0.4</v>
      </c>
      <c r="H197">
        <v>0.95</v>
      </c>
      <c r="I197">
        <v>35</v>
      </c>
    </row>
    <row r="198" spans="1:9" x14ac:dyDescent="0.3">
      <c r="A198" t="s">
        <v>205</v>
      </c>
      <c r="B198">
        <v>90</v>
      </c>
      <c r="C198">
        <v>36</v>
      </c>
      <c r="D198">
        <v>13</v>
      </c>
      <c r="E198">
        <v>23</v>
      </c>
      <c r="F198">
        <v>20</v>
      </c>
      <c r="G198">
        <v>0.4</v>
      </c>
      <c r="H198">
        <v>0.78</v>
      </c>
      <c r="I198">
        <v>28</v>
      </c>
    </row>
    <row r="199" spans="1:9" x14ac:dyDescent="0.3">
      <c r="A199" t="s">
        <v>206</v>
      </c>
      <c r="B199">
        <v>75</v>
      </c>
      <c r="C199">
        <v>29</v>
      </c>
      <c r="D199">
        <v>6</v>
      </c>
      <c r="E199">
        <v>23</v>
      </c>
      <c r="F199">
        <v>19</v>
      </c>
      <c r="G199">
        <v>0.4</v>
      </c>
      <c r="H199">
        <v>0.62</v>
      </c>
      <c r="I199">
        <v>18</v>
      </c>
    </row>
    <row r="200" spans="1:9" x14ac:dyDescent="0.3">
      <c r="A200" t="s">
        <v>207</v>
      </c>
      <c r="B200">
        <v>62</v>
      </c>
      <c r="C200">
        <v>25</v>
      </c>
      <c r="D200">
        <v>6</v>
      </c>
      <c r="E200">
        <v>19</v>
      </c>
      <c r="F200">
        <v>11</v>
      </c>
      <c r="G200">
        <v>0.4</v>
      </c>
      <c r="H200">
        <v>0.56000000000000005</v>
      </c>
      <c r="I200">
        <v>14</v>
      </c>
    </row>
    <row r="201" spans="1:9" x14ac:dyDescent="0.3">
      <c r="A201" t="s">
        <v>208</v>
      </c>
      <c r="B201">
        <v>52</v>
      </c>
      <c r="C201">
        <v>21</v>
      </c>
      <c r="D201">
        <v>8</v>
      </c>
      <c r="E201">
        <v>14</v>
      </c>
      <c r="F201">
        <v>9</v>
      </c>
      <c r="G201">
        <v>0.4</v>
      </c>
      <c r="H201">
        <v>0.76</v>
      </c>
      <c r="I201">
        <v>16</v>
      </c>
    </row>
    <row r="202" spans="1:9" x14ac:dyDescent="0.3">
      <c r="A202" t="s">
        <v>209</v>
      </c>
      <c r="B202">
        <v>45</v>
      </c>
      <c r="C202">
        <v>16</v>
      </c>
      <c r="D202">
        <v>4</v>
      </c>
      <c r="E202">
        <v>12</v>
      </c>
      <c r="F202">
        <v>6</v>
      </c>
      <c r="G202">
        <v>0.4</v>
      </c>
      <c r="H202">
        <v>0.63</v>
      </c>
      <c r="I202">
        <v>10</v>
      </c>
    </row>
    <row r="203" spans="1:9" x14ac:dyDescent="0.3">
      <c r="A203" t="s">
        <v>210</v>
      </c>
      <c r="B203">
        <v>47</v>
      </c>
      <c r="C203">
        <v>16</v>
      </c>
      <c r="D203">
        <v>4</v>
      </c>
      <c r="E203">
        <v>12</v>
      </c>
      <c r="F203">
        <v>9</v>
      </c>
      <c r="G203">
        <v>0.3</v>
      </c>
      <c r="H203">
        <v>0.69</v>
      </c>
      <c r="I203">
        <v>11</v>
      </c>
    </row>
    <row r="204" spans="1:9" x14ac:dyDescent="0.3">
      <c r="A204" t="s">
        <v>211</v>
      </c>
      <c r="B204">
        <v>45</v>
      </c>
      <c r="C204">
        <v>18</v>
      </c>
      <c r="D204">
        <v>4</v>
      </c>
      <c r="E204">
        <v>13</v>
      </c>
      <c r="F204">
        <v>11</v>
      </c>
      <c r="G204">
        <v>0.4</v>
      </c>
      <c r="H204">
        <v>0.5</v>
      </c>
      <c r="I204">
        <v>9</v>
      </c>
    </row>
    <row r="205" spans="1:9" x14ac:dyDescent="0.3">
      <c r="A205" t="s">
        <v>212</v>
      </c>
      <c r="B205">
        <v>43</v>
      </c>
      <c r="C205">
        <v>14</v>
      </c>
      <c r="D205">
        <v>4</v>
      </c>
      <c r="E205">
        <v>10</v>
      </c>
      <c r="F205">
        <v>12</v>
      </c>
      <c r="G205">
        <v>0.3</v>
      </c>
      <c r="H205">
        <v>0.64</v>
      </c>
      <c r="I205">
        <v>9</v>
      </c>
    </row>
    <row r="206" spans="1:9" x14ac:dyDescent="0.3">
      <c r="A206" t="s">
        <v>213</v>
      </c>
      <c r="B206">
        <v>40</v>
      </c>
      <c r="C206">
        <v>16</v>
      </c>
      <c r="D206">
        <v>3</v>
      </c>
      <c r="E206">
        <v>13</v>
      </c>
      <c r="F206">
        <v>11</v>
      </c>
      <c r="G206">
        <v>0.4</v>
      </c>
      <c r="H206">
        <v>0.31</v>
      </c>
      <c r="I206">
        <v>5</v>
      </c>
    </row>
    <row r="207" spans="1:9" x14ac:dyDescent="0.3">
      <c r="A207" t="s">
        <v>214</v>
      </c>
      <c r="B207">
        <v>46</v>
      </c>
      <c r="C207">
        <v>19</v>
      </c>
      <c r="D207">
        <v>3</v>
      </c>
      <c r="E207">
        <v>16</v>
      </c>
      <c r="F207">
        <v>9</v>
      </c>
      <c r="G207">
        <v>0.4</v>
      </c>
      <c r="H207">
        <v>0.47</v>
      </c>
      <c r="I207">
        <v>9</v>
      </c>
    </row>
    <row r="208" spans="1:9" x14ac:dyDescent="0.3">
      <c r="A208" t="s">
        <v>215</v>
      </c>
      <c r="B208">
        <v>42</v>
      </c>
      <c r="C208">
        <v>11</v>
      </c>
      <c r="D208">
        <v>3</v>
      </c>
      <c r="E208">
        <v>8</v>
      </c>
      <c r="F208">
        <v>9</v>
      </c>
      <c r="G208">
        <v>0.3</v>
      </c>
      <c r="H208">
        <v>0.64</v>
      </c>
      <c r="I208">
        <v>7</v>
      </c>
    </row>
    <row r="209" spans="1:9" x14ac:dyDescent="0.3">
      <c r="A209" t="s">
        <v>216</v>
      </c>
      <c r="B209">
        <v>39</v>
      </c>
      <c r="C209">
        <v>12</v>
      </c>
      <c r="D209">
        <v>3</v>
      </c>
      <c r="E209">
        <v>9</v>
      </c>
      <c r="F209">
        <v>9</v>
      </c>
      <c r="G209">
        <v>0.3</v>
      </c>
      <c r="H209">
        <v>0.5</v>
      </c>
      <c r="I209">
        <v>6</v>
      </c>
    </row>
    <row r="210" spans="1:9" x14ac:dyDescent="0.3">
      <c r="A210" t="s">
        <v>217</v>
      </c>
      <c r="B210">
        <v>35</v>
      </c>
      <c r="C210">
        <v>12</v>
      </c>
      <c r="D210">
        <v>0</v>
      </c>
      <c r="E210">
        <v>11</v>
      </c>
      <c r="F210">
        <v>7</v>
      </c>
      <c r="G210">
        <v>0.3</v>
      </c>
      <c r="H210">
        <v>0.08</v>
      </c>
      <c r="I210">
        <v>1</v>
      </c>
    </row>
    <row r="211" spans="1:9" x14ac:dyDescent="0.3">
      <c r="A211" t="s">
        <v>218</v>
      </c>
      <c r="B211">
        <v>30</v>
      </c>
      <c r="C211">
        <v>10</v>
      </c>
      <c r="D211">
        <v>2</v>
      </c>
      <c r="E211">
        <v>8</v>
      </c>
      <c r="F211">
        <v>8</v>
      </c>
      <c r="G211">
        <v>0.3</v>
      </c>
      <c r="H211">
        <v>0.4</v>
      </c>
      <c r="I211">
        <v>4</v>
      </c>
    </row>
    <row r="212" spans="1:9" x14ac:dyDescent="0.3">
      <c r="A212" t="s">
        <v>219</v>
      </c>
      <c r="B212">
        <v>36</v>
      </c>
      <c r="C212">
        <v>11</v>
      </c>
      <c r="D212">
        <v>5</v>
      </c>
      <c r="E212">
        <v>6</v>
      </c>
      <c r="F212">
        <v>9</v>
      </c>
      <c r="G212">
        <v>0.3</v>
      </c>
      <c r="H212">
        <v>1</v>
      </c>
      <c r="I212">
        <v>11</v>
      </c>
    </row>
    <row r="213" spans="1:9" x14ac:dyDescent="0.3">
      <c r="A213" t="s">
        <v>220</v>
      </c>
      <c r="B213">
        <v>37</v>
      </c>
      <c r="C213">
        <v>11</v>
      </c>
      <c r="D213">
        <v>7</v>
      </c>
      <c r="E213">
        <v>4</v>
      </c>
      <c r="F213">
        <v>13</v>
      </c>
      <c r="G213">
        <v>0.3</v>
      </c>
      <c r="H213">
        <v>1.82</v>
      </c>
      <c r="I213">
        <v>20</v>
      </c>
    </row>
    <row r="214" spans="1:9" x14ac:dyDescent="0.3">
      <c r="A214" t="s">
        <v>221</v>
      </c>
      <c r="B214">
        <v>42</v>
      </c>
      <c r="C214">
        <v>17</v>
      </c>
      <c r="D214">
        <v>11</v>
      </c>
      <c r="E214">
        <v>6</v>
      </c>
      <c r="F214">
        <v>13</v>
      </c>
      <c r="G214">
        <v>0.4</v>
      </c>
      <c r="H214">
        <v>1.47</v>
      </c>
      <c r="I214">
        <v>25</v>
      </c>
    </row>
    <row r="215" spans="1:9" x14ac:dyDescent="0.3">
      <c r="A215" t="s">
        <v>222</v>
      </c>
      <c r="B215">
        <v>59</v>
      </c>
      <c r="C215">
        <v>24</v>
      </c>
      <c r="D215">
        <v>15</v>
      </c>
      <c r="E215">
        <v>9</v>
      </c>
      <c r="F215">
        <v>12</v>
      </c>
      <c r="G215">
        <v>0.4</v>
      </c>
      <c r="H215">
        <v>1.46</v>
      </c>
      <c r="I215">
        <v>35</v>
      </c>
    </row>
    <row r="216" spans="1:9" x14ac:dyDescent="0.3">
      <c r="A216" t="s">
        <v>223</v>
      </c>
      <c r="B216">
        <v>71</v>
      </c>
      <c r="C216">
        <v>31</v>
      </c>
      <c r="D216">
        <v>17</v>
      </c>
      <c r="E216">
        <v>14</v>
      </c>
      <c r="F216">
        <v>14</v>
      </c>
      <c r="G216">
        <v>0.4</v>
      </c>
      <c r="H216">
        <v>1.55</v>
      </c>
      <c r="I216">
        <v>48</v>
      </c>
    </row>
    <row r="217" spans="1:9" x14ac:dyDescent="0.3">
      <c r="A217" t="s">
        <v>224</v>
      </c>
      <c r="B217">
        <v>81</v>
      </c>
      <c r="C217">
        <v>33</v>
      </c>
      <c r="D217">
        <v>15</v>
      </c>
      <c r="E217">
        <v>18</v>
      </c>
      <c r="F217">
        <v>19</v>
      </c>
      <c r="G217">
        <v>0.4</v>
      </c>
      <c r="H217">
        <v>1.24</v>
      </c>
      <c r="I217">
        <v>41</v>
      </c>
    </row>
    <row r="218" spans="1:9" x14ac:dyDescent="0.3">
      <c r="A218" t="s">
        <v>225</v>
      </c>
      <c r="B218">
        <v>98</v>
      </c>
      <c r="C218">
        <v>39</v>
      </c>
      <c r="D218">
        <v>9</v>
      </c>
      <c r="E218">
        <v>30</v>
      </c>
      <c r="F218">
        <v>21</v>
      </c>
      <c r="G218">
        <v>0.4</v>
      </c>
      <c r="H218">
        <v>0.82</v>
      </c>
      <c r="I218">
        <v>32</v>
      </c>
    </row>
    <row r="219" spans="1:9" x14ac:dyDescent="0.3">
      <c r="A219" t="s">
        <v>226</v>
      </c>
      <c r="B219">
        <v>104</v>
      </c>
      <c r="C219">
        <v>45</v>
      </c>
      <c r="D219">
        <v>21</v>
      </c>
      <c r="E219">
        <v>24</v>
      </c>
      <c r="F219">
        <v>21</v>
      </c>
      <c r="G219">
        <v>0.4</v>
      </c>
      <c r="H219">
        <v>0.78</v>
      </c>
      <c r="I219">
        <v>35</v>
      </c>
    </row>
    <row r="220" spans="1:9" x14ac:dyDescent="0.3">
      <c r="A220" t="s">
        <v>227</v>
      </c>
      <c r="B220">
        <v>96</v>
      </c>
      <c r="C220">
        <v>35</v>
      </c>
      <c r="D220">
        <v>22</v>
      </c>
      <c r="E220">
        <v>13</v>
      </c>
      <c r="F220">
        <v>26</v>
      </c>
      <c r="G220">
        <v>0.4</v>
      </c>
      <c r="H220">
        <v>1.6</v>
      </c>
      <c r="I220">
        <v>56</v>
      </c>
    </row>
    <row r="221" spans="1:9" x14ac:dyDescent="0.3">
      <c r="A221" t="s">
        <v>228</v>
      </c>
      <c r="B221">
        <v>109</v>
      </c>
      <c r="C221">
        <v>38</v>
      </c>
      <c r="D221">
        <v>24</v>
      </c>
      <c r="E221">
        <v>14</v>
      </c>
      <c r="F221">
        <v>30</v>
      </c>
      <c r="G221">
        <v>0.3</v>
      </c>
      <c r="H221">
        <v>1.5</v>
      </c>
      <c r="I221">
        <v>57</v>
      </c>
    </row>
    <row r="222" spans="1:9" x14ac:dyDescent="0.3">
      <c r="A222" t="s">
        <v>229</v>
      </c>
      <c r="B222">
        <v>96</v>
      </c>
      <c r="C222">
        <v>37</v>
      </c>
      <c r="D222">
        <v>20</v>
      </c>
      <c r="E222">
        <v>18</v>
      </c>
      <c r="F222">
        <v>22</v>
      </c>
      <c r="G222">
        <v>0.4</v>
      </c>
      <c r="H222">
        <v>1.05</v>
      </c>
      <c r="I222">
        <v>39</v>
      </c>
    </row>
    <row r="223" spans="1:9" x14ac:dyDescent="0.3">
      <c r="A223" t="s">
        <v>230</v>
      </c>
      <c r="B223">
        <v>81</v>
      </c>
      <c r="C223">
        <v>33</v>
      </c>
      <c r="D223">
        <v>22</v>
      </c>
      <c r="E223">
        <v>11</v>
      </c>
      <c r="F223">
        <v>19</v>
      </c>
      <c r="G223">
        <v>0.4</v>
      </c>
      <c r="H223">
        <v>1.1499999999999999</v>
      </c>
      <c r="I223">
        <v>38</v>
      </c>
    </row>
    <row r="224" spans="1:9" x14ac:dyDescent="0.3">
      <c r="A224" t="s">
        <v>231</v>
      </c>
      <c r="B224">
        <v>75</v>
      </c>
      <c r="C224">
        <v>27</v>
      </c>
      <c r="D224">
        <v>10</v>
      </c>
      <c r="E224">
        <v>17</v>
      </c>
      <c r="F224">
        <v>20</v>
      </c>
      <c r="G224">
        <v>0.4</v>
      </c>
      <c r="H224">
        <v>0.7</v>
      </c>
      <c r="I224">
        <v>19</v>
      </c>
    </row>
    <row r="225" spans="1:9" x14ac:dyDescent="0.3">
      <c r="A225" t="s">
        <v>232</v>
      </c>
      <c r="B225">
        <v>61</v>
      </c>
      <c r="C225">
        <v>19</v>
      </c>
      <c r="D225">
        <v>9</v>
      </c>
      <c r="E225">
        <v>10</v>
      </c>
      <c r="F225">
        <v>17</v>
      </c>
      <c r="G225">
        <v>0.3</v>
      </c>
      <c r="H225">
        <v>0.53</v>
      </c>
      <c r="I225">
        <v>10</v>
      </c>
    </row>
    <row r="226" spans="1:9" x14ac:dyDescent="0.3">
      <c r="A226" t="s">
        <v>233</v>
      </c>
      <c r="B226">
        <v>58</v>
      </c>
      <c r="C226">
        <v>17</v>
      </c>
      <c r="D226">
        <v>7</v>
      </c>
      <c r="E226">
        <v>10</v>
      </c>
      <c r="F226">
        <v>16</v>
      </c>
      <c r="G226">
        <v>0.3</v>
      </c>
      <c r="H226">
        <v>1.06</v>
      </c>
      <c r="I226">
        <v>18</v>
      </c>
    </row>
    <row r="227" spans="1:9" x14ac:dyDescent="0.3">
      <c r="A227" t="s">
        <v>234</v>
      </c>
      <c r="B227">
        <v>51</v>
      </c>
      <c r="C227">
        <v>19</v>
      </c>
      <c r="D227">
        <v>8</v>
      </c>
      <c r="E227">
        <v>11</v>
      </c>
      <c r="F227">
        <v>14</v>
      </c>
      <c r="G227">
        <v>0.4</v>
      </c>
      <c r="H227">
        <v>0.79</v>
      </c>
      <c r="I227">
        <v>15</v>
      </c>
    </row>
    <row r="228" spans="1:9" x14ac:dyDescent="0.3">
      <c r="A228" t="s">
        <v>235</v>
      </c>
      <c r="B228">
        <v>54</v>
      </c>
      <c r="C228">
        <v>15</v>
      </c>
      <c r="D228">
        <v>5</v>
      </c>
      <c r="E228">
        <v>10</v>
      </c>
      <c r="F228">
        <v>14</v>
      </c>
      <c r="G228">
        <v>0.3</v>
      </c>
      <c r="H228">
        <v>0.73</v>
      </c>
      <c r="I228">
        <v>11</v>
      </c>
    </row>
    <row r="229" spans="1:9" x14ac:dyDescent="0.3">
      <c r="A229" t="s">
        <v>236</v>
      </c>
      <c r="B229">
        <v>65</v>
      </c>
      <c r="C229">
        <v>21</v>
      </c>
      <c r="D229">
        <v>7</v>
      </c>
      <c r="E229">
        <v>14</v>
      </c>
      <c r="F229">
        <v>18</v>
      </c>
      <c r="G229">
        <v>0.3</v>
      </c>
      <c r="H229">
        <v>0.52</v>
      </c>
      <c r="I229">
        <v>11</v>
      </c>
    </row>
    <row r="230" spans="1:9" x14ac:dyDescent="0.3">
      <c r="A230" t="s">
        <v>237</v>
      </c>
      <c r="B230">
        <v>70</v>
      </c>
      <c r="C230">
        <v>26</v>
      </c>
      <c r="D230">
        <v>5</v>
      </c>
      <c r="E230">
        <v>21</v>
      </c>
      <c r="F230">
        <v>16</v>
      </c>
      <c r="G230">
        <v>0.4</v>
      </c>
      <c r="H230">
        <v>0.46</v>
      </c>
      <c r="I230">
        <v>12</v>
      </c>
    </row>
    <row r="231" spans="1:9" x14ac:dyDescent="0.3">
      <c r="A231" t="s">
        <v>238</v>
      </c>
      <c r="B231">
        <v>72</v>
      </c>
      <c r="C231">
        <v>29</v>
      </c>
      <c r="D231">
        <v>15</v>
      </c>
      <c r="E231">
        <v>15</v>
      </c>
      <c r="F231">
        <v>19</v>
      </c>
      <c r="G231">
        <v>0.4</v>
      </c>
      <c r="H231">
        <v>0.72</v>
      </c>
      <c r="I231">
        <v>21</v>
      </c>
    </row>
    <row r="232" spans="1:9" x14ac:dyDescent="0.3">
      <c r="A232" t="s">
        <v>239</v>
      </c>
      <c r="B232">
        <v>59</v>
      </c>
      <c r="C232">
        <v>22</v>
      </c>
      <c r="D232">
        <v>17</v>
      </c>
      <c r="E232">
        <v>5</v>
      </c>
      <c r="F232">
        <v>19</v>
      </c>
      <c r="G232">
        <v>0.4</v>
      </c>
      <c r="H232">
        <v>1.68</v>
      </c>
      <c r="I232">
        <v>37</v>
      </c>
    </row>
    <row r="233" spans="1:9" x14ac:dyDescent="0.3">
      <c r="A233" t="s">
        <v>240</v>
      </c>
      <c r="B233">
        <v>51</v>
      </c>
      <c r="C233">
        <v>19</v>
      </c>
      <c r="D233">
        <v>13</v>
      </c>
      <c r="E233">
        <v>7</v>
      </c>
      <c r="F233">
        <v>15</v>
      </c>
      <c r="G233">
        <v>0.4</v>
      </c>
      <c r="H233">
        <v>1.26</v>
      </c>
      <c r="I233">
        <v>24</v>
      </c>
    </row>
    <row r="234" spans="1:9" x14ac:dyDescent="0.3">
      <c r="A234" t="s">
        <v>241</v>
      </c>
      <c r="B234">
        <v>41</v>
      </c>
      <c r="C234">
        <v>11</v>
      </c>
      <c r="D234">
        <v>4</v>
      </c>
      <c r="E234">
        <v>7</v>
      </c>
      <c r="F234">
        <v>14</v>
      </c>
      <c r="G234">
        <v>0.3</v>
      </c>
      <c r="H234">
        <v>1.27</v>
      </c>
      <c r="I234">
        <v>14</v>
      </c>
    </row>
    <row r="235" spans="1:9" x14ac:dyDescent="0.3">
      <c r="A235" t="s">
        <v>242</v>
      </c>
      <c r="B235">
        <v>32</v>
      </c>
      <c r="C235">
        <v>8</v>
      </c>
      <c r="D235">
        <v>0</v>
      </c>
      <c r="E235">
        <v>8</v>
      </c>
      <c r="F235">
        <v>11</v>
      </c>
      <c r="G235">
        <v>0.3</v>
      </c>
      <c r="H235">
        <v>0.13</v>
      </c>
      <c r="I235">
        <v>1</v>
      </c>
    </row>
    <row r="236" spans="1:9" x14ac:dyDescent="0.3">
      <c r="A236" t="s">
        <v>243</v>
      </c>
      <c r="B236">
        <v>27</v>
      </c>
      <c r="C236">
        <v>10</v>
      </c>
      <c r="D236">
        <v>0</v>
      </c>
      <c r="E236">
        <v>9</v>
      </c>
      <c r="F236">
        <v>9</v>
      </c>
      <c r="G236">
        <v>0.4</v>
      </c>
      <c r="H236">
        <v>0.1</v>
      </c>
      <c r="I236">
        <v>1</v>
      </c>
    </row>
    <row r="237" spans="1:9" x14ac:dyDescent="0.3">
      <c r="A237" t="s">
        <v>244</v>
      </c>
      <c r="B237">
        <v>25</v>
      </c>
      <c r="C237">
        <v>7</v>
      </c>
      <c r="D237">
        <v>1</v>
      </c>
      <c r="E237">
        <v>6</v>
      </c>
      <c r="F237">
        <v>11</v>
      </c>
      <c r="G237">
        <v>0.3</v>
      </c>
      <c r="H237">
        <v>0.14000000000000001</v>
      </c>
      <c r="I237">
        <v>1</v>
      </c>
    </row>
    <row r="238" spans="1:9" x14ac:dyDescent="0.3">
      <c r="A238" t="s">
        <v>245</v>
      </c>
      <c r="B238">
        <v>28</v>
      </c>
      <c r="C238">
        <v>11</v>
      </c>
      <c r="D238">
        <v>4</v>
      </c>
      <c r="E238">
        <v>7</v>
      </c>
      <c r="F238">
        <v>10</v>
      </c>
      <c r="G238">
        <v>0.4</v>
      </c>
      <c r="H238">
        <v>1.0900000000000001</v>
      </c>
      <c r="I238">
        <v>12</v>
      </c>
    </row>
    <row r="239" spans="1:9" x14ac:dyDescent="0.3">
      <c r="A239" t="s">
        <v>246</v>
      </c>
      <c r="B239">
        <v>38</v>
      </c>
      <c r="C239">
        <v>14</v>
      </c>
      <c r="D239">
        <v>5</v>
      </c>
      <c r="E239">
        <v>9</v>
      </c>
      <c r="F239">
        <v>11</v>
      </c>
      <c r="G239">
        <v>0.4</v>
      </c>
      <c r="H239">
        <v>1.07</v>
      </c>
      <c r="I239">
        <v>15</v>
      </c>
    </row>
    <row r="240" spans="1:9" x14ac:dyDescent="0.3">
      <c r="A240" t="s">
        <v>247</v>
      </c>
      <c r="B240">
        <v>50</v>
      </c>
      <c r="C240">
        <v>18</v>
      </c>
      <c r="D240">
        <v>5</v>
      </c>
      <c r="E240">
        <v>13</v>
      </c>
      <c r="F240">
        <v>13</v>
      </c>
      <c r="G240">
        <v>0.4</v>
      </c>
      <c r="H240">
        <v>0.61</v>
      </c>
      <c r="I240">
        <v>11</v>
      </c>
    </row>
    <row r="241" spans="1:9" x14ac:dyDescent="0.3">
      <c r="A241" t="s">
        <v>248</v>
      </c>
      <c r="B241">
        <v>65</v>
      </c>
      <c r="C241">
        <v>25</v>
      </c>
      <c r="D241">
        <v>8</v>
      </c>
      <c r="E241">
        <v>18</v>
      </c>
      <c r="F241">
        <v>17</v>
      </c>
      <c r="G241">
        <v>0.4</v>
      </c>
      <c r="H241">
        <v>0.88</v>
      </c>
      <c r="I241">
        <v>22</v>
      </c>
    </row>
    <row r="242" spans="1:9" x14ac:dyDescent="0.3">
      <c r="A242" t="s">
        <v>249</v>
      </c>
      <c r="B242">
        <v>85</v>
      </c>
      <c r="C242">
        <v>29</v>
      </c>
      <c r="D242">
        <v>8</v>
      </c>
      <c r="E242">
        <v>21</v>
      </c>
      <c r="F242">
        <v>21</v>
      </c>
      <c r="G242">
        <v>0.3</v>
      </c>
      <c r="H242">
        <v>0.76</v>
      </c>
      <c r="I242">
        <v>22</v>
      </c>
    </row>
    <row r="243" spans="1:9" x14ac:dyDescent="0.3">
      <c r="A243" t="s">
        <v>250</v>
      </c>
      <c r="B243">
        <v>98</v>
      </c>
      <c r="C243">
        <v>35</v>
      </c>
      <c r="D243">
        <v>14</v>
      </c>
      <c r="E243">
        <v>21</v>
      </c>
      <c r="F243">
        <v>26</v>
      </c>
      <c r="G243">
        <v>0.4</v>
      </c>
      <c r="H243">
        <v>0.86</v>
      </c>
      <c r="I243">
        <v>30</v>
      </c>
    </row>
    <row r="244" spans="1:9" x14ac:dyDescent="0.3">
      <c r="A244" t="s">
        <v>251</v>
      </c>
      <c r="B244">
        <v>108</v>
      </c>
      <c r="C244">
        <v>36</v>
      </c>
      <c r="D244">
        <v>18</v>
      </c>
      <c r="E244">
        <v>18</v>
      </c>
      <c r="F244">
        <v>35</v>
      </c>
      <c r="G244">
        <v>0.3</v>
      </c>
      <c r="H244">
        <v>1.39</v>
      </c>
      <c r="I244">
        <v>50</v>
      </c>
    </row>
    <row r="245" spans="1:9" x14ac:dyDescent="0.3">
      <c r="A245" t="s">
        <v>252</v>
      </c>
      <c r="B245">
        <v>116</v>
      </c>
      <c r="C245">
        <v>42</v>
      </c>
      <c r="D245">
        <v>21</v>
      </c>
      <c r="E245">
        <v>21</v>
      </c>
      <c r="F245">
        <v>37</v>
      </c>
      <c r="G245">
        <v>0.4</v>
      </c>
      <c r="H245">
        <v>0.86</v>
      </c>
      <c r="I245">
        <v>36</v>
      </c>
    </row>
    <row r="246" spans="1:9" x14ac:dyDescent="0.3">
      <c r="A246" t="s">
        <v>253</v>
      </c>
      <c r="B246">
        <v>103</v>
      </c>
      <c r="C246">
        <v>40</v>
      </c>
      <c r="D246">
        <v>27</v>
      </c>
      <c r="E246">
        <v>14</v>
      </c>
      <c r="F246">
        <v>33</v>
      </c>
      <c r="G246">
        <v>0.4</v>
      </c>
      <c r="H246">
        <v>1.32</v>
      </c>
      <c r="I246">
        <v>53</v>
      </c>
    </row>
    <row r="247" spans="1:9" x14ac:dyDescent="0.3">
      <c r="A247" t="s">
        <v>254</v>
      </c>
      <c r="B247">
        <v>104</v>
      </c>
      <c r="C247">
        <v>40</v>
      </c>
      <c r="D247">
        <v>26</v>
      </c>
      <c r="E247">
        <v>14</v>
      </c>
      <c r="F247">
        <v>33</v>
      </c>
      <c r="G247">
        <v>0.4</v>
      </c>
      <c r="H247">
        <v>1.05</v>
      </c>
      <c r="I247">
        <v>42</v>
      </c>
    </row>
    <row r="248" spans="1:9" x14ac:dyDescent="0.3">
      <c r="A248" t="s">
        <v>255</v>
      </c>
      <c r="B248">
        <v>104</v>
      </c>
      <c r="C248">
        <v>32</v>
      </c>
      <c r="D248">
        <v>17</v>
      </c>
      <c r="E248">
        <v>16</v>
      </c>
      <c r="F248">
        <v>33</v>
      </c>
      <c r="G248">
        <v>0.3</v>
      </c>
      <c r="H248">
        <v>0.91</v>
      </c>
      <c r="I248">
        <v>29</v>
      </c>
    </row>
    <row r="249" spans="1:9" x14ac:dyDescent="0.3">
      <c r="A249" t="s">
        <v>256</v>
      </c>
      <c r="B249">
        <v>95</v>
      </c>
      <c r="C249">
        <v>27</v>
      </c>
      <c r="D249">
        <v>8</v>
      </c>
      <c r="E249">
        <v>19</v>
      </c>
      <c r="F249">
        <v>30</v>
      </c>
      <c r="G249">
        <v>0.3</v>
      </c>
      <c r="H249">
        <v>0.7</v>
      </c>
      <c r="I249">
        <v>19</v>
      </c>
    </row>
    <row r="250" spans="1:9" x14ac:dyDescent="0.3">
      <c r="A250" t="s">
        <v>257</v>
      </c>
      <c r="B250">
        <v>76</v>
      </c>
      <c r="C250">
        <v>26</v>
      </c>
      <c r="D250">
        <v>6</v>
      </c>
      <c r="E250">
        <v>20</v>
      </c>
      <c r="F250">
        <v>24</v>
      </c>
      <c r="G250">
        <v>0.3</v>
      </c>
      <c r="H250">
        <v>0.62</v>
      </c>
      <c r="I250">
        <v>16</v>
      </c>
    </row>
    <row r="251" spans="1:9" x14ac:dyDescent="0.3">
      <c r="A251" t="s">
        <v>258</v>
      </c>
      <c r="B251">
        <v>77</v>
      </c>
      <c r="C251">
        <v>23</v>
      </c>
      <c r="D251">
        <v>4</v>
      </c>
      <c r="E251">
        <v>19</v>
      </c>
      <c r="F251">
        <v>22</v>
      </c>
      <c r="G251">
        <v>0.3</v>
      </c>
      <c r="H251">
        <v>0.35</v>
      </c>
      <c r="I251">
        <v>8</v>
      </c>
    </row>
    <row r="252" spans="1:9" x14ac:dyDescent="0.3">
      <c r="A252" t="s">
        <v>259</v>
      </c>
      <c r="B252">
        <v>80</v>
      </c>
      <c r="C252">
        <v>26</v>
      </c>
      <c r="D252">
        <v>3</v>
      </c>
      <c r="E252">
        <v>22</v>
      </c>
      <c r="F252">
        <v>23</v>
      </c>
      <c r="G252">
        <v>0.3</v>
      </c>
      <c r="H252">
        <v>0.38</v>
      </c>
      <c r="I252">
        <v>10</v>
      </c>
    </row>
    <row r="253" spans="1:9" x14ac:dyDescent="0.3">
      <c r="A253" t="s">
        <v>260</v>
      </c>
      <c r="B253">
        <v>75</v>
      </c>
      <c r="C253">
        <v>26</v>
      </c>
      <c r="D253">
        <v>3</v>
      </c>
      <c r="E253">
        <v>22</v>
      </c>
      <c r="F253">
        <v>22</v>
      </c>
      <c r="G253">
        <v>0.3</v>
      </c>
      <c r="H253">
        <v>0.19</v>
      </c>
      <c r="I253">
        <v>5</v>
      </c>
    </row>
    <row r="254" spans="1:9" x14ac:dyDescent="0.3">
      <c r="A254" t="s">
        <v>261</v>
      </c>
      <c r="B254">
        <v>84</v>
      </c>
      <c r="C254">
        <v>28</v>
      </c>
      <c r="D254">
        <v>6</v>
      </c>
      <c r="E254">
        <v>22</v>
      </c>
      <c r="F254">
        <v>22</v>
      </c>
      <c r="G254">
        <v>0.3</v>
      </c>
      <c r="H254">
        <v>0.43</v>
      </c>
      <c r="I254">
        <v>12</v>
      </c>
    </row>
    <row r="255" spans="1:9" x14ac:dyDescent="0.3">
      <c r="A255" t="s">
        <v>262</v>
      </c>
      <c r="B255">
        <v>92</v>
      </c>
      <c r="C255">
        <v>37</v>
      </c>
      <c r="D255">
        <v>11</v>
      </c>
      <c r="E255">
        <v>26</v>
      </c>
      <c r="F255">
        <v>20</v>
      </c>
      <c r="G255">
        <v>0.4</v>
      </c>
      <c r="H255">
        <v>0.54</v>
      </c>
      <c r="I255">
        <v>20</v>
      </c>
    </row>
    <row r="256" spans="1:9" x14ac:dyDescent="0.3">
      <c r="A256" t="s">
        <v>263</v>
      </c>
      <c r="B256">
        <v>77</v>
      </c>
      <c r="C256">
        <v>32</v>
      </c>
      <c r="D256">
        <v>17</v>
      </c>
      <c r="E256">
        <v>15</v>
      </c>
      <c r="F256">
        <v>20</v>
      </c>
      <c r="G256">
        <v>0.4</v>
      </c>
      <c r="H256">
        <v>1.1299999999999999</v>
      </c>
      <c r="I256">
        <v>36</v>
      </c>
    </row>
    <row r="257" spans="1:9" x14ac:dyDescent="0.3">
      <c r="A257" t="s">
        <v>264</v>
      </c>
      <c r="B257">
        <v>62</v>
      </c>
      <c r="C257">
        <v>20</v>
      </c>
      <c r="D257">
        <v>12</v>
      </c>
      <c r="E257">
        <v>8</v>
      </c>
      <c r="F257">
        <v>18</v>
      </c>
      <c r="G257">
        <v>0.3</v>
      </c>
      <c r="H257">
        <v>1.2</v>
      </c>
      <c r="I257">
        <v>24</v>
      </c>
    </row>
    <row r="258" spans="1:9" x14ac:dyDescent="0.3">
      <c r="A258" t="s">
        <v>265</v>
      </c>
      <c r="B258">
        <v>44</v>
      </c>
      <c r="C258">
        <v>12</v>
      </c>
      <c r="D258">
        <v>2</v>
      </c>
      <c r="E258">
        <v>11</v>
      </c>
      <c r="F258">
        <v>14</v>
      </c>
      <c r="G258">
        <v>0.3</v>
      </c>
      <c r="H258">
        <v>0.57999999999999996</v>
      </c>
      <c r="I258">
        <v>7</v>
      </c>
    </row>
    <row r="259" spans="1:9" x14ac:dyDescent="0.3">
      <c r="A259" t="s">
        <v>266</v>
      </c>
      <c r="B259">
        <v>27</v>
      </c>
      <c r="C259">
        <v>7</v>
      </c>
      <c r="D259">
        <v>0</v>
      </c>
      <c r="E259">
        <v>7</v>
      </c>
      <c r="F259">
        <v>8</v>
      </c>
      <c r="G259">
        <v>0.3</v>
      </c>
      <c r="H259">
        <v>0.14000000000000001</v>
      </c>
      <c r="I259">
        <v>1</v>
      </c>
    </row>
    <row r="260" spans="1:9" x14ac:dyDescent="0.3">
      <c r="A260" t="s">
        <v>267</v>
      </c>
      <c r="B260">
        <v>17</v>
      </c>
      <c r="C260">
        <v>5</v>
      </c>
      <c r="D260">
        <v>0</v>
      </c>
      <c r="E260">
        <v>5</v>
      </c>
      <c r="F260">
        <v>7</v>
      </c>
      <c r="G260">
        <v>0.3</v>
      </c>
      <c r="H260">
        <v>0</v>
      </c>
    </row>
    <row r="261" spans="1:9" x14ac:dyDescent="0.3">
      <c r="A261" t="s">
        <v>268</v>
      </c>
      <c r="B261">
        <v>17</v>
      </c>
      <c r="C261">
        <v>5</v>
      </c>
      <c r="D261">
        <v>0</v>
      </c>
      <c r="E261">
        <v>5</v>
      </c>
      <c r="F261">
        <v>8</v>
      </c>
      <c r="G261">
        <v>0.3</v>
      </c>
      <c r="H261">
        <v>0</v>
      </c>
    </row>
    <row r="262" spans="1:9" x14ac:dyDescent="0.3">
      <c r="A262" t="s">
        <v>269</v>
      </c>
      <c r="B262">
        <v>18</v>
      </c>
      <c r="C262">
        <v>6</v>
      </c>
      <c r="D262">
        <v>0</v>
      </c>
      <c r="E262">
        <v>6</v>
      </c>
      <c r="F262">
        <v>8</v>
      </c>
      <c r="G262">
        <v>0.3</v>
      </c>
      <c r="H262">
        <v>0.17</v>
      </c>
      <c r="I262">
        <v>1</v>
      </c>
    </row>
    <row r="263" spans="1:9" x14ac:dyDescent="0.3">
      <c r="A263" t="s">
        <v>270</v>
      </c>
      <c r="B263">
        <v>28</v>
      </c>
      <c r="C263">
        <v>7</v>
      </c>
      <c r="D263">
        <v>1</v>
      </c>
      <c r="E263">
        <v>6</v>
      </c>
      <c r="F263">
        <v>10</v>
      </c>
      <c r="G263">
        <v>0.3</v>
      </c>
      <c r="H263">
        <v>0.28999999999999998</v>
      </c>
      <c r="I263">
        <v>2</v>
      </c>
    </row>
    <row r="264" spans="1:9" x14ac:dyDescent="0.3">
      <c r="A264" t="s">
        <v>271</v>
      </c>
      <c r="B264">
        <v>48</v>
      </c>
      <c r="C264">
        <v>17</v>
      </c>
      <c r="D264">
        <v>3</v>
      </c>
      <c r="E264">
        <v>14</v>
      </c>
      <c r="F264">
        <v>11</v>
      </c>
      <c r="G264">
        <v>0.4</v>
      </c>
      <c r="H264">
        <v>0.24</v>
      </c>
      <c r="I264">
        <v>4</v>
      </c>
    </row>
    <row r="265" spans="1:9" x14ac:dyDescent="0.3">
      <c r="A265" t="s">
        <v>272</v>
      </c>
      <c r="B265">
        <v>59</v>
      </c>
      <c r="C265">
        <v>21</v>
      </c>
      <c r="D265">
        <v>8</v>
      </c>
      <c r="E265">
        <v>13</v>
      </c>
      <c r="F265">
        <v>17</v>
      </c>
      <c r="G265">
        <v>0.4</v>
      </c>
      <c r="H265">
        <v>0.95</v>
      </c>
      <c r="I265">
        <v>20</v>
      </c>
    </row>
    <row r="266" spans="1:9" x14ac:dyDescent="0.3">
      <c r="A266" t="s">
        <v>273</v>
      </c>
      <c r="B266">
        <v>77</v>
      </c>
      <c r="C266">
        <v>26</v>
      </c>
      <c r="D266">
        <v>10</v>
      </c>
      <c r="E266">
        <v>15</v>
      </c>
      <c r="F266">
        <v>22</v>
      </c>
      <c r="G266">
        <v>0.3</v>
      </c>
      <c r="H266">
        <v>1.1499999999999999</v>
      </c>
      <c r="I266">
        <v>30</v>
      </c>
    </row>
    <row r="267" spans="1:9" x14ac:dyDescent="0.3">
      <c r="A267" t="s">
        <v>274</v>
      </c>
      <c r="B267">
        <v>93</v>
      </c>
      <c r="C267">
        <v>28</v>
      </c>
      <c r="D267">
        <v>6</v>
      </c>
      <c r="E267">
        <v>22</v>
      </c>
      <c r="F267">
        <v>28</v>
      </c>
      <c r="G267">
        <v>0.3</v>
      </c>
      <c r="H267">
        <v>0.71</v>
      </c>
      <c r="I267">
        <v>20</v>
      </c>
    </row>
    <row r="268" spans="1:9" x14ac:dyDescent="0.3">
      <c r="A268" t="s">
        <v>275</v>
      </c>
      <c r="B268">
        <v>104</v>
      </c>
      <c r="C268">
        <v>36</v>
      </c>
      <c r="D268">
        <v>8</v>
      </c>
      <c r="E268">
        <v>28</v>
      </c>
      <c r="F268">
        <v>27</v>
      </c>
      <c r="G268">
        <v>0.3</v>
      </c>
      <c r="H268">
        <v>0.61</v>
      </c>
      <c r="I268">
        <v>22</v>
      </c>
    </row>
    <row r="269" spans="1:9" x14ac:dyDescent="0.3">
      <c r="A269" t="s">
        <v>276</v>
      </c>
      <c r="B269">
        <v>97</v>
      </c>
      <c r="C269">
        <v>36</v>
      </c>
      <c r="D269">
        <v>13</v>
      </c>
      <c r="E269">
        <v>23</v>
      </c>
      <c r="F269">
        <v>28</v>
      </c>
      <c r="G269">
        <v>0.4</v>
      </c>
      <c r="H269">
        <v>0.75</v>
      </c>
      <c r="I269">
        <v>27</v>
      </c>
    </row>
    <row r="270" spans="1:9" x14ac:dyDescent="0.3">
      <c r="A270" t="s">
        <v>277</v>
      </c>
      <c r="B270">
        <v>101</v>
      </c>
      <c r="C270">
        <v>35</v>
      </c>
      <c r="D270">
        <v>21</v>
      </c>
      <c r="E270">
        <v>14</v>
      </c>
      <c r="F270">
        <v>32</v>
      </c>
      <c r="G270">
        <v>0.3</v>
      </c>
      <c r="H270">
        <v>0.89</v>
      </c>
      <c r="I270">
        <v>31</v>
      </c>
    </row>
    <row r="271" spans="1:9" x14ac:dyDescent="0.3">
      <c r="A271" t="s">
        <v>278</v>
      </c>
      <c r="B271">
        <v>88</v>
      </c>
      <c r="C271">
        <v>24</v>
      </c>
      <c r="D271">
        <v>13</v>
      </c>
      <c r="E271">
        <v>11</v>
      </c>
      <c r="F271">
        <v>34</v>
      </c>
      <c r="G271">
        <v>0.3</v>
      </c>
      <c r="H271">
        <v>1.08</v>
      </c>
      <c r="I271">
        <v>26</v>
      </c>
    </row>
    <row r="272" spans="1:9" x14ac:dyDescent="0.3">
      <c r="A272" t="s">
        <v>279</v>
      </c>
      <c r="B272">
        <v>106</v>
      </c>
      <c r="C272">
        <v>35</v>
      </c>
      <c r="D272">
        <v>12</v>
      </c>
      <c r="E272">
        <v>23</v>
      </c>
      <c r="F272">
        <v>31</v>
      </c>
      <c r="G272">
        <v>0.3</v>
      </c>
      <c r="H272">
        <v>0.49</v>
      </c>
      <c r="I272">
        <v>17</v>
      </c>
    </row>
    <row r="273" spans="1:9" x14ac:dyDescent="0.3">
      <c r="A273" t="s">
        <v>280</v>
      </c>
      <c r="B273">
        <v>95</v>
      </c>
      <c r="C273">
        <v>31</v>
      </c>
      <c r="D273">
        <v>5</v>
      </c>
      <c r="E273">
        <v>25</v>
      </c>
      <c r="F273">
        <v>26</v>
      </c>
      <c r="G273">
        <v>0.3</v>
      </c>
      <c r="H273">
        <v>0.35</v>
      </c>
      <c r="I273">
        <v>11</v>
      </c>
    </row>
    <row r="274" spans="1:9" x14ac:dyDescent="0.3">
      <c r="A274" t="s">
        <v>281</v>
      </c>
      <c r="B274">
        <v>84</v>
      </c>
      <c r="C274">
        <v>26</v>
      </c>
      <c r="D274">
        <v>4</v>
      </c>
      <c r="E274">
        <v>22</v>
      </c>
      <c r="F274">
        <v>22</v>
      </c>
      <c r="G274">
        <v>0.3</v>
      </c>
      <c r="H274">
        <v>0.31</v>
      </c>
      <c r="I274">
        <v>8</v>
      </c>
    </row>
    <row r="275" spans="1:9" x14ac:dyDescent="0.3">
      <c r="A275" t="s">
        <v>282</v>
      </c>
      <c r="B275">
        <v>79</v>
      </c>
      <c r="C275">
        <v>24</v>
      </c>
      <c r="D275">
        <v>3</v>
      </c>
      <c r="E275">
        <v>21</v>
      </c>
      <c r="F275">
        <v>22</v>
      </c>
      <c r="G275">
        <v>0.3</v>
      </c>
      <c r="H275">
        <v>0.38</v>
      </c>
      <c r="I275">
        <v>9</v>
      </c>
    </row>
    <row r="276" spans="1:9" x14ac:dyDescent="0.3">
      <c r="A276" t="s">
        <v>283</v>
      </c>
      <c r="B276">
        <v>80</v>
      </c>
      <c r="C276">
        <v>26</v>
      </c>
      <c r="D276">
        <v>4</v>
      </c>
      <c r="E276">
        <v>22</v>
      </c>
      <c r="F276">
        <v>22</v>
      </c>
      <c r="G276">
        <v>0.3</v>
      </c>
      <c r="H276">
        <v>0.31</v>
      </c>
      <c r="I276">
        <v>8</v>
      </c>
    </row>
    <row r="277" spans="1:9" x14ac:dyDescent="0.3">
      <c r="A277" t="s">
        <v>284</v>
      </c>
      <c r="B277">
        <v>76</v>
      </c>
      <c r="C277">
        <v>23</v>
      </c>
      <c r="D277">
        <v>4</v>
      </c>
      <c r="E277">
        <v>19</v>
      </c>
      <c r="F277">
        <v>23</v>
      </c>
      <c r="G277">
        <v>0.3</v>
      </c>
      <c r="H277">
        <v>0.26</v>
      </c>
      <c r="I277">
        <v>6</v>
      </c>
    </row>
    <row r="278" spans="1:9" x14ac:dyDescent="0.3">
      <c r="A278" t="s">
        <v>285</v>
      </c>
      <c r="B278">
        <v>97</v>
      </c>
      <c r="C278">
        <v>37</v>
      </c>
      <c r="D278">
        <v>6</v>
      </c>
      <c r="E278">
        <v>31</v>
      </c>
      <c r="F278">
        <v>24</v>
      </c>
      <c r="G278">
        <v>0.4</v>
      </c>
      <c r="H278">
        <v>0.24</v>
      </c>
      <c r="I278">
        <v>9</v>
      </c>
    </row>
    <row r="279" spans="1:9" x14ac:dyDescent="0.3">
      <c r="A279" t="s">
        <v>286</v>
      </c>
      <c r="B279">
        <v>101</v>
      </c>
      <c r="C279">
        <v>36</v>
      </c>
      <c r="D279">
        <v>9</v>
      </c>
      <c r="E279">
        <v>27</v>
      </c>
      <c r="F279">
        <v>22</v>
      </c>
      <c r="G279">
        <v>0.4</v>
      </c>
      <c r="H279">
        <v>0.47</v>
      </c>
      <c r="I279">
        <v>17</v>
      </c>
    </row>
    <row r="280" spans="1:9" x14ac:dyDescent="0.3">
      <c r="A280" t="s">
        <v>287</v>
      </c>
      <c r="B280">
        <v>84</v>
      </c>
      <c r="C280">
        <v>27</v>
      </c>
      <c r="D280">
        <v>13</v>
      </c>
      <c r="E280">
        <v>14</v>
      </c>
      <c r="F280">
        <v>23</v>
      </c>
      <c r="G280">
        <v>0.3</v>
      </c>
      <c r="H280">
        <v>1</v>
      </c>
      <c r="I280">
        <v>27</v>
      </c>
    </row>
    <row r="281" spans="1:9" x14ac:dyDescent="0.3">
      <c r="A281" t="s">
        <v>288</v>
      </c>
      <c r="B281">
        <v>67</v>
      </c>
      <c r="C281">
        <v>22</v>
      </c>
      <c r="D281">
        <v>8</v>
      </c>
      <c r="E281">
        <v>14</v>
      </c>
      <c r="F281">
        <v>21</v>
      </c>
      <c r="G281">
        <v>0.3</v>
      </c>
      <c r="H281">
        <v>0.86</v>
      </c>
      <c r="I281">
        <v>19</v>
      </c>
    </row>
    <row r="282" spans="1:9" x14ac:dyDescent="0.3">
      <c r="A282" t="s">
        <v>289</v>
      </c>
      <c r="B282">
        <v>48</v>
      </c>
      <c r="C282">
        <v>16</v>
      </c>
      <c r="D282">
        <v>4</v>
      </c>
      <c r="E282">
        <v>12</v>
      </c>
      <c r="F282">
        <v>14</v>
      </c>
      <c r="G282">
        <v>0.3</v>
      </c>
      <c r="H282">
        <v>0.5</v>
      </c>
      <c r="I282">
        <v>8</v>
      </c>
    </row>
    <row r="283" spans="1:9" x14ac:dyDescent="0.3">
      <c r="A283" t="s">
        <v>290</v>
      </c>
      <c r="B283">
        <v>31</v>
      </c>
      <c r="C283">
        <v>9</v>
      </c>
      <c r="D283">
        <v>1</v>
      </c>
      <c r="E283">
        <v>8</v>
      </c>
      <c r="F283">
        <v>10</v>
      </c>
      <c r="G283">
        <v>0.3</v>
      </c>
      <c r="H283">
        <v>0.33</v>
      </c>
      <c r="I283">
        <v>3</v>
      </c>
    </row>
    <row r="284" spans="1:9" x14ac:dyDescent="0.3">
      <c r="A284" t="s">
        <v>291</v>
      </c>
      <c r="B284">
        <v>24</v>
      </c>
      <c r="C284">
        <v>8</v>
      </c>
      <c r="D284">
        <v>0</v>
      </c>
      <c r="E284">
        <v>8</v>
      </c>
      <c r="F284">
        <v>10</v>
      </c>
      <c r="G284">
        <v>0.3</v>
      </c>
      <c r="H284">
        <v>0</v>
      </c>
    </row>
    <row r="285" spans="1:9" x14ac:dyDescent="0.3">
      <c r="A285" t="s">
        <v>292</v>
      </c>
      <c r="B285">
        <v>24</v>
      </c>
      <c r="C285">
        <v>10</v>
      </c>
      <c r="D285">
        <v>0</v>
      </c>
      <c r="E285">
        <v>10</v>
      </c>
      <c r="F285">
        <v>8</v>
      </c>
      <c r="G285">
        <v>0.4</v>
      </c>
      <c r="H285">
        <v>0</v>
      </c>
    </row>
    <row r="286" spans="1:9" x14ac:dyDescent="0.3">
      <c r="A286" t="s">
        <v>293</v>
      </c>
      <c r="B286">
        <v>28</v>
      </c>
      <c r="C286">
        <v>10</v>
      </c>
      <c r="D286">
        <v>1</v>
      </c>
      <c r="E286">
        <v>9</v>
      </c>
      <c r="F286">
        <v>8</v>
      </c>
      <c r="G286">
        <v>0.4</v>
      </c>
      <c r="H286">
        <v>0.1</v>
      </c>
      <c r="I286">
        <v>1</v>
      </c>
    </row>
    <row r="287" spans="1:9" x14ac:dyDescent="0.3">
      <c r="A287" t="s">
        <v>294</v>
      </c>
      <c r="B287">
        <v>28</v>
      </c>
      <c r="C287">
        <v>11</v>
      </c>
      <c r="D287">
        <v>2</v>
      </c>
      <c r="E287">
        <v>9</v>
      </c>
      <c r="F287">
        <v>10</v>
      </c>
      <c r="G287">
        <v>0.4</v>
      </c>
      <c r="H287">
        <v>0.55000000000000004</v>
      </c>
      <c r="I287">
        <v>6</v>
      </c>
    </row>
    <row r="288" spans="1:9" x14ac:dyDescent="0.3">
      <c r="A288" t="s">
        <v>295</v>
      </c>
      <c r="B288">
        <v>39</v>
      </c>
      <c r="C288">
        <v>15</v>
      </c>
      <c r="D288">
        <v>1</v>
      </c>
      <c r="E288">
        <v>13</v>
      </c>
      <c r="F288">
        <v>11</v>
      </c>
      <c r="G288">
        <v>0.4</v>
      </c>
      <c r="H288">
        <v>7.0000000000000007E-2</v>
      </c>
      <c r="I288">
        <v>1</v>
      </c>
    </row>
    <row r="289" spans="1:9" x14ac:dyDescent="0.3">
      <c r="A289" t="s">
        <v>296</v>
      </c>
      <c r="B289">
        <v>56</v>
      </c>
      <c r="C289">
        <v>19</v>
      </c>
      <c r="D289">
        <v>5</v>
      </c>
      <c r="E289">
        <v>13</v>
      </c>
      <c r="F289">
        <v>17</v>
      </c>
      <c r="G289">
        <v>0.3</v>
      </c>
      <c r="H289">
        <v>0.79</v>
      </c>
      <c r="I289">
        <v>15</v>
      </c>
    </row>
    <row r="290" spans="1:9" x14ac:dyDescent="0.3">
      <c r="A290" t="s">
        <v>297</v>
      </c>
      <c r="B290">
        <v>72</v>
      </c>
      <c r="C290">
        <v>29</v>
      </c>
      <c r="D290">
        <v>8</v>
      </c>
      <c r="E290">
        <v>21</v>
      </c>
      <c r="F290">
        <v>22</v>
      </c>
      <c r="G290">
        <v>0.4</v>
      </c>
      <c r="H290">
        <v>0.69</v>
      </c>
      <c r="I290">
        <v>20</v>
      </c>
    </row>
    <row r="291" spans="1:9" x14ac:dyDescent="0.3">
      <c r="A291" t="s">
        <v>298</v>
      </c>
      <c r="B291">
        <v>85</v>
      </c>
      <c r="C291">
        <v>32</v>
      </c>
      <c r="D291">
        <v>7</v>
      </c>
      <c r="E291">
        <v>25</v>
      </c>
      <c r="F291">
        <v>26</v>
      </c>
      <c r="G291">
        <v>0.4</v>
      </c>
      <c r="H291">
        <v>0.47</v>
      </c>
      <c r="I291">
        <v>15</v>
      </c>
    </row>
    <row r="292" spans="1:9" x14ac:dyDescent="0.3">
      <c r="A292" t="s">
        <v>299</v>
      </c>
      <c r="B292">
        <v>103</v>
      </c>
      <c r="C292">
        <v>35</v>
      </c>
      <c r="D292">
        <v>9</v>
      </c>
      <c r="E292">
        <v>26</v>
      </c>
      <c r="F292">
        <v>30</v>
      </c>
      <c r="G292">
        <v>0.3</v>
      </c>
      <c r="H292">
        <v>0.69</v>
      </c>
      <c r="I292">
        <v>24</v>
      </c>
    </row>
    <row r="293" spans="1:9" x14ac:dyDescent="0.3">
      <c r="A293" t="s">
        <v>300</v>
      </c>
      <c r="B293">
        <v>108</v>
      </c>
      <c r="C293">
        <v>39</v>
      </c>
      <c r="D293">
        <v>10</v>
      </c>
      <c r="E293">
        <v>30</v>
      </c>
      <c r="F293">
        <v>28</v>
      </c>
      <c r="G293">
        <v>0.4</v>
      </c>
      <c r="H293">
        <v>0.56000000000000005</v>
      </c>
      <c r="I293">
        <v>22</v>
      </c>
    </row>
    <row r="294" spans="1:9" x14ac:dyDescent="0.3">
      <c r="A294" t="s">
        <v>301</v>
      </c>
      <c r="B294">
        <v>108</v>
      </c>
      <c r="C294">
        <v>43</v>
      </c>
      <c r="D294">
        <v>22</v>
      </c>
      <c r="E294">
        <v>21</v>
      </c>
      <c r="F294">
        <v>24</v>
      </c>
      <c r="G294">
        <v>0.4</v>
      </c>
      <c r="H294">
        <v>0.65</v>
      </c>
      <c r="I294">
        <v>28</v>
      </c>
    </row>
    <row r="295" spans="1:9" x14ac:dyDescent="0.3">
      <c r="A295" t="s">
        <v>302</v>
      </c>
      <c r="B295">
        <v>90</v>
      </c>
      <c r="C295">
        <v>31</v>
      </c>
      <c r="D295">
        <v>19</v>
      </c>
      <c r="E295">
        <v>12</v>
      </c>
      <c r="F295">
        <v>25</v>
      </c>
      <c r="G295">
        <v>0.3</v>
      </c>
      <c r="H295">
        <v>1.19</v>
      </c>
      <c r="I295">
        <v>37</v>
      </c>
    </row>
    <row r="296" spans="1:9" x14ac:dyDescent="0.3">
      <c r="A296" t="s">
        <v>303</v>
      </c>
      <c r="B296">
        <v>91</v>
      </c>
      <c r="C296">
        <v>30</v>
      </c>
      <c r="D296">
        <v>6</v>
      </c>
      <c r="E296">
        <v>24</v>
      </c>
      <c r="F296">
        <v>24</v>
      </c>
      <c r="G296">
        <v>0.3</v>
      </c>
      <c r="H296">
        <v>0.63</v>
      </c>
      <c r="I296">
        <v>19</v>
      </c>
    </row>
    <row r="297" spans="1:9" x14ac:dyDescent="0.3">
      <c r="A297" t="s">
        <v>304</v>
      </c>
      <c r="B297">
        <v>84</v>
      </c>
      <c r="C297">
        <v>27</v>
      </c>
      <c r="D297">
        <v>3</v>
      </c>
      <c r="E297">
        <v>24</v>
      </c>
      <c r="F297">
        <v>20</v>
      </c>
      <c r="G297">
        <v>0.3</v>
      </c>
      <c r="H297">
        <v>0.22</v>
      </c>
      <c r="I297">
        <v>6</v>
      </c>
    </row>
    <row r="298" spans="1:9" x14ac:dyDescent="0.3">
      <c r="A298" t="s">
        <v>305</v>
      </c>
      <c r="B298">
        <v>76</v>
      </c>
      <c r="C298">
        <v>23</v>
      </c>
      <c r="D298">
        <v>2</v>
      </c>
      <c r="E298">
        <v>22</v>
      </c>
      <c r="F298">
        <v>19</v>
      </c>
      <c r="G298">
        <v>0.3</v>
      </c>
      <c r="H298">
        <v>0.17</v>
      </c>
      <c r="I298">
        <v>4</v>
      </c>
    </row>
    <row r="299" spans="1:9" x14ac:dyDescent="0.3">
      <c r="A299" t="s">
        <v>306</v>
      </c>
      <c r="B299">
        <v>65</v>
      </c>
      <c r="C299">
        <v>21</v>
      </c>
      <c r="D299">
        <v>4</v>
      </c>
      <c r="E299">
        <v>17</v>
      </c>
      <c r="F299">
        <v>20</v>
      </c>
      <c r="G299">
        <v>0.3</v>
      </c>
      <c r="H299">
        <v>0.43</v>
      </c>
      <c r="I299">
        <v>9</v>
      </c>
    </row>
    <row r="300" spans="1:9" x14ac:dyDescent="0.3">
      <c r="A300" t="s">
        <v>307</v>
      </c>
      <c r="B300">
        <v>68</v>
      </c>
      <c r="C300">
        <v>19</v>
      </c>
      <c r="D300">
        <v>3</v>
      </c>
      <c r="E300">
        <v>16</v>
      </c>
      <c r="F300">
        <v>20</v>
      </c>
      <c r="G300">
        <v>0.3</v>
      </c>
      <c r="H300">
        <v>0.53</v>
      </c>
      <c r="I300">
        <v>10</v>
      </c>
    </row>
    <row r="301" spans="1:9" x14ac:dyDescent="0.3">
      <c r="A301" t="s">
        <v>308</v>
      </c>
      <c r="B301">
        <v>78</v>
      </c>
      <c r="C301">
        <v>22</v>
      </c>
      <c r="D301">
        <v>2</v>
      </c>
      <c r="E301">
        <v>20</v>
      </c>
      <c r="F301">
        <v>19</v>
      </c>
      <c r="G301">
        <v>0.3</v>
      </c>
      <c r="H301">
        <v>0.14000000000000001</v>
      </c>
      <c r="I301">
        <v>3</v>
      </c>
    </row>
    <row r="302" spans="1:9" x14ac:dyDescent="0.3">
      <c r="A302" t="s">
        <v>309</v>
      </c>
      <c r="B302">
        <v>73</v>
      </c>
      <c r="C302">
        <v>26</v>
      </c>
      <c r="D302">
        <v>5</v>
      </c>
      <c r="E302">
        <v>20</v>
      </c>
      <c r="F302">
        <v>18</v>
      </c>
      <c r="G302">
        <v>0.4</v>
      </c>
      <c r="H302">
        <v>0.35</v>
      </c>
      <c r="I302">
        <v>9</v>
      </c>
    </row>
    <row r="303" spans="1:9" x14ac:dyDescent="0.3">
      <c r="A303" t="s">
        <v>310</v>
      </c>
      <c r="B303">
        <v>72</v>
      </c>
      <c r="C303">
        <v>26</v>
      </c>
      <c r="D303">
        <v>9</v>
      </c>
      <c r="E303">
        <v>17</v>
      </c>
      <c r="F303">
        <v>20</v>
      </c>
      <c r="G303">
        <v>0.4</v>
      </c>
      <c r="H303">
        <v>0.65</v>
      </c>
      <c r="I303">
        <v>17</v>
      </c>
    </row>
    <row r="304" spans="1:9" x14ac:dyDescent="0.3">
      <c r="A304" t="s">
        <v>311</v>
      </c>
      <c r="B304">
        <v>75</v>
      </c>
      <c r="C304">
        <v>30</v>
      </c>
      <c r="D304">
        <v>16</v>
      </c>
      <c r="E304">
        <v>14</v>
      </c>
      <c r="F304">
        <v>19</v>
      </c>
      <c r="G304">
        <v>0.4</v>
      </c>
      <c r="H304">
        <v>0.97</v>
      </c>
      <c r="I304">
        <v>29</v>
      </c>
    </row>
    <row r="305" spans="1:9" x14ac:dyDescent="0.3">
      <c r="A305" t="s">
        <v>312</v>
      </c>
      <c r="B305">
        <v>59</v>
      </c>
      <c r="C305">
        <v>27</v>
      </c>
      <c r="D305">
        <v>12</v>
      </c>
      <c r="E305">
        <v>15</v>
      </c>
      <c r="F305">
        <v>17</v>
      </c>
      <c r="G305">
        <v>0.5</v>
      </c>
      <c r="H305">
        <v>0.89</v>
      </c>
      <c r="I305">
        <v>24</v>
      </c>
    </row>
    <row r="306" spans="1:9" x14ac:dyDescent="0.3">
      <c r="A306" t="s">
        <v>313</v>
      </c>
      <c r="B306">
        <v>46</v>
      </c>
      <c r="C306">
        <v>15</v>
      </c>
      <c r="D306">
        <v>5</v>
      </c>
      <c r="E306">
        <v>10</v>
      </c>
      <c r="F306">
        <v>11</v>
      </c>
      <c r="G306">
        <v>0.3</v>
      </c>
      <c r="H306">
        <v>1</v>
      </c>
      <c r="I306">
        <v>15</v>
      </c>
    </row>
    <row r="307" spans="1:9" x14ac:dyDescent="0.3">
      <c r="A307" t="s">
        <v>314</v>
      </c>
      <c r="B307">
        <v>24</v>
      </c>
      <c r="C307">
        <v>7</v>
      </c>
      <c r="D307">
        <v>0</v>
      </c>
      <c r="E307">
        <v>7</v>
      </c>
      <c r="F307">
        <v>9</v>
      </c>
      <c r="G307">
        <v>0.3</v>
      </c>
      <c r="H307">
        <v>0.14000000000000001</v>
      </c>
      <c r="I307">
        <v>1</v>
      </c>
    </row>
    <row r="308" spans="1:9" x14ac:dyDescent="0.3">
      <c r="A308" t="s">
        <v>315</v>
      </c>
      <c r="B308">
        <v>14</v>
      </c>
      <c r="C308">
        <v>5</v>
      </c>
      <c r="D308">
        <v>0</v>
      </c>
      <c r="E308">
        <v>5</v>
      </c>
      <c r="F308">
        <v>9</v>
      </c>
      <c r="G308">
        <v>0.4</v>
      </c>
      <c r="H308">
        <v>0.2</v>
      </c>
      <c r="I308">
        <v>1</v>
      </c>
    </row>
    <row r="309" spans="1:9" x14ac:dyDescent="0.3">
      <c r="A309" t="s">
        <v>316</v>
      </c>
      <c r="B309">
        <v>16</v>
      </c>
      <c r="C309">
        <v>6</v>
      </c>
      <c r="D309">
        <v>0</v>
      </c>
      <c r="E309">
        <v>6</v>
      </c>
      <c r="F309">
        <v>7</v>
      </c>
      <c r="G309">
        <v>0.4</v>
      </c>
      <c r="H309">
        <v>0</v>
      </c>
    </row>
    <row r="310" spans="1:9" x14ac:dyDescent="0.3">
      <c r="A310" t="s">
        <v>317</v>
      </c>
      <c r="B310">
        <v>18</v>
      </c>
      <c r="C310">
        <v>6</v>
      </c>
      <c r="D310">
        <v>1</v>
      </c>
      <c r="E310">
        <v>5</v>
      </c>
      <c r="F310">
        <v>7</v>
      </c>
      <c r="G310">
        <v>0.3</v>
      </c>
      <c r="H310">
        <v>0.33</v>
      </c>
      <c r="I310">
        <v>2</v>
      </c>
    </row>
    <row r="311" spans="1:9" x14ac:dyDescent="0.3">
      <c r="A311" t="s">
        <v>318</v>
      </c>
      <c r="B311">
        <v>19</v>
      </c>
      <c r="C311">
        <v>6</v>
      </c>
      <c r="D311">
        <v>0</v>
      </c>
      <c r="E311">
        <v>6</v>
      </c>
      <c r="F311">
        <v>7</v>
      </c>
      <c r="G311">
        <v>0.3</v>
      </c>
      <c r="H311">
        <v>0</v>
      </c>
    </row>
    <row r="312" spans="1:9" x14ac:dyDescent="0.3">
      <c r="A312" t="s">
        <v>319</v>
      </c>
      <c r="B312">
        <v>25</v>
      </c>
      <c r="C312">
        <v>8</v>
      </c>
      <c r="D312">
        <v>1</v>
      </c>
      <c r="E312">
        <v>7</v>
      </c>
      <c r="F312">
        <v>8</v>
      </c>
      <c r="G312">
        <v>0.3</v>
      </c>
      <c r="H312">
        <v>0.13</v>
      </c>
      <c r="I312">
        <v>1</v>
      </c>
    </row>
    <row r="313" spans="1:9" x14ac:dyDescent="0.3">
      <c r="A313" t="s">
        <v>320</v>
      </c>
      <c r="B313">
        <v>40</v>
      </c>
      <c r="C313">
        <v>17</v>
      </c>
      <c r="D313">
        <v>4</v>
      </c>
      <c r="E313">
        <v>13</v>
      </c>
      <c r="F313">
        <v>10</v>
      </c>
      <c r="G313">
        <v>0.4</v>
      </c>
      <c r="H313">
        <v>0.65</v>
      </c>
      <c r="I313">
        <v>11</v>
      </c>
    </row>
    <row r="314" spans="1:9" x14ac:dyDescent="0.3">
      <c r="A314" t="s">
        <v>321</v>
      </c>
      <c r="B314">
        <v>52</v>
      </c>
      <c r="C314">
        <v>19</v>
      </c>
      <c r="D314">
        <v>3</v>
      </c>
      <c r="E314">
        <v>16</v>
      </c>
      <c r="F314">
        <v>12</v>
      </c>
      <c r="G314">
        <v>0.4</v>
      </c>
      <c r="H314">
        <v>0.47</v>
      </c>
      <c r="I314">
        <v>9</v>
      </c>
    </row>
    <row r="315" spans="1:9" x14ac:dyDescent="0.3">
      <c r="A315" t="s">
        <v>322</v>
      </c>
      <c r="B315">
        <v>71</v>
      </c>
      <c r="C315">
        <v>23</v>
      </c>
      <c r="D315">
        <v>7</v>
      </c>
      <c r="E315">
        <v>17</v>
      </c>
      <c r="F315">
        <v>14</v>
      </c>
      <c r="G315">
        <v>0.3</v>
      </c>
      <c r="H315">
        <v>0.7</v>
      </c>
      <c r="I315">
        <v>16</v>
      </c>
    </row>
    <row r="316" spans="1:9" x14ac:dyDescent="0.3">
      <c r="A316" t="s">
        <v>323</v>
      </c>
      <c r="B316">
        <v>85</v>
      </c>
      <c r="C316">
        <v>27</v>
      </c>
      <c r="D316">
        <v>7</v>
      </c>
      <c r="E316">
        <v>20</v>
      </c>
      <c r="F316">
        <v>21</v>
      </c>
      <c r="G316">
        <v>0.3</v>
      </c>
      <c r="H316">
        <v>0.56000000000000005</v>
      </c>
      <c r="I316">
        <v>15</v>
      </c>
    </row>
    <row r="317" spans="1:9" x14ac:dyDescent="0.3">
      <c r="A317" t="s">
        <v>324</v>
      </c>
      <c r="B317">
        <v>96</v>
      </c>
      <c r="C317">
        <v>36</v>
      </c>
      <c r="D317">
        <v>11</v>
      </c>
      <c r="E317">
        <v>25</v>
      </c>
      <c r="F317">
        <v>23</v>
      </c>
      <c r="G317">
        <v>0.4</v>
      </c>
      <c r="H317">
        <v>0.61</v>
      </c>
      <c r="I317">
        <v>22</v>
      </c>
    </row>
    <row r="318" spans="1:9" x14ac:dyDescent="0.3">
      <c r="A318" t="s">
        <v>325</v>
      </c>
      <c r="B318">
        <v>93</v>
      </c>
      <c r="C318">
        <v>39</v>
      </c>
      <c r="D318">
        <v>24</v>
      </c>
      <c r="E318">
        <v>15</v>
      </c>
      <c r="F318">
        <v>23</v>
      </c>
      <c r="G318">
        <v>0.4</v>
      </c>
      <c r="H318">
        <v>0.92</v>
      </c>
      <c r="I318">
        <v>36</v>
      </c>
    </row>
    <row r="319" spans="1:9" x14ac:dyDescent="0.3">
      <c r="A319" t="s">
        <v>326</v>
      </c>
      <c r="B319">
        <v>86</v>
      </c>
      <c r="C319">
        <v>34</v>
      </c>
      <c r="D319">
        <v>23</v>
      </c>
      <c r="E319">
        <v>12</v>
      </c>
      <c r="F319">
        <v>24</v>
      </c>
      <c r="G319">
        <v>0.4</v>
      </c>
      <c r="H319">
        <v>1.18</v>
      </c>
      <c r="I319">
        <v>40</v>
      </c>
    </row>
    <row r="320" spans="1:9" x14ac:dyDescent="0.3">
      <c r="A320" t="s">
        <v>327</v>
      </c>
      <c r="B320">
        <v>94</v>
      </c>
      <c r="C320">
        <v>34</v>
      </c>
      <c r="D320">
        <v>12</v>
      </c>
      <c r="E320">
        <v>22</v>
      </c>
      <c r="F320">
        <v>29</v>
      </c>
      <c r="G320">
        <v>0.4</v>
      </c>
      <c r="H320">
        <v>0.68</v>
      </c>
      <c r="I320">
        <v>23</v>
      </c>
    </row>
    <row r="321" spans="1:9" x14ac:dyDescent="0.3">
      <c r="A321" t="s">
        <v>328</v>
      </c>
      <c r="B321">
        <v>81</v>
      </c>
      <c r="C321">
        <v>28</v>
      </c>
      <c r="D321">
        <v>4</v>
      </c>
      <c r="E321">
        <v>24</v>
      </c>
      <c r="F321">
        <v>23</v>
      </c>
      <c r="G321">
        <v>0.3</v>
      </c>
      <c r="H321">
        <v>0.32</v>
      </c>
      <c r="I321">
        <v>9</v>
      </c>
    </row>
    <row r="322" spans="1:9" x14ac:dyDescent="0.3">
      <c r="A322" t="s">
        <v>329</v>
      </c>
      <c r="B322">
        <v>81</v>
      </c>
      <c r="C322">
        <v>29</v>
      </c>
      <c r="D322">
        <v>3</v>
      </c>
      <c r="E322">
        <v>26</v>
      </c>
      <c r="F322">
        <v>23</v>
      </c>
      <c r="G322">
        <v>0.4</v>
      </c>
      <c r="H322">
        <v>0.24</v>
      </c>
      <c r="I322">
        <v>7</v>
      </c>
    </row>
    <row r="323" spans="1:9" x14ac:dyDescent="0.3">
      <c r="A323" t="s">
        <v>330</v>
      </c>
      <c r="B323">
        <v>71</v>
      </c>
      <c r="C323">
        <v>23</v>
      </c>
      <c r="D323">
        <v>3</v>
      </c>
      <c r="E323">
        <v>20</v>
      </c>
      <c r="F323">
        <v>20</v>
      </c>
      <c r="G323">
        <v>0.3</v>
      </c>
      <c r="H323">
        <v>0.22</v>
      </c>
      <c r="I323">
        <v>5</v>
      </c>
    </row>
    <row r="324" spans="1:9" x14ac:dyDescent="0.3">
      <c r="A324" t="s">
        <v>331</v>
      </c>
      <c r="B324">
        <v>70</v>
      </c>
      <c r="C324">
        <v>20</v>
      </c>
      <c r="D324">
        <v>4</v>
      </c>
      <c r="E324">
        <v>16</v>
      </c>
      <c r="F324">
        <v>19</v>
      </c>
      <c r="G324">
        <v>0.3</v>
      </c>
      <c r="H324">
        <v>0.45</v>
      </c>
      <c r="I324">
        <v>9</v>
      </c>
    </row>
    <row r="325" spans="1:9" x14ac:dyDescent="0.3">
      <c r="A325" t="s">
        <v>332</v>
      </c>
      <c r="B325">
        <v>74</v>
      </c>
      <c r="C325">
        <v>28</v>
      </c>
      <c r="D325">
        <v>4</v>
      </c>
      <c r="E325">
        <v>24</v>
      </c>
      <c r="F325">
        <v>20</v>
      </c>
      <c r="G325">
        <v>0.4</v>
      </c>
      <c r="H325">
        <v>0.32</v>
      </c>
      <c r="I325">
        <v>9</v>
      </c>
    </row>
    <row r="326" spans="1:9" x14ac:dyDescent="0.3">
      <c r="A326" t="s">
        <v>333</v>
      </c>
      <c r="B326">
        <v>78</v>
      </c>
      <c r="C326">
        <v>32</v>
      </c>
      <c r="D326">
        <v>4</v>
      </c>
      <c r="E326">
        <v>28</v>
      </c>
      <c r="F326">
        <v>17</v>
      </c>
      <c r="G326">
        <v>0.4</v>
      </c>
      <c r="H326">
        <v>0.31</v>
      </c>
      <c r="I326">
        <v>10</v>
      </c>
    </row>
    <row r="327" spans="1:9" x14ac:dyDescent="0.3">
      <c r="A327" t="s">
        <v>334</v>
      </c>
      <c r="B327">
        <v>85</v>
      </c>
      <c r="C327">
        <v>29</v>
      </c>
      <c r="D327">
        <v>7</v>
      </c>
      <c r="E327">
        <v>22</v>
      </c>
      <c r="F327">
        <v>19</v>
      </c>
      <c r="G327">
        <v>0.3</v>
      </c>
      <c r="H327">
        <v>0.34</v>
      </c>
      <c r="I327">
        <v>10</v>
      </c>
    </row>
    <row r="328" spans="1:9" x14ac:dyDescent="0.3">
      <c r="A328" t="s">
        <v>335</v>
      </c>
      <c r="B328">
        <v>75</v>
      </c>
      <c r="C328">
        <v>27</v>
      </c>
      <c r="D328">
        <v>15</v>
      </c>
      <c r="E328">
        <v>12</v>
      </c>
      <c r="F328">
        <v>20</v>
      </c>
      <c r="G328">
        <v>0.4</v>
      </c>
      <c r="H328">
        <v>1.07</v>
      </c>
      <c r="I328">
        <v>29</v>
      </c>
    </row>
    <row r="329" spans="1:9" x14ac:dyDescent="0.3">
      <c r="A329" t="s">
        <v>336</v>
      </c>
      <c r="B329">
        <v>61</v>
      </c>
      <c r="C329">
        <v>23</v>
      </c>
      <c r="D329">
        <v>11</v>
      </c>
      <c r="E329">
        <v>12</v>
      </c>
      <c r="F329">
        <v>17</v>
      </c>
      <c r="G329">
        <v>0.4</v>
      </c>
      <c r="H329">
        <v>0.78</v>
      </c>
      <c r="I329">
        <v>18</v>
      </c>
    </row>
    <row r="330" spans="1:9" x14ac:dyDescent="0.3">
      <c r="A330" t="s">
        <v>337</v>
      </c>
      <c r="B330">
        <v>41</v>
      </c>
      <c r="C330">
        <v>14</v>
      </c>
      <c r="D330">
        <v>4</v>
      </c>
      <c r="E330">
        <v>9</v>
      </c>
      <c r="F330">
        <v>8</v>
      </c>
      <c r="G330">
        <v>0.3</v>
      </c>
      <c r="H330">
        <v>0.79</v>
      </c>
      <c r="I330">
        <v>11</v>
      </c>
    </row>
    <row r="331" spans="1:9" x14ac:dyDescent="0.3">
      <c r="A331" t="s">
        <v>338</v>
      </c>
      <c r="B331">
        <v>29</v>
      </c>
      <c r="C331">
        <v>8</v>
      </c>
      <c r="D331">
        <v>0</v>
      </c>
      <c r="E331">
        <v>8</v>
      </c>
      <c r="F331">
        <v>6</v>
      </c>
      <c r="G331">
        <v>0.3</v>
      </c>
      <c r="H331">
        <v>0.13</v>
      </c>
      <c r="I331">
        <v>1</v>
      </c>
    </row>
    <row r="332" spans="1:9" x14ac:dyDescent="0.3">
      <c r="A332" t="s">
        <v>339</v>
      </c>
      <c r="B332">
        <v>15</v>
      </c>
      <c r="C332">
        <v>5</v>
      </c>
      <c r="D332">
        <v>0</v>
      </c>
      <c r="E332">
        <v>5</v>
      </c>
      <c r="F332">
        <v>5</v>
      </c>
      <c r="G332">
        <v>0.3</v>
      </c>
      <c r="H332">
        <v>0</v>
      </c>
    </row>
    <row r="333" spans="1:9" x14ac:dyDescent="0.3">
      <c r="A333" t="s">
        <v>340</v>
      </c>
      <c r="B333">
        <v>11</v>
      </c>
      <c r="C333">
        <v>3</v>
      </c>
      <c r="D333">
        <v>0</v>
      </c>
      <c r="E333">
        <v>3</v>
      </c>
      <c r="F333">
        <v>5</v>
      </c>
      <c r="G333">
        <v>0.3</v>
      </c>
      <c r="H333">
        <v>0</v>
      </c>
    </row>
    <row r="334" spans="1:9" x14ac:dyDescent="0.3">
      <c r="A334" t="s">
        <v>341</v>
      </c>
      <c r="B334">
        <v>9</v>
      </c>
      <c r="C334">
        <v>4</v>
      </c>
      <c r="D334">
        <v>0</v>
      </c>
      <c r="E334">
        <v>4</v>
      </c>
      <c r="F334">
        <v>4</v>
      </c>
      <c r="G334">
        <v>0.4</v>
      </c>
      <c r="H334">
        <v>0.25</v>
      </c>
      <c r="I334">
        <v>1</v>
      </c>
    </row>
    <row r="335" spans="1:9" x14ac:dyDescent="0.3">
      <c r="A335" t="s">
        <v>342</v>
      </c>
      <c r="B335">
        <v>20</v>
      </c>
      <c r="C335">
        <v>8</v>
      </c>
      <c r="D335">
        <v>1</v>
      </c>
      <c r="E335">
        <v>7</v>
      </c>
      <c r="F335">
        <v>4</v>
      </c>
      <c r="G335">
        <v>0.4</v>
      </c>
      <c r="H335">
        <v>0.38</v>
      </c>
      <c r="I335">
        <v>3</v>
      </c>
    </row>
    <row r="336" spans="1:9" x14ac:dyDescent="0.3">
      <c r="A336" t="s">
        <v>343</v>
      </c>
      <c r="B336">
        <v>31</v>
      </c>
      <c r="C336">
        <v>10</v>
      </c>
      <c r="D336">
        <v>1</v>
      </c>
      <c r="E336">
        <v>10</v>
      </c>
      <c r="F336">
        <v>7</v>
      </c>
      <c r="G336">
        <v>0.3</v>
      </c>
      <c r="H336">
        <v>0</v>
      </c>
    </row>
    <row r="337" spans="1:9" x14ac:dyDescent="0.3">
      <c r="A337" t="s">
        <v>344</v>
      </c>
      <c r="B337">
        <v>38</v>
      </c>
      <c r="C337">
        <v>13</v>
      </c>
      <c r="D337">
        <v>1</v>
      </c>
      <c r="E337">
        <v>12</v>
      </c>
      <c r="F337">
        <v>8</v>
      </c>
      <c r="G337">
        <v>0.3</v>
      </c>
      <c r="H337">
        <v>0.31</v>
      </c>
      <c r="I337">
        <v>4</v>
      </c>
    </row>
    <row r="338" spans="1:9" x14ac:dyDescent="0.3">
      <c r="A338" t="s">
        <v>345</v>
      </c>
      <c r="B338">
        <v>46</v>
      </c>
      <c r="C338">
        <v>15</v>
      </c>
      <c r="D338">
        <v>3</v>
      </c>
      <c r="E338">
        <v>13</v>
      </c>
      <c r="F338">
        <v>12</v>
      </c>
      <c r="G338">
        <v>0.3</v>
      </c>
      <c r="H338">
        <v>0.4</v>
      </c>
      <c r="I338">
        <v>6</v>
      </c>
    </row>
    <row r="339" spans="1:9" x14ac:dyDescent="0.3">
      <c r="A339" t="s">
        <v>346</v>
      </c>
      <c r="B339">
        <v>65</v>
      </c>
      <c r="C339">
        <v>23</v>
      </c>
      <c r="D339">
        <v>6</v>
      </c>
      <c r="E339">
        <v>17</v>
      </c>
      <c r="F339">
        <v>12</v>
      </c>
      <c r="G339">
        <v>0.4</v>
      </c>
      <c r="H339">
        <v>0.61</v>
      </c>
      <c r="I339">
        <v>14</v>
      </c>
    </row>
    <row r="340" spans="1:9" x14ac:dyDescent="0.3">
      <c r="A340" t="s">
        <v>347</v>
      </c>
      <c r="B340">
        <v>77</v>
      </c>
      <c r="C340">
        <v>29</v>
      </c>
      <c r="D340">
        <v>6</v>
      </c>
      <c r="E340">
        <v>23</v>
      </c>
      <c r="F340">
        <v>15</v>
      </c>
      <c r="G340">
        <v>0.4</v>
      </c>
      <c r="H340">
        <v>0.72</v>
      </c>
      <c r="I340">
        <v>21</v>
      </c>
    </row>
    <row r="341" spans="1:9" x14ac:dyDescent="0.3">
      <c r="A341" t="s">
        <v>348</v>
      </c>
      <c r="B341">
        <v>87</v>
      </c>
      <c r="C341">
        <v>36</v>
      </c>
      <c r="D341">
        <v>5</v>
      </c>
      <c r="E341">
        <v>31</v>
      </c>
      <c r="F341">
        <v>19</v>
      </c>
      <c r="G341">
        <v>0.4</v>
      </c>
      <c r="H341">
        <v>0.36</v>
      </c>
      <c r="I341">
        <v>13</v>
      </c>
    </row>
    <row r="342" spans="1:9" x14ac:dyDescent="0.3">
      <c r="A342" t="s">
        <v>349</v>
      </c>
      <c r="B342">
        <v>87</v>
      </c>
      <c r="C342">
        <v>33</v>
      </c>
      <c r="D342">
        <v>9</v>
      </c>
      <c r="E342">
        <v>24</v>
      </c>
      <c r="F342">
        <v>24</v>
      </c>
      <c r="G342">
        <v>0.4</v>
      </c>
      <c r="H342">
        <v>0.67</v>
      </c>
      <c r="I342">
        <v>22</v>
      </c>
    </row>
    <row r="343" spans="1:9" x14ac:dyDescent="0.3">
      <c r="A343" t="s">
        <v>350</v>
      </c>
      <c r="B343">
        <v>80</v>
      </c>
      <c r="C343">
        <v>27</v>
      </c>
      <c r="D343">
        <v>6</v>
      </c>
      <c r="E343">
        <v>21</v>
      </c>
      <c r="F343">
        <v>26</v>
      </c>
      <c r="G343">
        <v>0.3</v>
      </c>
      <c r="H343">
        <v>0.52</v>
      </c>
      <c r="I343">
        <v>14</v>
      </c>
    </row>
    <row r="344" spans="1:9" x14ac:dyDescent="0.3">
      <c r="A344" t="s">
        <v>351</v>
      </c>
      <c r="B344">
        <v>81</v>
      </c>
      <c r="C344">
        <v>28</v>
      </c>
      <c r="D344">
        <v>9</v>
      </c>
      <c r="E344">
        <v>19</v>
      </c>
      <c r="F344">
        <v>17</v>
      </c>
      <c r="G344">
        <v>0.3</v>
      </c>
      <c r="H344">
        <v>0.75</v>
      </c>
      <c r="I344">
        <v>21</v>
      </c>
    </row>
    <row r="345" spans="1:9" x14ac:dyDescent="0.3">
      <c r="A345" t="s">
        <v>352</v>
      </c>
      <c r="B345">
        <v>74</v>
      </c>
      <c r="C345">
        <v>28</v>
      </c>
      <c r="D345">
        <v>5</v>
      </c>
      <c r="E345">
        <v>23</v>
      </c>
      <c r="F345">
        <v>15</v>
      </c>
      <c r="G345">
        <v>0.4</v>
      </c>
      <c r="H345">
        <v>0.71</v>
      </c>
      <c r="I345">
        <v>20</v>
      </c>
    </row>
    <row r="346" spans="1:9" x14ac:dyDescent="0.3">
      <c r="A346" t="s">
        <v>353</v>
      </c>
      <c r="B346">
        <v>72</v>
      </c>
      <c r="C346">
        <v>30</v>
      </c>
      <c r="D346">
        <v>3</v>
      </c>
      <c r="E346">
        <v>27</v>
      </c>
      <c r="F346">
        <v>12</v>
      </c>
      <c r="G346">
        <v>0.4</v>
      </c>
      <c r="H346">
        <v>0.23</v>
      </c>
      <c r="I346">
        <v>7</v>
      </c>
    </row>
    <row r="347" spans="1:9" x14ac:dyDescent="0.3">
      <c r="A347" t="s">
        <v>354</v>
      </c>
      <c r="B347">
        <v>67</v>
      </c>
      <c r="C347">
        <v>27</v>
      </c>
      <c r="D347">
        <v>2</v>
      </c>
      <c r="E347">
        <v>25</v>
      </c>
      <c r="F347">
        <v>9</v>
      </c>
      <c r="G347">
        <v>0.4</v>
      </c>
      <c r="H347">
        <v>0.19</v>
      </c>
      <c r="I347">
        <v>5</v>
      </c>
    </row>
    <row r="348" spans="1:9" x14ac:dyDescent="0.3">
      <c r="A348" t="s">
        <v>355</v>
      </c>
      <c r="B348">
        <v>54</v>
      </c>
      <c r="C348">
        <v>23</v>
      </c>
      <c r="D348">
        <v>3</v>
      </c>
      <c r="E348">
        <v>20</v>
      </c>
      <c r="F348">
        <v>7</v>
      </c>
      <c r="G348">
        <v>0.4</v>
      </c>
      <c r="H348">
        <v>0.35</v>
      </c>
      <c r="I348">
        <v>8</v>
      </c>
    </row>
    <row r="349" spans="1:9" x14ac:dyDescent="0.3">
      <c r="A349" t="s">
        <v>356</v>
      </c>
      <c r="B349">
        <v>45</v>
      </c>
      <c r="C349">
        <v>19</v>
      </c>
      <c r="D349">
        <v>2</v>
      </c>
      <c r="E349">
        <v>17</v>
      </c>
      <c r="F349">
        <v>8</v>
      </c>
      <c r="G349">
        <v>0.4</v>
      </c>
      <c r="H349">
        <v>0.42</v>
      </c>
      <c r="I349">
        <v>8</v>
      </c>
    </row>
    <row r="350" spans="1:9" x14ac:dyDescent="0.3">
      <c r="A350" t="s">
        <v>357</v>
      </c>
      <c r="B350">
        <v>47</v>
      </c>
      <c r="C350">
        <v>18</v>
      </c>
      <c r="D350">
        <v>0</v>
      </c>
      <c r="E350">
        <v>18</v>
      </c>
      <c r="F350">
        <v>7</v>
      </c>
      <c r="G350">
        <v>0.4</v>
      </c>
      <c r="H350">
        <v>0.11</v>
      </c>
      <c r="I350">
        <v>2</v>
      </c>
    </row>
    <row r="351" spans="1:9" x14ac:dyDescent="0.3">
      <c r="A351" t="s">
        <v>358</v>
      </c>
      <c r="B351">
        <v>44</v>
      </c>
      <c r="C351">
        <v>20</v>
      </c>
      <c r="D351">
        <v>1</v>
      </c>
      <c r="E351">
        <v>19</v>
      </c>
      <c r="F351">
        <v>6</v>
      </c>
      <c r="G351">
        <v>0.5</v>
      </c>
      <c r="H351">
        <v>0.2</v>
      </c>
      <c r="I351">
        <v>4</v>
      </c>
    </row>
    <row r="352" spans="1:9" x14ac:dyDescent="0.3">
      <c r="A352" t="s">
        <v>359</v>
      </c>
      <c r="B352">
        <v>39</v>
      </c>
      <c r="C352">
        <v>14</v>
      </c>
      <c r="D352">
        <v>0</v>
      </c>
      <c r="E352">
        <v>14</v>
      </c>
      <c r="F352">
        <v>6</v>
      </c>
      <c r="G352">
        <v>0.4</v>
      </c>
      <c r="H352">
        <v>0</v>
      </c>
    </row>
    <row r="353" spans="1:9" x14ac:dyDescent="0.3">
      <c r="A353" t="s">
        <v>360</v>
      </c>
      <c r="B353">
        <v>31</v>
      </c>
      <c r="C353">
        <v>10</v>
      </c>
      <c r="D353">
        <v>1</v>
      </c>
      <c r="E353">
        <v>9</v>
      </c>
      <c r="F353">
        <v>8</v>
      </c>
      <c r="G353">
        <v>0.3</v>
      </c>
      <c r="H353">
        <v>0.1</v>
      </c>
      <c r="I353">
        <v>1</v>
      </c>
    </row>
    <row r="354" spans="1:9" x14ac:dyDescent="0.3">
      <c r="A354" t="s">
        <v>361</v>
      </c>
      <c r="B354">
        <v>30</v>
      </c>
      <c r="C354">
        <v>11</v>
      </c>
      <c r="D354">
        <v>1</v>
      </c>
      <c r="E354">
        <v>11</v>
      </c>
      <c r="F354">
        <v>8</v>
      </c>
      <c r="G354">
        <v>0.4</v>
      </c>
      <c r="H354">
        <v>0.36</v>
      </c>
      <c r="I354">
        <v>4</v>
      </c>
    </row>
    <row r="355" spans="1:9" x14ac:dyDescent="0.3">
      <c r="A355" t="s">
        <v>362</v>
      </c>
      <c r="B355">
        <v>32</v>
      </c>
      <c r="C355">
        <v>10</v>
      </c>
      <c r="D355">
        <v>1</v>
      </c>
      <c r="E355">
        <v>9</v>
      </c>
      <c r="F355">
        <v>11</v>
      </c>
      <c r="G355">
        <v>0.3</v>
      </c>
      <c r="H355">
        <v>0.1</v>
      </c>
      <c r="I355">
        <v>1</v>
      </c>
    </row>
    <row r="356" spans="1:9" x14ac:dyDescent="0.3">
      <c r="A356" t="s">
        <v>363</v>
      </c>
      <c r="B356">
        <v>40</v>
      </c>
      <c r="C356">
        <v>13</v>
      </c>
      <c r="D356">
        <v>2</v>
      </c>
      <c r="E356">
        <v>11</v>
      </c>
      <c r="F356">
        <v>13</v>
      </c>
      <c r="G356">
        <v>0.3</v>
      </c>
      <c r="H356">
        <v>0.54</v>
      </c>
      <c r="I356">
        <v>7</v>
      </c>
    </row>
    <row r="357" spans="1:9" x14ac:dyDescent="0.3">
      <c r="A357" t="s">
        <v>364</v>
      </c>
      <c r="B357">
        <v>45</v>
      </c>
      <c r="C357">
        <v>18</v>
      </c>
      <c r="D357">
        <v>5</v>
      </c>
      <c r="E357">
        <v>13</v>
      </c>
      <c r="F357">
        <v>14</v>
      </c>
      <c r="G357">
        <v>0.4</v>
      </c>
      <c r="H357">
        <v>0.61</v>
      </c>
      <c r="I357">
        <v>11</v>
      </c>
    </row>
    <row r="358" spans="1:9" x14ac:dyDescent="0.3">
      <c r="A358" t="s">
        <v>365</v>
      </c>
      <c r="B358">
        <v>51</v>
      </c>
      <c r="C358">
        <v>19</v>
      </c>
      <c r="D358">
        <v>3</v>
      </c>
      <c r="E358">
        <v>16</v>
      </c>
      <c r="F358">
        <v>16</v>
      </c>
      <c r="G358">
        <v>0.4</v>
      </c>
      <c r="H358">
        <v>0.47</v>
      </c>
      <c r="I358">
        <v>9</v>
      </c>
    </row>
    <row r="359" spans="1:9" x14ac:dyDescent="0.3">
      <c r="A359" t="s">
        <v>366</v>
      </c>
      <c r="B359">
        <v>57</v>
      </c>
      <c r="C359">
        <v>24</v>
      </c>
      <c r="D359">
        <v>5</v>
      </c>
      <c r="E359">
        <v>19</v>
      </c>
      <c r="F359">
        <v>14</v>
      </c>
      <c r="G359">
        <v>0.4</v>
      </c>
      <c r="H359">
        <v>0.5</v>
      </c>
      <c r="I359">
        <v>12</v>
      </c>
    </row>
    <row r="360" spans="1:9" x14ac:dyDescent="0.3">
      <c r="A360" t="s">
        <v>367</v>
      </c>
      <c r="B360">
        <v>65</v>
      </c>
      <c r="C360">
        <v>32</v>
      </c>
      <c r="D360">
        <v>4</v>
      </c>
      <c r="E360">
        <v>28</v>
      </c>
      <c r="F360">
        <v>15</v>
      </c>
      <c r="G360">
        <v>0.5</v>
      </c>
      <c r="H360">
        <v>0.38</v>
      </c>
      <c r="I360">
        <v>12</v>
      </c>
    </row>
    <row r="361" spans="1:9" x14ac:dyDescent="0.3">
      <c r="A361" t="s">
        <v>368</v>
      </c>
      <c r="B361">
        <v>70</v>
      </c>
      <c r="C361">
        <v>34</v>
      </c>
      <c r="D361">
        <v>6</v>
      </c>
      <c r="E361">
        <v>28</v>
      </c>
      <c r="F361">
        <v>14</v>
      </c>
      <c r="G361">
        <v>0.5</v>
      </c>
      <c r="H361">
        <v>0.59</v>
      </c>
      <c r="I361">
        <v>20</v>
      </c>
    </row>
    <row r="362" spans="1:9" x14ac:dyDescent="0.3">
      <c r="A362" t="s">
        <v>369</v>
      </c>
      <c r="B362">
        <v>81</v>
      </c>
      <c r="C362">
        <v>41</v>
      </c>
      <c r="D362">
        <v>6</v>
      </c>
      <c r="E362">
        <v>34</v>
      </c>
      <c r="F362">
        <v>15</v>
      </c>
      <c r="G362">
        <v>0.5</v>
      </c>
      <c r="H362">
        <v>0.34</v>
      </c>
      <c r="I362">
        <v>14</v>
      </c>
    </row>
    <row r="363" spans="1:9" x14ac:dyDescent="0.3">
      <c r="A363" t="s">
        <v>370</v>
      </c>
      <c r="B363">
        <v>92</v>
      </c>
      <c r="C363">
        <v>41</v>
      </c>
      <c r="D363">
        <v>5</v>
      </c>
      <c r="E363">
        <v>36</v>
      </c>
      <c r="F363">
        <v>18</v>
      </c>
      <c r="G363">
        <v>0.4</v>
      </c>
      <c r="H363">
        <v>0.34</v>
      </c>
      <c r="I363">
        <v>14</v>
      </c>
    </row>
    <row r="364" spans="1:9" x14ac:dyDescent="0.3">
      <c r="A364" t="s">
        <v>371</v>
      </c>
      <c r="B364">
        <v>92</v>
      </c>
      <c r="C364">
        <v>40</v>
      </c>
      <c r="D364">
        <v>5</v>
      </c>
      <c r="E364">
        <v>35</v>
      </c>
      <c r="F364">
        <v>17</v>
      </c>
      <c r="G364">
        <v>0.4</v>
      </c>
      <c r="H364">
        <v>0.28000000000000003</v>
      </c>
      <c r="I364">
        <v>11</v>
      </c>
    </row>
    <row r="365" spans="1:9" x14ac:dyDescent="0.3">
      <c r="A365" t="s">
        <v>372</v>
      </c>
      <c r="B365">
        <v>94</v>
      </c>
      <c r="C365">
        <v>45</v>
      </c>
      <c r="D365">
        <v>4</v>
      </c>
      <c r="E365">
        <v>41</v>
      </c>
      <c r="F365">
        <v>19</v>
      </c>
      <c r="G365">
        <v>0.5</v>
      </c>
      <c r="H365">
        <v>0.31</v>
      </c>
      <c r="I365">
        <v>14</v>
      </c>
    </row>
    <row r="366" spans="1:9" x14ac:dyDescent="0.3">
      <c r="A366" t="s">
        <v>373</v>
      </c>
      <c r="B366">
        <v>98</v>
      </c>
      <c r="C366">
        <v>42</v>
      </c>
      <c r="D366">
        <v>6</v>
      </c>
      <c r="E366">
        <v>37</v>
      </c>
      <c r="F366">
        <v>17</v>
      </c>
      <c r="G366">
        <v>0.4</v>
      </c>
      <c r="H366">
        <v>0.28999999999999998</v>
      </c>
      <c r="I366">
        <v>12</v>
      </c>
    </row>
    <row r="367" spans="1:9" x14ac:dyDescent="0.3">
      <c r="A367" t="s">
        <v>374</v>
      </c>
      <c r="B367">
        <v>86</v>
      </c>
      <c r="C367">
        <v>39</v>
      </c>
      <c r="D367">
        <v>3</v>
      </c>
      <c r="E367">
        <v>36</v>
      </c>
      <c r="F367">
        <v>17</v>
      </c>
      <c r="G367">
        <v>0.5</v>
      </c>
      <c r="H367">
        <v>0.28000000000000003</v>
      </c>
      <c r="I367">
        <v>11</v>
      </c>
    </row>
    <row r="368" spans="1:9" x14ac:dyDescent="0.3">
      <c r="A368" t="s">
        <v>375</v>
      </c>
      <c r="B368">
        <v>80</v>
      </c>
      <c r="C368">
        <v>25</v>
      </c>
      <c r="D368">
        <v>3</v>
      </c>
      <c r="E368">
        <v>23</v>
      </c>
      <c r="F368">
        <v>18</v>
      </c>
      <c r="G368">
        <v>0.3</v>
      </c>
      <c r="H368">
        <v>0.24</v>
      </c>
      <c r="I368">
        <v>6</v>
      </c>
    </row>
    <row r="369" spans="1:9" x14ac:dyDescent="0.3">
      <c r="A369" t="s">
        <v>376</v>
      </c>
      <c r="B369">
        <v>72</v>
      </c>
      <c r="C369">
        <v>28</v>
      </c>
      <c r="D369">
        <v>4</v>
      </c>
      <c r="E369">
        <v>25</v>
      </c>
      <c r="F369">
        <v>17</v>
      </c>
      <c r="G369">
        <v>0.4</v>
      </c>
      <c r="H369">
        <v>0.25</v>
      </c>
      <c r="I369">
        <v>7</v>
      </c>
    </row>
    <row r="370" spans="1:9" x14ac:dyDescent="0.3">
      <c r="A370" t="s">
        <v>377</v>
      </c>
      <c r="B370">
        <v>70</v>
      </c>
      <c r="C370">
        <v>30</v>
      </c>
      <c r="D370">
        <v>4</v>
      </c>
      <c r="E370">
        <v>26</v>
      </c>
      <c r="F370">
        <v>17</v>
      </c>
      <c r="G370">
        <v>0.4</v>
      </c>
      <c r="H370">
        <v>0.37</v>
      </c>
      <c r="I370">
        <v>11</v>
      </c>
    </row>
    <row r="371" spans="1:9" x14ac:dyDescent="0.3">
      <c r="A371" t="s">
        <v>378</v>
      </c>
      <c r="B371">
        <v>76</v>
      </c>
      <c r="C371">
        <v>33</v>
      </c>
      <c r="D371">
        <v>2</v>
      </c>
      <c r="E371">
        <v>31</v>
      </c>
      <c r="F371">
        <v>12</v>
      </c>
      <c r="G371">
        <v>0.4</v>
      </c>
      <c r="H371">
        <v>0.24</v>
      </c>
      <c r="I371">
        <v>8</v>
      </c>
    </row>
    <row r="372" spans="1:9" x14ac:dyDescent="0.3">
      <c r="A372" t="s">
        <v>379</v>
      </c>
      <c r="B372">
        <v>73</v>
      </c>
      <c r="C372">
        <v>31</v>
      </c>
      <c r="D372">
        <v>1</v>
      </c>
      <c r="E372">
        <v>30</v>
      </c>
      <c r="F372">
        <v>12</v>
      </c>
      <c r="G372">
        <v>0.4</v>
      </c>
      <c r="H372">
        <v>0</v>
      </c>
    </row>
    <row r="373" spans="1:9" x14ac:dyDescent="0.3">
      <c r="A373" t="s">
        <v>380</v>
      </c>
      <c r="B373">
        <v>62</v>
      </c>
      <c r="C373">
        <v>26</v>
      </c>
      <c r="D373">
        <v>3</v>
      </c>
      <c r="E373">
        <v>23</v>
      </c>
      <c r="F373">
        <v>12</v>
      </c>
      <c r="G373">
        <v>0.4</v>
      </c>
      <c r="H373">
        <v>0.27</v>
      </c>
      <c r="I373">
        <v>7</v>
      </c>
    </row>
    <row r="374" spans="1:9" x14ac:dyDescent="0.3">
      <c r="A374" t="s">
        <v>381</v>
      </c>
      <c r="B374">
        <v>56</v>
      </c>
      <c r="C374">
        <v>23</v>
      </c>
      <c r="D374">
        <v>1</v>
      </c>
      <c r="E374">
        <v>22</v>
      </c>
      <c r="F374">
        <v>12</v>
      </c>
      <c r="G374">
        <v>0.4</v>
      </c>
      <c r="H374">
        <v>0.13</v>
      </c>
      <c r="I374">
        <v>3</v>
      </c>
    </row>
    <row r="375" spans="1:9" x14ac:dyDescent="0.3">
      <c r="A375" t="s">
        <v>382</v>
      </c>
      <c r="B375">
        <v>49</v>
      </c>
      <c r="C375">
        <v>23</v>
      </c>
      <c r="D375">
        <v>1</v>
      </c>
      <c r="E375">
        <v>22</v>
      </c>
      <c r="F375">
        <v>9</v>
      </c>
      <c r="G375">
        <v>0.5</v>
      </c>
      <c r="H375">
        <v>0.17</v>
      </c>
      <c r="I375">
        <v>4</v>
      </c>
    </row>
    <row r="376" spans="1:9" x14ac:dyDescent="0.3">
      <c r="A376" t="s">
        <v>383</v>
      </c>
      <c r="B376">
        <v>46</v>
      </c>
      <c r="C376">
        <v>22</v>
      </c>
      <c r="D376">
        <v>0</v>
      </c>
      <c r="E376">
        <v>22</v>
      </c>
      <c r="F376">
        <v>8</v>
      </c>
      <c r="G376">
        <v>0.5</v>
      </c>
      <c r="H376">
        <v>0</v>
      </c>
    </row>
    <row r="377" spans="1:9" x14ac:dyDescent="0.3">
      <c r="A377" t="s">
        <v>384</v>
      </c>
      <c r="B377">
        <v>39</v>
      </c>
      <c r="C377">
        <v>19</v>
      </c>
      <c r="D377">
        <v>1</v>
      </c>
      <c r="E377">
        <v>18</v>
      </c>
      <c r="F377">
        <v>10</v>
      </c>
      <c r="G377">
        <v>0.5</v>
      </c>
      <c r="H377">
        <v>0.05</v>
      </c>
      <c r="I377">
        <v>1</v>
      </c>
    </row>
    <row r="378" spans="1:9" x14ac:dyDescent="0.3">
      <c r="A378" t="s">
        <v>385</v>
      </c>
      <c r="B378">
        <v>40</v>
      </c>
      <c r="C378">
        <v>16</v>
      </c>
      <c r="D378">
        <v>1</v>
      </c>
      <c r="E378">
        <v>15</v>
      </c>
      <c r="F378">
        <v>8</v>
      </c>
      <c r="G378">
        <v>0.4</v>
      </c>
      <c r="H378">
        <v>0.06</v>
      </c>
      <c r="I378">
        <v>1</v>
      </c>
    </row>
    <row r="379" spans="1:9" x14ac:dyDescent="0.3">
      <c r="A379" t="s">
        <v>386</v>
      </c>
      <c r="B379">
        <v>43</v>
      </c>
      <c r="C379">
        <v>19</v>
      </c>
      <c r="D379">
        <v>0</v>
      </c>
      <c r="E379">
        <v>19</v>
      </c>
      <c r="F379">
        <v>9</v>
      </c>
      <c r="G379">
        <v>0.4</v>
      </c>
      <c r="H379">
        <v>0.05</v>
      </c>
      <c r="I379">
        <v>1</v>
      </c>
    </row>
    <row r="380" spans="1:9" x14ac:dyDescent="0.3">
      <c r="A380" t="s">
        <v>387</v>
      </c>
      <c r="B380">
        <v>42</v>
      </c>
      <c r="C380">
        <v>21</v>
      </c>
      <c r="D380">
        <v>1</v>
      </c>
      <c r="E380">
        <v>20</v>
      </c>
      <c r="F380">
        <v>9</v>
      </c>
      <c r="G380">
        <v>0.5</v>
      </c>
      <c r="H380">
        <v>0.1</v>
      </c>
      <c r="I380">
        <v>2</v>
      </c>
    </row>
    <row r="381" spans="1:9" x14ac:dyDescent="0.3">
      <c r="A381" t="s">
        <v>388</v>
      </c>
      <c r="B381">
        <v>43</v>
      </c>
      <c r="C381">
        <v>20</v>
      </c>
      <c r="D381">
        <v>2</v>
      </c>
      <c r="E381">
        <v>18</v>
      </c>
      <c r="F381">
        <v>10</v>
      </c>
      <c r="G381">
        <v>0.5</v>
      </c>
      <c r="H381">
        <v>0.35</v>
      </c>
      <c r="I381">
        <v>7</v>
      </c>
    </row>
    <row r="382" spans="1:9" x14ac:dyDescent="0.3">
      <c r="A382" t="s">
        <v>389</v>
      </c>
      <c r="B382">
        <v>53</v>
      </c>
      <c r="C382">
        <v>23</v>
      </c>
      <c r="D382">
        <v>2</v>
      </c>
      <c r="E382">
        <v>21</v>
      </c>
      <c r="F382">
        <v>15</v>
      </c>
      <c r="G382">
        <v>0.4</v>
      </c>
      <c r="H382">
        <v>0.3</v>
      </c>
      <c r="I382">
        <v>7</v>
      </c>
    </row>
    <row r="383" spans="1:9" x14ac:dyDescent="0.3">
      <c r="A383" t="s">
        <v>390</v>
      </c>
      <c r="B383">
        <v>59</v>
      </c>
      <c r="C383">
        <v>31</v>
      </c>
      <c r="D383">
        <v>2</v>
      </c>
      <c r="E383">
        <v>29</v>
      </c>
      <c r="F383">
        <v>14</v>
      </c>
      <c r="G383">
        <v>0.5</v>
      </c>
      <c r="H383">
        <v>0.19</v>
      </c>
      <c r="I383">
        <v>6</v>
      </c>
    </row>
    <row r="384" spans="1:9" x14ac:dyDescent="0.3">
      <c r="A384" t="s">
        <v>391</v>
      </c>
      <c r="B384">
        <v>68</v>
      </c>
      <c r="C384">
        <v>30</v>
      </c>
      <c r="D384">
        <v>3</v>
      </c>
      <c r="E384">
        <v>27</v>
      </c>
      <c r="F384">
        <v>16</v>
      </c>
      <c r="G384">
        <v>0.4</v>
      </c>
      <c r="H384">
        <v>0.27</v>
      </c>
      <c r="I384">
        <v>8</v>
      </c>
    </row>
    <row r="385" spans="1:9" x14ac:dyDescent="0.3">
      <c r="A385" t="s">
        <v>392</v>
      </c>
      <c r="B385">
        <v>73</v>
      </c>
      <c r="C385">
        <v>30</v>
      </c>
      <c r="D385">
        <v>3</v>
      </c>
      <c r="E385">
        <v>26</v>
      </c>
      <c r="F385">
        <v>19</v>
      </c>
      <c r="G385">
        <v>0.4</v>
      </c>
      <c r="H385">
        <v>0.2</v>
      </c>
      <c r="I385">
        <v>6</v>
      </c>
    </row>
    <row r="386" spans="1:9" x14ac:dyDescent="0.3">
      <c r="A386" t="s">
        <v>393</v>
      </c>
      <c r="B386">
        <v>86</v>
      </c>
      <c r="C386">
        <v>35</v>
      </c>
      <c r="D386">
        <v>3</v>
      </c>
      <c r="E386">
        <v>31</v>
      </c>
      <c r="F386">
        <v>22</v>
      </c>
      <c r="G386">
        <v>0.4</v>
      </c>
      <c r="H386">
        <v>0.28999999999999998</v>
      </c>
      <c r="I386">
        <v>10</v>
      </c>
    </row>
    <row r="387" spans="1:9" x14ac:dyDescent="0.3">
      <c r="A387" t="s">
        <v>394</v>
      </c>
      <c r="B387">
        <v>101</v>
      </c>
      <c r="C387">
        <v>46</v>
      </c>
      <c r="D387">
        <v>3</v>
      </c>
      <c r="E387">
        <v>43</v>
      </c>
      <c r="F387">
        <v>26</v>
      </c>
      <c r="G387">
        <v>0.5</v>
      </c>
      <c r="H387">
        <v>0.22</v>
      </c>
      <c r="I387">
        <v>10</v>
      </c>
    </row>
    <row r="388" spans="1:9" x14ac:dyDescent="0.3">
      <c r="A388" t="s">
        <v>395</v>
      </c>
      <c r="B388">
        <v>113</v>
      </c>
      <c r="C388">
        <v>47</v>
      </c>
      <c r="D388">
        <v>3</v>
      </c>
      <c r="E388">
        <v>45</v>
      </c>
      <c r="F388">
        <v>22</v>
      </c>
      <c r="G388">
        <v>0.4</v>
      </c>
      <c r="H388">
        <v>0.15</v>
      </c>
      <c r="I388">
        <v>7</v>
      </c>
    </row>
    <row r="389" spans="1:9" x14ac:dyDescent="0.3">
      <c r="A389" t="s">
        <v>396</v>
      </c>
      <c r="B389">
        <v>110</v>
      </c>
      <c r="C389">
        <v>46</v>
      </c>
      <c r="D389">
        <v>4</v>
      </c>
      <c r="E389">
        <v>42</v>
      </c>
      <c r="F389">
        <v>21</v>
      </c>
      <c r="G389">
        <v>0.4</v>
      </c>
      <c r="H389">
        <v>0.22</v>
      </c>
      <c r="I389">
        <v>10</v>
      </c>
    </row>
    <row r="390" spans="1:9" x14ac:dyDescent="0.3">
      <c r="A390" t="s">
        <v>397</v>
      </c>
      <c r="B390">
        <v>114</v>
      </c>
      <c r="C390">
        <v>52</v>
      </c>
      <c r="D390">
        <v>6</v>
      </c>
      <c r="E390">
        <v>47</v>
      </c>
      <c r="F390">
        <v>22</v>
      </c>
      <c r="G390">
        <v>0.5</v>
      </c>
      <c r="H390">
        <v>0.27</v>
      </c>
      <c r="I390">
        <v>14</v>
      </c>
    </row>
    <row r="391" spans="1:9" x14ac:dyDescent="0.3">
      <c r="A391" t="s">
        <v>398</v>
      </c>
      <c r="B391">
        <v>106</v>
      </c>
      <c r="C391">
        <v>48</v>
      </c>
      <c r="D391">
        <v>5</v>
      </c>
      <c r="E391">
        <v>44</v>
      </c>
      <c r="F391">
        <v>21</v>
      </c>
      <c r="G391">
        <v>0.5</v>
      </c>
      <c r="H391">
        <v>0.21</v>
      </c>
      <c r="I391">
        <v>10</v>
      </c>
    </row>
    <row r="392" spans="1:9" x14ac:dyDescent="0.3">
      <c r="A392" t="s">
        <v>399</v>
      </c>
      <c r="B392">
        <v>100</v>
      </c>
      <c r="C392">
        <v>50</v>
      </c>
      <c r="D392">
        <v>4</v>
      </c>
      <c r="E392">
        <v>45</v>
      </c>
      <c r="F392">
        <v>18</v>
      </c>
      <c r="G392">
        <v>0.5</v>
      </c>
      <c r="H392">
        <v>0.24</v>
      </c>
      <c r="I392">
        <v>12</v>
      </c>
    </row>
    <row r="393" spans="1:9" x14ac:dyDescent="0.3">
      <c r="A393" t="s">
        <v>400</v>
      </c>
      <c r="B393">
        <v>85</v>
      </c>
      <c r="C393">
        <v>38</v>
      </c>
      <c r="D393">
        <v>4</v>
      </c>
      <c r="E393">
        <v>34</v>
      </c>
      <c r="F393">
        <v>16</v>
      </c>
      <c r="G393">
        <v>0.4</v>
      </c>
      <c r="H393">
        <v>0.28999999999999998</v>
      </c>
      <c r="I393">
        <v>11</v>
      </c>
    </row>
    <row r="394" spans="1:9" x14ac:dyDescent="0.3">
      <c r="A394" t="s">
        <v>401</v>
      </c>
      <c r="B394">
        <v>71</v>
      </c>
      <c r="C394">
        <v>29</v>
      </c>
      <c r="D394">
        <v>4</v>
      </c>
      <c r="E394">
        <v>25</v>
      </c>
      <c r="F394">
        <v>16</v>
      </c>
      <c r="G394">
        <v>0.4</v>
      </c>
      <c r="H394">
        <v>0.34</v>
      </c>
      <c r="I394">
        <v>10</v>
      </c>
    </row>
    <row r="395" spans="1:9" x14ac:dyDescent="0.3">
      <c r="A395" t="s">
        <v>402</v>
      </c>
      <c r="B395">
        <v>76</v>
      </c>
      <c r="C395">
        <v>26</v>
      </c>
      <c r="D395">
        <v>2</v>
      </c>
      <c r="E395">
        <v>24</v>
      </c>
      <c r="F395">
        <v>23</v>
      </c>
      <c r="G395">
        <v>0.3</v>
      </c>
      <c r="H395">
        <v>0.19</v>
      </c>
      <c r="I395">
        <v>5</v>
      </c>
    </row>
    <row r="396" spans="1:9" x14ac:dyDescent="0.3">
      <c r="A396" t="s">
        <v>403</v>
      </c>
      <c r="B396">
        <v>69</v>
      </c>
      <c r="C396">
        <v>26</v>
      </c>
      <c r="D396">
        <v>3</v>
      </c>
      <c r="E396">
        <v>23</v>
      </c>
      <c r="F396">
        <v>24</v>
      </c>
      <c r="G396">
        <v>0.4</v>
      </c>
      <c r="H396">
        <v>0.31</v>
      </c>
      <c r="I396">
        <v>8</v>
      </c>
    </row>
    <row r="397" spans="1:9" x14ac:dyDescent="0.3">
      <c r="A397" t="s">
        <v>404</v>
      </c>
      <c r="B397">
        <v>79</v>
      </c>
      <c r="C397">
        <v>34</v>
      </c>
      <c r="D397">
        <v>1</v>
      </c>
      <c r="E397">
        <v>33</v>
      </c>
      <c r="F397">
        <v>20</v>
      </c>
      <c r="G397">
        <v>0.4</v>
      </c>
      <c r="H397">
        <v>0.06</v>
      </c>
      <c r="I397">
        <v>2</v>
      </c>
    </row>
    <row r="398" spans="1:9" x14ac:dyDescent="0.3">
      <c r="A398" t="s">
        <v>405</v>
      </c>
      <c r="B398">
        <v>76</v>
      </c>
      <c r="C398">
        <v>35</v>
      </c>
      <c r="D398">
        <v>2</v>
      </c>
      <c r="E398">
        <v>33</v>
      </c>
      <c r="F398">
        <v>19</v>
      </c>
      <c r="G398">
        <v>0.5</v>
      </c>
      <c r="H398">
        <v>0.2</v>
      </c>
      <c r="I398">
        <v>7</v>
      </c>
    </row>
    <row r="399" spans="1:9" x14ac:dyDescent="0.3">
      <c r="A399" t="s">
        <v>406</v>
      </c>
      <c r="B399">
        <v>73</v>
      </c>
      <c r="C399">
        <v>34</v>
      </c>
      <c r="D399">
        <v>0</v>
      </c>
      <c r="E399">
        <v>34</v>
      </c>
      <c r="F399">
        <v>16</v>
      </c>
      <c r="G399">
        <v>0.5</v>
      </c>
      <c r="H399">
        <v>0.03</v>
      </c>
      <c r="I399">
        <v>1</v>
      </c>
    </row>
    <row r="400" spans="1:9" x14ac:dyDescent="0.3">
      <c r="A400" t="s">
        <v>407</v>
      </c>
      <c r="B400">
        <v>71</v>
      </c>
      <c r="C400">
        <v>32</v>
      </c>
      <c r="D400">
        <v>3</v>
      </c>
      <c r="E400">
        <v>29</v>
      </c>
      <c r="F400">
        <v>15</v>
      </c>
      <c r="G400">
        <v>0.5</v>
      </c>
      <c r="H400">
        <v>0.19</v>
      </c>
      <c r="I400">
        <v>6</v>
      </c>
    </row>
    <row r="401" spans="1:9" x14ac:dyDescent="0.3">
      <c r="A401" t="s">
        <v>408</v>
      </c>
      <c r="B401">
        <v>53</v>
      </c>
      <c r="C401">
        <v>22</v>
      </c>
      <c r="D401">
        <v>3</v>
      </c>
      <c r="E401">
        <v>18</v>
      </c>
      <c r="F401">
        <v>14</v>
      </c>
      <c r="G401">
        <v>0.4</v>
      </c>
      <c r="H401">
        <v>0.45</v>
      </c>
      <c r="I401">
        <v>10</v>
      </c>
    </row>
    <row r="402" spans="1:9" x14ac:dyDescent="0.3">
      <c r="A402" t="s">
        <v>409</v>
      </c>
      <c r="B402">
        <v>41</v>
      </c>
      <c r="C402">
        <v>16</v>
      </c>
      <c r="D402">
        <v>0</v>
      </c>
      <c r="E402">
        <v>15</v>
      </c>
      <c r="F402">
        <v>11</v>
      </c>
      <c r="G402">
        <v>0.4</v>
      </c>
      <c r="H402">
        <v>0.13</v>
      </c>
      <c r="I402">
        <v>2</v>
      </c>
    </row>
    <row r="403" spans="1:9" x14ac:dyDescent="0.3">
      <c r="A403" t="s">
        <v>410</v>
      </c>
      <c r="B403">
        <v>27</v>
      </c>
      <c r="C403">
        <v>8</v>
      </c>
      <c r="D403">
        <v>1</v>
      </c>
      <c r="E403">
        <v>7</v>
      </c>
      <c r="F403">
        <v>9</v>
      </c>
      <c r="G403">
        <v>0.3</v>
      </c>
      <c r="H403">
        <v>0.13</v>
      </c>
      <c r="I403">
        <v>1</v>
      </c>
    </row>
    <row r="404" spans="1:9" x14ac:dyDescent="0.3">
      <c r="A404" t="s">
        <v>411</v>
      </c>
      <c r="B404">
        <v>24</v>
      </c>
      <c r="C404">
        <v>9</v>
      </c>
      <c r="D404">
        <v>1</v>
      </c>
      <c r="E404">
        <v>7</v>
      </c>
      <c r="F404">
        <v>9</v>
      </c>
      <c r="G404">
        <v>0.4</v>
      </c>
      <c r="H404">
        <v>0.44</v>
      </c>
      <c r="I404">
        <v>4</v>
      </c>
    </row>
    <row r="405" spans="1:9" x14ac:dyDescent="0.3">
      <c r="A405" t="s">
        <v>412</v>
      </c>
      <c r="B405">
        <v>23</v>
      </c>
      <c r="C405">
        <v>8</v>
      </c>
      <c r="D405">
        <v>2</v>
      </c>
      <c r="E405">
        <v>6</v>
      </c>
      <c r="F405">
        <v>10</v>
      </c>
      <c r="G405">
        <v>0.3</v>
      </c>
      <c r="H405">
        <v>0.38</v>
      </c>
      <c r="I405">
        <v>3</v>
      </c>
    </row>
    <row r="406" spans="1:9" x14ac:dyDescent="0.3">
      <c r="A406" t="s">
        <v>413</v>
      </c>
      <c r="B406">
        <v>26</v>
      </c>
      <c r="C406">
        <v>11</v>
      </c>
      <c r="D406">
        <v>2</v>
      </c>
      <c r="E406">
        <v>9</v>
      </c>
      <c r="F406">
        <v>8</v>
      </c>
      <c r="G406">
        <v>0.4</v>
      </c>
      <c r="H406">
        <v>0.45</v>
      </c>
      <c r="I406">
        <v>5</v>
      </c>
    </row>
    <row r="407" spans="1:9" x14ac:dyDescent="0.3">
      <c r="A407" t="s">
        <v>414</v>
      </c>
      <c r="B407">
        <v>45</v>
      </c>
      <c r="C407">
        <v>16</v>
      </c>
      <c r="D407">
        <v>1</v>
      </c>
      <c r="E407">
        <v>15</v>
      </c>
      <c r="F407">
        <v>11</v>
      </c>
      <c r="G407">
        <v>0.4</v>
      </c>
      <c r="H407">
        <v>0.25</v>
      </c>
      <c r="I407">
        <v>4</v>
      </c>
    </row>
    <row r="408" spans="1:9" x14ac:dyDescent="0.3">
      <c r="A408" t="s">
        <v>415</v>
      </c>
      <c r="B408">
        <v>56</v>
      </c>
      <c r="C408">
        <v>21</v>
      </c>
      <c r="D408">
        <v>8</v>
      </c>
      <c r="E408">
        <v>13</v>
      </c>
      <c r="F408">
        <v>18</v>
      </c>
      <c r="G408">
        <v>0.4</v>
      </c>
      <c r="H408">
        <v>0.67</v>
      </c>
      <c r="I408">
        <v>14</v>
      </c>
    </row>
    <row r="409" spans="1:9" x14ac:dyDescent="0.3">
      <c r="A409" t="s">
        <v>416</v>
      </c>
      <c r="B409">
        <v>61</v>
      </c>
      <c r="C409">
        <v>23</v>
      </c>
      <c r="D409">
        <v>15</v>
      </c>
      <c r="E409">
        <v>8</v>
      </c>
      <c r="F409">
        <v>17</v>
      </c>
      <c r="G409">
        <v>0.4</v>
      </c>
      <c r="H409">
        <v>1.57</v>
      </c>
      <c r="I409">
        <v>36</v>
      </c>
    </row>
    <row r="410" spans="1:9" x14ac:dyDescent="0.3">
      <c r="A410" t="s">
        <v>417</v>
      </c>
      <c r="B410">
        <v>72</v>
      </c>
      <c r="C410">
        <v>25</v>
      </c>
      <c r="D410">
        <v>7</v>
      </c>
      <c r="E410">
        <v>18</v>
      </c>
      <c r="F410">
        <v>21</v>
      </c>
      <c r="G410">
        <v>0.3</v>
      </c>
      <c r="H410">
        <v>0.96</v>
      </c>
      <c r="I410">
        <v>24</v>
      </c>
    </row>
    <row r="411" spans="1:9" x14ac:dyDescent="0.3">
      <c r="A411" t="s">
        <v>418</v>
      </c>
      <c r="B411">
        <v>83</v>
      </c>
      <c r="C411">
        <v>35</v>
      </c>
      <c r="D411">
        <v>5</v>
      </c>
      <c r="E411">
        <v>29</v>
      </c>
      <c r="F411">
        <v>20</v>
      </c>
      <c r="G411">
        <v>0.4</v>
      </c>
      <c r="H411">
        <v>0.4</v>
      </c>
      <c r="I411">
        <v>14</v>
      </c>
    </row>
    <row r="412" spans="1:9" x14ac:dyDescent="0.3">
      <c r="A412" t="s">
        <v>419</v>
      </c>
      <c r="B412">
        <v>86</v>
      </c>
      <c r="C412">
        <v>31</v>
      </c>
      <c r="D412">
        <v>5</v>
      </c>
      <c r="E412">
        <v>27</v>
      </c>
      <c r="F412">
        <v>22</v>
      </c>
      <c r="G412">
        <v>0.4</v>
      </c>
      <c r="H412">
        <v>0.42</v>
      </c>
      <c r="I412">
        <v>13</v>
      </c>
    </row>
    <row r="413" spans="1:9" x14ac:dyDescent="0.3">
      <c r="A413" t="s">
        <v>420</v>
      </c>
      <c r="B413">
        <v>80</v>
      </c>
      <c r="C413">
        <v>32</v>
      </c>
      <c r="D413">
        <v>9</v>
      </c>
      <c r="E413">
        <v>24</v>
      </c>
      <c r="F413">
        <v>20</v>
      </c>
      <c r="G413">
        <v>0.4</v>
      </c>
      <c r="H413">
        <v>0.59</v>
      </c>
      <c r="I413">
        <v>19</v>
      </c>
    </row>
    <row r="414" spans="1:9" x14ac:dyDescent="0.3">
      <c r="A414" t="s">
        <v>421</v>
      </c>
      <c r="B414">
        <v>79</v>
      </c>
      <c r="C414">
        <v>33</v>
      </c>
      <c r="D414">
        <v>8</v>
      </c>
      <c r="E414">
        <v>25</v>
      </c>
      <c r="F414">
        <v>18</v>
      </c>
      <c r="G414">
        <v>0.4</v>
      </c>
      <c r="H414">
        <v>0.64</v>
      </c>
      <c r="I414">
        <v>21</v>
      </c>
    </row>
    <row r="415" spans="1:9" x14ac:dyDescent="0.3">
      <c r="A415" t="s">
        <v>422</v>
      </c>
      <c r="B415">
        <v>72</v>
      </c>
      <c r="C415">
        <v>31</v>
      </c>
      <c r="D415">
        <v>6</v>
      </c>
      <c r="E415">
        <v>25</v>
      </c>
      <c r="F415">
        <v>18</v>
      </c>
      <c r="G415">
        <v>0.4</v>
      </c>
      <c r="H415">
        <v>0.39</v>
      </c>
      <c r="I415">
        <v>12</v>
      </c>
    </row>
    <row r="416" spans="1:9" x14ac:dyDescent="0.3">
      <c r="A416" t="s">
        <v>423</v>
      </c>
      <c r="B416">
        <v>70</v>
      </c>
      <c r="C416">
        <v>26</v>
      </c>
      <c r="D416">
        <v>4</v>
      </c>
      <c r="E416">
        <v>22</v>
      </c>
      <c r="F416">
        <v>18</v>
      </c>
      <c r="G416">
        <v>0.4</v>
      </c>
      <c r="H416">
        <v>0.46</v>
      </c>
      <c r="I416">
        <v>12</v>
      </c>
    </row>
    <row r="417" spans="1:9" x14ac:dyDescent="0.3">
      <c r="A417" t="s">
        <v>424</v>
      </c>
      <c r="B417">
        <v>71</v>
      </c>
      <c r="C417">
        <v>27</v>
      </c>
      <c r="D417">
        <v>2</v>
      </c>
      <c r="E417">
        <v>25</v>
      </c>
      <c r="F417">
        <v>18</v>
      </c>
      <c r="G417">
        <v>0.4</v>
      </c>
      <c r="H417">
        <v>0.26</v>
      </c>
      <c r="I417">
        <v>7</v>
      </c>
    </row>
    <row r="418" spans="1:9" x14ac:dyDescent="0.3">
      <c r="A418" t="s">
        <v>425</v>
      </c>
      <c r="B418">
        <v>62</v>
      </c>
      <c r="C418">
        <v>24</v>
      </c>
      <c r="D418">
        <v>3</v>
      </c>
      <c r="E418">
        <v>21</v>
      </c>
      <c r="F418">
        <v>15</v>
      </c>
      <c r="G418">
        <v>0.4</v>
      </c>
      <c r="H418">
        <v>0.33</v>
      </c>
      <c r="I418">
        <v>8</v>
      </c>
    </row>
    <row r="419" spans="1:9" x14ac:dyDescent="0.3">
      <c r="A419" t="s">
        <v>426</v>
      </c>
      <c r="B419">
        <v>60</v>
      </c>
      <c r="C419">
        <v>22</v>
      </c>
      <c r="D419">
        <v>4</v>
      </c>
      <c r="E419">
        <v>19</v>
      </c>
      <c r="F419">
        <v>15</v>
      </c>
      <c r="G419">
        <v>0.4</v>
      </c>
      <c r="H419">
        <v>0.32</v>
      </c>
      <c r="I419">
        <v>7</v>
      </c>
    </row>
    <row r="420" spans="1:9" x14ac:dyDescent="0.3">
      <c r="A420" t="s">
        <v>427</v>
      </c>
      <c r="B420">
        <v>52</v>
      </c>
      <c r="C420">
        <v>20</v>
      </c>
      <c r="D420">
        <v>4</v>
      </c>
      <c r="E420">
        <v>16</v>
      </c>
      <c r="F420">
        <v>14</v>
      </c>
      <c r="G420">
        <v>0.4</v>
      </c>
      <c r="H420">
        <v>0.45</v>
      </c>
      <c r="I420">
        <v>9</v>
      </c>
    </row>
    <row r="421" spans="1:9" x14ac:dyDescent="0.3">
      <c r="A421" t="s">
        <v>428</v>
      </c>
      <c r="B421">
        <v>51</v>
      </c>
      <c r="C421">
        <v>20</v>
      </c>
      <c r="D421">
        <v>4</v>
      </c>
      <c r="E421">
        <v>16</v>
      </c>
      <c r="F421">
        <v>12</v>
      </c>
      <c r="G421">
        <v>0.4</v>
      </c>
      <c r="H421">
        <v>0.5</v>
      </c>
      <c r="I421">
        <v>10</v>
      </c>
    </row>
    <row r="422" spans="1:9" x14ac:dyDescent="0.3">
      <c r="A422" t="s">
        <v>429</v>
      </c>
      <c r="B422">
        <v>48</v>
      </c>
      <c r="C422">
        <v>18</v>
      </c>
      <c r="D422">
        <v>2</v>
      </c>
      <c r="E422">
        <v>16</v>
      </c>
      <c r="F422">
        <v>12</v>
      </c>
      <c r="G422">
        <v>0.4</v>
      </c>
      <c r="H422">
        <v>0.17</v>
      </c>
      <c r="I422">
        <v>3</v>
      </c>
    </row>
    <row r="423" spans="1:9" x14ac:dyDescent="0.3">
      <c r="A423" t="s">
        <v>430</v>
      </c>
      <c r="B423">
        <v>54</v>
      </c>
      <c r="C423">
        <v>18</v>
      </c>
      <c r="D423">
        <v>2</v>
      </c>
      <c r="E423">
        <v>16</v>
      </c>
      <c r="F423">
        <v>15</v>
      </c>
      <c r="G423">
        <v>0.3</v>
      </c>
      <c r="H423">
        <v>0.39</v>
      </c>
      <c r="I423">
        <v>7</v>
      </c>
    </row>
    <row r="424" spans="1:9" x14ac:dyDescent="0.3">
      <c r="A424" t="s">
        <v>431</v>
      </c>
      <c r="B424">
        <v>47</v>
      </c>
      <c r="C424">
        <v>21</v>
      </c>
      <c r="D424">
        <v>2</v>
      </c>
      <c r="E424">
        <v>19</v>
      </c>
      <c r="F424">
        <v>10</v>
      </c>
      <c r="G424">
        <v>0.4</v>
      </c>
      <c r="H424">
        <v>0.28999999999999998</v>
      </c>
      <c r="I424">
        <v>6</v>
      </c>
    </row>
    <row r="425" spans="1:9" x14ac:dyDescent="0.3">
      <c r="A425" t="s">
        <v>432</v>
      </c>
      <c r="B425">
        <v>39</v>
      </c>
      <c r="C425">
        <v>15</v>
      </c>
      <c r="D425">
        <v>2</v>
      </c>
      <c r="E425">
        <v>14</v>
      </c>
      <c r="F425">
        <v>11</v>
      </c>
      <c r="G425">
        <v>0.4</v>
      </c>
      <c r="H425">
        <v>0.27</v>
      </c>
      <c r="I425">
        <v>4</v>
      </c>
    </row>
    <row r="426" spans="1:9" x14ac:dyDescent="0.3">
      <c r="A426" t="s">
        <v>433</v>
      </c>
      <c r="B426">
        <v>28</v>
      </c>
      <c r="C426">
        <v>10</v>
      </c>
      <c r="D426">
        <v>0</v>
      </c>
      <c r="E426">
        <v>10</v>
      </c>
      <c r="F426">
        <v>10</v>
      </c>
      <c r="G426">
        <v>0.4</v>
      </c>
      <c r="H426">
        <v>0.1</v>
      </c>
      <c r="I426">
        <v>1</v>
      </c>
    </row>
    <row r="427" spans="1:9" x14ac:dyDescent="0.3">
      <c r="A427" t="s">
        <v>434</v>
      </c>
      <c r="B427">
        <v>25</v>
      </c>
      <c r="C427">
        <v>5</v>
      </c>
      <c r="D427">
        <v>0</v>
      </c>
      <c r="E427">
        <v>5</v>
      </c>
      <c r="F427">
        <v>11</v>
      </c>
      <c r="G427">
        <v>0.2</v>
      </c>
      <c r="H427">
        <v>0</v>
      </c>
    </row>
    <row r="428" spans="1:9" x14ac:dyDescent="0.3">
      <c r="A428" t="s">
        <v>435</v>
      </c>
      <c r="B428">
        <v>29</v>
      </c>
      <c r="C428">
        <v>6</v>
      </c>
      <c r="D428">
        <v>1</v>
      </c>
      <c r="E428">
        <v>5</v>
      </c>
      <c r="F428">
        <v>10</v>
      </c>
      <c r="G428">
        <v>0.2</v>
      </c>
      <c r="H428">
        <v>0.17</v>
      </c>
      <c r="I428">
        <v>1</v>
      </c>
    </row>
    <row r="429" spans="1:9" x14ac:dyDescent="0.3">
      <c r="A429" t="s">
        <v>436</v>
      </c>
      <c r="B429">
        <v>30</v>
      </c>
      <c r="C429">
        <v>7</v>
      </c>
      <c r="D429">
        <v>2</v>
      </c>
      <c r="E429">
        <v>5</v>
      </c>
      <c r="F429">
        <v>12</v>
      </c>
      <c r="G429">
        <v>0.2</v>
      </c>
      <c r="H429">
        <v>0.71</v>
      </c>
      <c r="I429">
        <v>5</v>
      </c>
    </row>
    <row r="430" spans="1:9" x14ac:dyDescent="0.3">
      <c r="A430" t="s">
        <v>437</v>
      </c>
      <c r="B430">
        <v>36</v>
      </c>
      <c r="C430">
        <v>9</v>
      </c>
      <c r="D430">
        <v>2</v>
      </c>
      <c r="E430">
        <v>7</v>
      </c>
      <c r="F430">
        <v>12</v>
      </c>
      <c r="G430">
        <v>0.3</v>
      </c>
      <c r="H430">
        <v>0.67</v>
      </c>
      <c r="I430">
        <v>6</v>
      </c>
    </row>
    <row r="431" spans="1:9" x14ac:dyDescent="0.3">
      <c r="A431" t="s">
        <v>438</v>
      </c>
      <c r="B431">
        <v>44</v>
      </c>
      <c r="C431">
        <v>17</v>
      </c>
      <c r="D431">
        <v>4</v>
      </c>
      <c r="E431">
        <v>14</v>
      </c>
      <c r="F431">
        <v>13</v>
      </c>
      <c r="G431">
        <v>0.4</v>
      </c>
      <c r="H431">
        <v>0.53</v>
      </c>
      <c r="I431">
        <v>9</v>
      </c>
    </row>
    <row r="432" spans="1:9" x14ac:dyDescent="0.3">
      <c r="A432" t="s">
        <v>439</v>
      </c>
      <c r="B432">
        <v>65</v>
      </c>
      <c r="C432">
        <v>22</v>
      </c>
      <c r="D432">
        <v>5</v>
      </c>
      <c r="E432">
        <v>17</v>
      </c>
      <c r="F432">
        <v>17</v>
      </c>
      <c r="G432">
        <v>0.3</v>
      </c>
      <c r="H432">
        <v>0.59</v>
      </c>
      <c r="I432">
        <v>13</v>
      </c>
    </row>
    <row r="433" spans="1:9" x14ac:dyDescent="0.3">
      <c r="A433" t="s">
        <v>440</v>
      </c>
      <c r="B433">
        <v>71</v>
      </c>
      <c r="C433">
        <v>25</v>
      </c>
      <c r="D433">
        <v>10</v>
      </c>
      <c r="E433">
        <v>15</v>
      </c>
      <c r="F433">
        <v>19</v>
      </c>
      <c r="G433">
        <v>0.4</v>
      </c>
      <c r="H433">
        <v>0.96</v>
      </c>
      <c r="I433">
        <v>24</v>
      </c>
    </row>
    <row r="434" spans="1:9" x14ac:dyDescent="0.3">
      <c r="A434" t="s">
        <v>441</v>
      </c>
      <c r="B434">
        <v>74</v>
      </c>
      <c r="C434">
        <v>25</v>
      </c>
      <c r="D434">
        <v>11</v>
      </c>
      <c r="E434">
        <v>14</v>
      </c>
      <c r="F434">
        <v>22</v>
      </c>
      <c r="G434">
        <v>0.3</v>
      </c>
      <c r="H434">
        <v>1.08</v>
      </c>
      <c r="I434">
        <v>27</v>
      </c>
    </row>
    <row r="435" spans="1:9" x14ac:dyDescent="0.3">
      <c r="A435" t="s">
        <v>442</v>
      </c>
      <c r="B435">
        <v>81</v>
      </c>
      <c r="C435">
        <v>30</v>
      </c>
      <c r="D435">
        <v>6</v>
      </c>
      <c r="E435">
        <v>24</v>
      </c>
      <c r="F435">
        <v>21</v>
      </c>
      <c r="G435">
        <v>0.4</v>
      </c>
      <c r="H435">
        <v>0.67</v>
      </c>
      <c r="I435">
        <v>20</v>
      </c>
    </row>
    <row r="436" spans="1:9" x14ac:dyDescent="0.3">
      <c r="A436" t="s">
        <v>443</v>
      </c>
      <c r="B436">
        <v>74</v>
      </c>
      <c r="C436">
        <v>27</v>
      </c>
      <c r="D436">
        <v>5</v>
      </c>
      <c r="E436">
        <v>22</v>
      </c>
      <c r="F436">
        <v>21</v>
      </c>
      <c r="G436">
        <v>0.4</v>
      </c>
      <c r="H436">
        <v>0.59</v>
      </c>
      <c r="I436">
        <v>16</v>
      </c>
    </row>
    <row r="437" spans="1:9" x14ac:dyDescent="0.3">
      <c r="A437" t="s">
        <v>444</v>
      </c>
      <c r="B437">
        <v>91</v>
      </c>
      <c r="C437">
        <v>37</v>
      </c>
      <c r="D437">
        <v>4</v>
      </c>
      <c r="E437">
        <v>33</v>
      </c>
      <c r="F437">
        <v>18</v>
      </c>
      <c r="G437">
        <v>0.4</v>
      </c>
      <c r="H437">
        <v>0.35</v>
      </c>
      <c r="I437">
        <v>13</v>
      </c>
    </row>
    <row r="438" spans="1:9" x14ac:dyDescent="0.3">
      <c r="A438" t="s">
        <v>445</v>
      </c>
      <c r="B438">
        <v>81</v>
      </c>
      <c r="C438">
        <v>31</v>
      </c>
      <c r="D438">
        <v>6</v>
      </c>
      <c r="E438">
        <v>25</v>
      </c>
      <c r="F438">
        <v>23</v>
      </c>
      <c r="G438">
        <v>0.4</v>
      </c>
      <c r="H438">
        <v>0.52</v>
      </c>
      <c r="I438">
        <v>16</v>
      </c>
    </row>
    <row r="439" spans="1:9" x14ac:dyDescent="0.3">
      <c r="A439" t="s">
        <v>446</v>
      </c>
      <c r="B439">
        <v>84</v>
      </c>
      <c r="C439">
        <v>34</v>
      </c>
      <c r="D439">
        <v>7</v>
      </c>
      <c r="E439">
        <v>27</v>
      </c>
      <c r="F439">
        <v>19</v>
      </c>
      <c r="G439">
        <v>0.4</v>
      </c>
      <c r="H439">
        <v>0.5</v>
      </c>
      <c r="I439">
        <v>17</v>
      </c>
    </row>
    <row r="440" spans="1:9" x14ac:dyDescent="0.3">
      <c r="A440" t="s">
        <v>447</v>
      </c>
      <c r="B440">
        <v>91</v>
      </c>
      <c r="C440">
        <v>30</v>
      </c>
      <c r="D440">
        <v>4</v>
      </c>
      <c r="E440">
        <v>26</v>
      </c>
      <c r="F440">
        <v>22</v>
      </c>
      <c r="G440">
        <v>0.3</v>
      </c>
      <c r="H440">
        <v>0.27</v>
      </c>
      <c r="I440">
        <v>8</v>
      </c>
    </row>
    <row r="441" spans="1:9" x14ac:dyDescent="0.3">
      <c r="A441" t="s">
        <v>448</v>
      </c>
      <c r="B441">
        <v>92</v>
      </c>
      <c r="C441">
        <v>32</v>
      </c>
      <c r="D441">
        <v>4</v>
      </c>
      <c r="E441">
        <v>29</v>
      </c>
      <c r="F441">
        <v>15</v>
      </c>
      <c r="G441">
        <v>0.3</v>
      </c>
      <c r="H441">
        <v>0.28000000000000003</v>
      </c>
      <c r="I441">
        <v>9</v>
      </c>
    </row>
    <row r="442" spans="1:9" x14ac:dyDescent="0.3">
      <c r="A442" t="s">
        <v>449</v>
      </c>
      <c r="B442">
        <v>86</v>
      </c>
      <c r="C442">
        <v>25</v>
      </c>
      <c r="D442">
        <v>2</v>
      </c>
      <c r="E442">
        <v>22</v>
      </c>
      <c r="F442">
        <v>19</v>
      </c>
      <c r="G442">
        <v>0.3</v>
      </c>
      <c r="H442">
        <v>0.36</v>
      </c>
      <c r="I442">
        <v>9</v>
      </c>
    </row>
    <row r="443" spans="1:9" x14ac:dyDescent="0.3">
      <c r="A443" t="s">
        <v>450</v>
      </c>
      <c r="B443">
        <v>82</v>
      </c>
      <c r="C443">
        <v>28</v>
      </c>
      <c r="D443">
        <v>3</v>
      </c>
      <c r="E443">
        <v>24</v>
      </c>
      <c r="F443">
        <v>19</v>
      </c>
      <c r="G443">
        <v>0.3</v>
      </c>
      <c r="H443">
        <v>0.28999999999999998</v>
      </c>
      <c r="I443">
        <v>8</v>
      </c>
    </row>
    <row r="444" spans="1:9" x14ac:dyDescent="0.3">
      <c r="A444" t="s">
        <v>451</v>
      </c>
      <c r="B444">
        <v>77</v>
      </c>
      <c r="C444">
        <v>27</v>
      </c>
      <c r="D444">
        <v>6</v>
      </c>
      <c r="E444">
        <v>21</v>
      </c>
      <c r="F444">
        <v>19</v>
      </c>
      <c r="G444">
        <v>0.4</v>
      </c>
      <c r="H444">
        <v>0.52</v>
      </c>
      <c r="I444">
        <v>14</v>
      </c>
    </row>
    <row r="445" spans="1:9" x14ac:dyDescent="0.3">
      <c r="A445" t="s">
        <v>452</v>
      </c>
      <c r="B445">
        <v>72</v>
      </c>
      <c r="C445">
        <v>29</v>
      </c>
      <c r="D445">
        <v>3</v>
      </c>
      <c r="E445">
        <v>26</v>
      </c>
      <c r="F445">
        <v>16</v>
      </c>
      <c r="G445">
        <v>0.4</v>
      </c>
      <c r="H445">
        <v>0.28000000000000003</v>
      </c>
      <c r="I445">
        <v>8</v>
      </c>
    </row>
    <row r="446" spans="1:9" x14ac:dyDescent="0.3">
      <c r="A446" t="s">
        <v>453</v>
      </c>
      <c r="B446">
        <v>76</v>
      </c>
      <c r="C446">
        <v>28</v>
      </c>
      <c r="D446">
        <v>1</v>
      </c>
      <c r="E446">
        <v>27</v>
      </c>
      <c r="F446">
        <v>17</v>
      </c>
      <c r="G446">
        <v>0.4</v>
      </c>
      <c r="H446">
        <v>0.11</v>
      </c>
      <c r="I446">
        <v>3</v>
      </c>
    </row>
    <row r="447" spans="1:9" x14ac:dyDescent="0.3">
      <c r="A447" t="s">
        <v>454</v>
      </c>
      <c r="B447">
        <v>72</v>
      </c>
      <c r="C447">
        <v>27</v>
      </c>
      <c r="D447">
        <v>3</v>
      </c>
      <c r="E447">
        <v>24</v>
      </c>
      <c r="F447">
        <v>17</v>
      </c>
      <c r="G447">
        <v>0.4</v>
      </c>
      <c r="H447">
        <v>0.22</v>
      </c>
      <c r="I447">
        <v>6</v>
      </c>
    </row>
    <row r="448" spans="1:9" x14ac:dyDescent="0.3">
      <c r="A448" t="s">
        <v>455</v>
      </c>
      <c r="B448">
        <v>67</v>
      </c>
      <c r="C448">
        <v>26</v>
      </c>
      <c r="D448">
        <v>3</v>
      </c>
      <c r="E448">
        <v>23</v>
      </c>
      <c r="F448">
        <v>14</v>
      </c>
      <c r="G448">
        <v>0.4</v>
      </c>
      <c r="H448">
        <v>0.31</v>
      </c>
      <c r="I448">
        <v>8</v>
      </c>
    </row>
    <row r="449" spans="1:9" x14ac:dyDescent="0.3">
      <c r="A449" t="s">
        <v>456</v>
      </c>
      <c r="B449">
        <v>61</v>
      </c>
      <c r="C449">
        <v>27</v>
      </c>
      <c r="D449">
        <v>2</v>
      </c>
      <c r="E449">
        <v>25</v>
      </c>
      <c r="F449">
        <v>9</v>
      </c>
      <c r="G449">
        <v>0.4</v>
      </c>
      <c r="H449">
        <v>0.11</v>
      </c>
      <c r="I449">
        <v>3</v>
      </c>
    </row>
    <row r="450" spans="1:9" x14ac:dyDescent="0.3">
      <c r="A450" t="s">
        <v>457</v>
      </c>
      <c r="B450">
        <v>41</v>
      </c>
      <c r="C450">
        <v>16</v>
      </c>
      <c r="D450">
        <v>3</v>
      </c>
      <c r="E450">
        <v>14</v>
      </c>
      <c r="F450">
        <v>9</v>
      </c>
      <c r="G450">
        <v>0.4</v>
      </c>
      <c r="H450">
        <v>0.44</v>
      </c>
      <c r="I450">
        <v>7</v>
      </c>
    </row>
    <row r="451" spans="1:9" x14ac:dyDescent="0.3">
      <c r="A451" t="s">
        <v>458</v>
      </c>
      <c r="B451">
        <v>29</v>
      </c>
      <c r="C451">
        <v>10</v>
      </c>
      <c r="D451">
        <v>1</v>
      </c>
      <c r="E451">
        <v>9</v>
      </c>
      <c r="F451">
        <v>9</v>
      </c>
      <c r="G451">
        <v>0.3</v>
      </c>
      <c r="H451">
        <v>0.2</v>
      </c>
      <c r="I451">
        <v>2</v>
      </c>
    </row>
    <row r="452" spans="1:9" x14ac:dyDescent="0.3">
      <c r="A452" t="s">
        <v>459</v>
      </c>
      <c r="B452">
        <v>34</v>
      </c>
      <c r="C452">
        <v>13</v>
      </c>
      <c r="D452">
        <v>3</v>
      </c>
      <c r="E452">
        <v>9</v>
      </c>
      <c r="F452">
        <v>9</v>
      </c>
      <c r="G452">
        <v>0.4</v>
      </c>
      <c r="H452">
        <v>0.31</v>
      </c>
      <c r="I452">
        <v>4</v>
      </c>
    </row>
    <row r="453" spans="1:9" x14ac:dyDescent="0.3">
      <c r="A453" t="s">
        <v>460</v>
      </c>
      <c r="B453">
        <v>29</v>
      </c>
      <c r="C453">
        <v>13</v>
      </c>
      <c r="D453">
        <v>7</v>
      </c>
      <c r="E453">
        <v>6</v>
      </c>
      <c r="F453">
        <v>7</v>
      </c>
      <c r="G453">
        <v>0.4</v>
      </c>
      <c r="H453">
        <v>1</v>
      </c>
      <c r="I453">
        <v>13</v>
      </c>
    </row>
    <row r="454" spans="1:9" x14ac:dyDescent="0.3">
      <c r="A454" t="s">
        <v>461</v>
      </c>
      <c r="B454">
        <v>32</v>
      </c>
      <c r="C454">
        <v>15</v>
      </c>
      <c r="D454">
        <v>5</v>
      </c>
      <c r="E454">
        <v>9</v>
      </c>
      <c r="F454">
        <v>8</v>
      </c>
      <c r="G454">
        <v>0.5</v>
      </c>
      <c r="H454">
        <v>0.87</v>
      </c>
      <c r="I454">
        <v>13</v>
      </c>
    </row>
    <row r="455" spans="1:9" x14ac:dyDescent="0.3">
      <c r="A455" t="s">
        <v>462</v>
      </c>
      <c r="B455">
        <v>46</v>
      </c>
      <c r="C455">
        <v>18</v>
      </c>
      <c r="D455">
        <v>2</v>
      </c>
      <c r="E455">
        <v>16</v>
      </c>
      <c r="F455">
        <v>9</v>
      </c>
      <c r="G455">
        <v>0.4</v>
      </c>
      <c r="H455">
        <v>0.33</v>
      </c>
      <c r="I455">
        <v>6</v>
      </c>
    </row>
    <row r="456" spans="1:9" x14ac:dyDescent="0.3">
      <c r="A456" t="s">
        <v>463</v>
      </c>
      <c r="B456">
        <v>61</v>
      </c>
      <c r="C456">
        <v>29</v>
      </c>
      <c r="D456">
        <v>9</v>
      </c>
      <c r="E456">
        <v>20</v>
      </c>
      <c r="F456">
        <v>12</v>
      </c>
      <c r="G456">
        <v>0.5</v>
      </c>
      <c r="H456">
        <v>0.62</v>
      </c>
      <c r="I456">
        <v>18</v>
      </c>
    </row>
    <row r="457" spans="1:9" x14ac:dyDescent="0.3">
      <c r="A457" t="s">
        <v>464</v>
      </c>
      <c r="B457">
        <v>68</v>
      </c>
      <c r="C457">
        <v>30</v>
      </c>
      <c r="D457">
        <v>13</v>
      </c>
      <c r="E457">
        <v>18</v>
      </c>
      <c r="F457">
        <v>15</v>
      </c>
      <c r="G457">
        <v>0.4</v>
      </c>
      <c r="H457">
        <v>1.07</v>
      </c>
      <c r="I457">
        <v>32</v>
      </c>
    </row>
    <row r="458" spans="1:9" x14ac:dyDescent="0.3">
      <c r="A458" t="s">
        <v>465</v>
      </c>
      <c r="B458">
        <v>81</v>
      </c>
      <c r="C458">
        <v>40</v>
      </c>
      <c r="D458">
        <v>18</v>
      </c>
      <c r="E458">
        <v>22</v>
      </c>
      <c r="F458">
        <v>14</v>
      </c>
      <c r="G458">
        <v>0.5</v>
      </c>
      <c r="H458">
        <v>1.2</v>
      </c>
      <c r="I458">
        <v>48</v>
      </c>
    </row>
    <row r="459" spans="1:9" x14ac:dyDescent="0.3">
      <c r="A459" t="s">
        <v>466</v>
      </c>
      <c r="B459">
        <v>96</v>
      </c>
      <c r="C459">
        <v>42</v>
      </c>
      <c r="D459">
        <v>15</v>
      </c>
      <c r="E459">
        <v>28</v>
      </c>
      <c r="F459">
        <v>22</v>
      </c>
      <c r="G459">
        <v>0.4</v>
      </c>
      <c r="H459">
        <v>0.88</v>
      </c>
      <c r="I459">
        <v>37</v>
      </c>
    </row>
    <row r="460" spans="1:9" x14ac:dyDescent="0.3">
      <c r="A460" t="s">
        <v>467</v>
      </c>
      <c r="B460">
        <v>96</v>
      </c>
      <c r="C460">
        <v>42</v>
      </c>
      <c r="D460">
        <v>15</v>
      </c>
      <c r="E460">
        <v>27</v>
      </c>
      <c r="F460">
        <v>22</v>
      </c>
      <c r="G460">
        <v>0.4</v>
      </c>
      <c r="H460">
        <v>0.9</v>
      </c>
      <c r="I460">
        <v>38</v>
      </c>
    </row>
    <row r="461" spans="1:9" x14ac:dyDescent="0.3">
      <c r="A461" t="s">
        <v>468</v>
      </c>
      <c r="B461">
        <v>102</v>
      </c>
      <c r="C461">
        <v>38</v>
      </c>
      <c r="D461">
        <v>10</v>
      </c>
      <c r="E461">
        <v>28</v>
      </c>
      <c r="F461">
        <v>22</v>
      </c>
      <c r="G461">
        <v>0.4</v>
      </c>
      <c r="H461">
        <v>0.68</v>
      </c>
      <c r="I461">
        <v>26</v>
      </c>
    </row>
    <row r="462" spans="1:9" x14ac:dyDescent="0.3">
      <c r="A462" t="s">
        <v>469</v>
      </c>
      <c r="B462">
        <v>110</v>
      </c>
      <c r="C462">
        <v>43</v>
      </c>
      <c r="D462">
        <v>22</v>
      </c>
      <c r="E462">
        <v>21</v>
      </c>
      <c r="F462">
        <v>21</v>
      </c>
      <c r="G462">
        <v>0.4</v>
      </c>
      <c r="H462">
        <v>0.79</v>
      </c>
      <c r="I462">
        <v>34</v>
      </c>
    </row>
    <row r="463" spans="1:9" x14ac:dyDescent="0.3">
      <c r="A463" t="s">
        <v>470</v>
      </c>
      <c r="B463">
        <v>100</v>
      </c>
      <c r="C463">
        <v>34</v>
      </c>
      <c r="D463">
        <v>20</v>
      </c>
      <c r="E463">
        <v>15</v>
      </c>
      <c r="F463">
        <v>22</v>
      </c>
      <c r="G463">
        <v>0.3</v>
      </c>
      <c r="H463">
        <v>0.88</v>
      </c>
      <c r="I463">
        <v>30</v>
      </c>
    </row>
    <row r="464" spans="1:9" x14ac:dyDescent="0.3">
      <c r="A464" t="s">
        <v>471</v>
      </c>
      <c r="B464">
        <v>81</v>
      </c>
      <c r="C464">
        <v>29</v>
      </c>
      <c r="D464">
        <v>13</v>
      </c>
      <c r="E464">
        <v>16</v>
      </c>
      <c r="F464">
        <v>23</v>
      </c>
      <c r="G464">
        <v>0.4</v>
      </c>
      <c r="H464">
        <v>0.93</v>
      </c>
      <c r="I464">
        <v>27</v>
      </c>
    </row>
    <row r="465" spans="1:9" x14ac:dyDescent="0.3">
      <c r="A465" t="s">
        <v>472</v>
      </c>
      <c r="B465">
        <v>75</v>
      </c>
      <c r="C465">
        <v>23</v>
      </c>
      <c r="D465">
        <v>9</v>
      </c>
      <c r="E465">
        <v>14</v>
      </c>
      <c r="F465">
        <v>22</v>
      </c>
      <c r="G465">
        <v>0.3</v>
      </c>
      <c r="H465">
        <v>0.56999999999999995</v>
      </c>
      <c r="I465">
        <v>13</v>
      </c>
    </row>
    <row r="466" spans="1:9" x14ac:dyDescent="0.3">
      <c r="A466" t="s">
        <v>473</v>
      </c>
      <c r="B466">
        <v>67</v>
      </c>
      <c r="C466">
        <v>22</v>
      </c>
      <c r="D466">
        <v>8</v>
      </c>
      <c r="E466">
        <v>13</v>
      </c>
      <c r="F466">
        <v>24</v>
      </c>
      <c r="G466">
        <v>0.3</v>
      </c>
      <c r="H466">
        <v>0.73</v>
      </c>
      <c r="I466">
        <v>16</v>
      </c>
    </row>
    <row r="467" spans="1:9" x14ac:dyDescent="0.3">
      <c r="A467" t="s">
        <v>474</v>
      </c>
      <c r="B467">
        <v>64</v>
      </c>
      <c r="C467">
        <v>21</v>
      </c>
      <c r="D467">
        <v>8</v>
      </c>
      <c r="E467">
        <v>13</v>
      </c>
      <c r="F467">
        <v>23</v>
      </c>
      <c r="G467">
        <v>0.3</v>
      </c>
      <c r="H467">
        <v>0.52</v>
      </c>
      <c r="I467">
        <v>11</v>
      </c>
    </row>
    <row r="468" spans="1:9" x14ac:dyDescent="0.3">
      <c r="A468" t="s">
        <v>475</v>
      </c>
      <c r="B468">
        <v>71</v>
      </c>
      <c r="C468">
        <v>26</v>
      </c>
      <c r="D468">
        <v>7</v>
      </c>
      <c r="E468">
        <v>19</v>
      </c>
      <c r="F468">
        <v>21</v>
      </c>
      <c r="G468">
        <v>0.4</v>
      </c>
      <c r="H468">
        <v>0.57999999999999996</v>
      </c>
      <c r="I468">
        <v>15</v>
      </c>
    </row>
    <row r="469" spans="1:9" x14ac:dyDescent="0.3">
      <c r="A469" t="s">
        <v>476</v>
      </c>
      <c r="B469">
        <v>72</v>
      </c>
      <c r="C469">
        <v>26</v>
      </c>
      <c r="D469">
        <v>5</v>
      </c>
      <c r="E469">
        <v>21</v>
      </c>
      <c r="F469">
        <v>20</v>
      </c>
      <c r="G469">
        <v>0.4</v>
      </c>
      <c r="H469">
        <v>0.42</v>
      </c>
      <c r="I469">
        <v>11</v>
      </c>
    </row>
    <row r="470" spans="1:9" x14ac:dyDescent="0.3">
      <c r="A470" t="s">
        <v>477</v>
      </c>
      <c r="B470">
        <v>74</v>
      </c>
      <c r="C470">
        <v>28</v>
      </c>
      <c r="D470">
        <v>6</v>
      </c>
      <c r="E470">
        <v>22</v>
      </c>
      <c r="F470">
        <v>21</v>
      </c>
      <c r="G470">
        <v>0.4</v>
      </c>
      <c r="H470">
        <v>0.43</v>
      </c>
      <c r="I470">
        <v>12</v>
      </c>
    </row>
    <row r="471" spans="1:9" x14ac:dyDescent="0.3">
      <c r="A471" t="s">
        <v>478</v>
      </c>
      <c r="B471">
        <v>90</v>
      </c>
      <c r="C471">
        <v>35</v>
      </c>
      <c r="D471">
        <v>7</v>
      </c>
      <c r="E471">
        <v>27</v>
      </c>
      <c r="F471">
        <v>21</v>
      </c>
      <c r="G471">
        <v>0.4</v>
      </c>
      <c r="H471">
        <v>0.37</v>
      </c>
      <c r="I471">
        <v>13</v>
      </c>
    </row>
    <row r="472" spans="1:9" x14ac:dyDescent="0.3">
      <c r="A472" t="s">
        <v>479</v>
      </c>
      <c r="B472">
        <v>82</v>
      </c>
      <c r="C472">
        <v>35</v>
      </c>
      <c r="D472">
        <v>20</v>
      </c>
      <c r="E472">
        <v>15</v>
      </c>
      <c r="F472">
        <v>20</v>
      </c>
      <c r="G472">
        <v>0.4</v>
      </c>
      <c r="H472">
        <v>0.86</v>
      </c>
      <c r="I472">
        <v>30</v>
      </c>
    </row>
    <row r="473" spans="1:9" x14ac:dyDescent="0.3">
      <c r="A473" t="s">
        <v>480</v>
      </c>
      <c r="B473">
        <v>67</v>
      </c>
      <c r="C473">
        <v>33</v>
      </c>
      <c r="D473">
        <v>14</v>
      </c>
      <c r="E473">
        <v>19</v>
      </c>
      <c r="F473">
        <v>15</v>
      </c>
      <c r="G473">
        <v>0.5</v>
      </c>
      <c r="H473">
        <v>0.94</v>
      </c>
      <c r="I473">
        <v>31</v>
      </c>
    </row>
    <row r="474" spans="1:9" x14ac:dyDescent="0.3">
      <c r="A474" t="s">
        <v>481</v>
      </c>
      <c r="B474">
        <v>56</v>
      </c>
      <c r="C474">
        <v>22</v>
      </c>
      <c r="D474">
        <v>6</v>
      </c>
      <c r="E474">
        <v>16</v>
      </c>
      <c r="F474">
        <v>7</v>
      </c>
      <c r="G474">
        <v>0.4</v>
      </c>
      <c r="H474">
        <v>0.59</v>
      </c>
      <c r="I474">
        <v>13</v>
      </c>
    </row>
    <row r="475" spans="1:9" x14ac:dyDescent="0.3">
      <c r="A475" t="s">
        <v>482</v>
      </c>
      <c r="B475">
        <v>35</v>
      </c>
      <c r="C475">
        <v>12</v>
      </c>
      <c r="D475">
        <v>0</v>
      </c>
      <c r="E475">
        <v>12</v>
      </c>
      <c r="F475">
        <v>5</v>
      </c>
      <c r="G475">
        <v>0.3</v>
      </c>
      <c r="H475">
        <v>0.08</v>
      </c>
      <c r="I475">
        <v>1</v>
      </c>
    </row>
    <row r="476" spans="1:9" x14ac:dyDescent="0.3">
      <c r="A476" t="s">
        <v>483</v>
      </c>
      <c r="B476">
        <v>23</v>
      </c>
      <c r="C476">
        <v>10</v>
      </c>
      <c r="D476">
        <v>0</v>
      </c>
      <c r="E476">
        <v>10</v>
      </c>
      <c r="F476">
        <v>5</v>
      </c>
      <c r="G476">
        <v>0.4</v>
      </c>
      <c r="H476">
        <v>0</v>
      </c>
    </row>
    <row r="477" spans="1:9" x14ac:dyDescent="0.3">
      <c r="A477" t="s">
        <v>484</v>
      </c>
      <c r="B477">
        <v>23</v>
      </c>
      <c r="C477">
        <v>10</v>
      </c>
      <c r="D477">
        <v>0</v>
      </c>
      <c r="E477">
        <v>9</v>
      </c>
      <c r="F477">
        <v>5</v>
      </c>
      <c r="G477">
        <v>0.4</v>
      </c>
      <c r="H477">
        <v>0.2</v>
      </c>
      <c r="I477">
        <v>2</v>
      </c>
    </row>
    <row r="478" spans="1:9" x14ac:dyDescent="0.3">
      <c r="A478" t="s">
        <v>485</v>
      </c>
      <c r="B478">
        <v>23</v>
      </c>
      <c r="C478">
        <v>11</v>
      </c>
      <c r="D478">
        <v>0</v>
      </c>
      <c r="E478">
        <v>11</v>
      </c>
      <c r="F478">
        <v>6</v>
      </c>
      <c r="G478">
        <v>0.5</v>
      </c>
      <c r="H478">
        <v>0</v>
      </c>
    </row>
    <row r="479" spans="1:9" x14ac:dyDescent="0.3">
      <c r="A479" t="s">
        <v>486</v>
      </c>
      <c r="B479">
        <v>26</v>
      </c>
      <c r="C479">
        <v>11</v>
      </c>
      <c r="D479">
        <v>0</v>
      </c>
      <c r="E479">
        <v>11</v>
      </c>
      <c r="F479">
        <v>6</v>
      </c>
      <c r="G479">
        <v>0.4</v>
      </c>
      <c r="H479">
        <v>0</v>
      </c>
    </row>
    <row r="480" spans="1:9" x14ac:dyDescent="0.3">
      <c r="A480" t="s">
        <v>487</v>
      </c>
      <c r="B480">
        <v>31</v>
      </c>
      <c r="C480">
        <v>11</v>
      </c>
      <c r="D480">
        <v>0</v>
      </c>
      <c r="E480">
        <v>11</v>
      </c>
      <c r="F480">
        <v>8</v>
      </c>
      <c r="G480">
        <v>0.4</v>
      </c>
      <c r="H480">
        <v>0.09</v>
      </c>
      <c r="I480">
        <v>1</v>
      </c>
    </row>
    <row r="481" spans="1:9" x14ac:dyDescent="0.3">
      <c r="A481" t="s">
        <v>488</v>
      </c>
      <c r="B481">
        <v>47</v>
      </c>
      <c r="C481">
        <v>15</v>
      </c>
      <c r="D481">
        <v>2</v>
      </c>
      <c r="E481">
        <v>13</v>
      </c>
      <c r="F481">
        <v>11</v>
      </c>
      <c r="G481">
        <v>0.3</v>
      </c>
      <c r="H481">
        <v>0.27</v>
      </c>
      <c r="I481">
        <v>4</v>
      </c>
    </row>
    <row r="482" spans="1:9" x14ac:dyDescent="0.3">
      <c r="A482" t="s">
        <v>489</v>
      </c>
      <c r="B482">
        <v>62</v>
      </c>
      <c r="C482">
        <v>24</v>
      </c>
      <c r="D482">
        <v>5</v>
      </c>
      <c r="E482">
        <v>19</v>
      </c>
      <c r="F482">
        <v>13</v>
      </c>
      <c r="G482">
        <v>0.4</v>
      </c>
      <c r="H482">
        <v>0.46</v>
      </c>
      <c r="I482">
        <v>11</v>
      </c>
    </row>
    <row r="483" spans="1:9" x14ac:dyDescent="0.3">
      <c r="A483" t="s">
        <v>490</v>
      </c>
      <c r="B483">
        <v>72</v>
      </c>
      <c r="C483">
        <v>29</v>
      </c>
      <c r="D483">
        <v>6</v>
      </c>
      <c r="E483">
        <v>23</v>
      </c>
      <c r="F483">
        <v>20</v>
      </c>
      <c r="G483">
        <v>0.4</v>
      </c>
      <c r="H483">
        <v>0.41</v>
      </c>
      <c r="I483">
        <v>12</v>
      </c>
    </row>
    <row r="484" spans="1:9" x14ac:dyDescent="0.3">
      <c r="A484" t="s">
        <v>491</v>
      </c>
      <c r="B484">
        <v>94</v>
      </c>
      <c r="C484">
        <v>38</v>
      </c>
      <c r="D484">
        <v>5</v>
      </c>
      <c r="E484">
        <v>32</v>
      </c>
      <c r="F484">
        <v>23</v>
      </c>
      <c r="G484">
        <v>0.4</v>
      </c>
      <c r="H484">
        <v>0.39</v>
      </c>
      <c r="I484">
        <v>15</v>
      </c>
    </row>
    <row r="485" spans="1:9" x14ac:dyDescent="0.3">
      <c r="A485" t="s">
        <v>492</v>
      </c>
      <c r="B485">
        <v>113</v>
      </c>
      <c r="C485">
        <v>49</v>
      </c>
      <c r="D485">
        <v>5</v>
      </c>
      <c r="E485">
        <v>45</v>
      </c>
      <c r="F485">
        <v>23</v>
      </c>
      <c r="G485">
        <v>0.4</v>
      </c>
      <c r="H485">
        <v>0.27</v>
      </c>
      <c r="I485">
        <v>13</v>
      </c>
    </row>
    <row r="486" spans="1:9" x14ac:dyDescent="0.3">
      <c r="A486" t="s">
        <v>493</v>
      </c>
      <c r="B486">
        <v>117</v>
      </c>
      <c r="C486">
        <v>49</v>
      </c>
      <c r="D486">
        <v>13</v>
      </c>
      <c r="E486">
        <v>36</v>
      </c>
      <c r="F486">
        <v>21</v>
      </c>
      <c r="G486">
        <v>0.4</v>
      </c>
      <c r="H486">
        <v>0.56999999999999995</v>
      </c>
      <c r="I486">
        <v>28</v>
      </c>
    </row>
    <row r="487" spans="1:9" x14ac:dyDescent="0.3">
      <c r="A487" t="s">
        <v>494</v>
      </c>
      <c r="B487">
        <v>95</v>
      </c>
      <c r="C487">
        <v>40</v>
      </c>
      <c r="D487">
        <v>15</v>
      </c>
      <c r="E487">
        <v>25</v>
      </c>
      <c r="F487">
        <v>21</v>
      </c>
      <c r="G487">
        <v>0.4</v>
      </c>
      <c r="H487">
        <v>0.88</v>
      </c>
      <c r="I487">
        <v>35</v>
      </c>
    </row>
    <row r="488" spans="1:9" x14ac:dyDescent="0.3">
      <c r="A488" t="s">
        <v>495</v>
      </c>
      <c r="B488">
        <v>102</v>
      </c>
      <c r="C488">
        <v>40</v>
      </c>
      <c r="D488">
        <v>10</v>
      </c>
      <c r="E488">
        <v>30</v>
      </c>
      <c r="F488">
        <v>20</v>
      </c>
      <c r="G488">
        <v>0.4</v>
      </c>
      <c r="H488">
        <v>0.4</v>
      </c>
      <c r="I488">
        <v>16</v>
      </c>
    </row>
    <row r="489" spans="1:9" x14ac:dyDescent="0.3">
      <c r="A489" t="s">
        <v>496</v>
      </c>
      <c r="B489">
        <v>90</v>
      </c>
      <c r="C489">
        <v>35</v>
      </c>
      <c r="D489">
        <v>5</v>
      </c>
      <c r="E489">
        <v>30</v>
      </c>
      <c r="F489">
        <v>18</v>
      </c>
      <c r="G489">
        <v>0.4</v>
      </c>
      <c r="H489">
        <v>0.34</v>
      </c>
      <c r="I489">
        <v>12</v>
      </c>
    </row>
    <row r="490" spans="1:9" x14ac:dyDescent="0.3">
      <c r="A490" t="s">
        <v>497</v>
      </c>
      <c r="B490">
        <v>74</v>
      </c>
      <c r="C490">
        <v>25</v>
      </c>
      <c r="D490">
        <v>4</v>
      </c>
      <c r="E490">
        <v>21</v>
      </c>
      <c r="F490">
        <v>18</v>
      </c>
      <c r="G490">
        <v>0.3</v>
      </c>
      <c r="H490">
        <v>0.32</v>
      </c>
      <c r="I490">
        <v>8</v>
      </c>
    </row>
    <row r="491" spans="1:9" x14ac:dyDescent="0.3">
      <c r="A491" t="s">
        <v>498</v>
      </c>
      <c r="B491">
        <v>63</v>
      </c>
      <c r="C491">
        <v>20</v>
      </c>
      <c r="D491">
        <v>3</v>
      </c>
      <c r="E491">
        <v>17</v>
      </c>
      <c r="F491">
        <v>17</v>
      </c>
      <c r="G491">
        <v>0.3</v>
      </c>
      <c r="H491">
        <v>0.3</v>
      </c>
      <c r="I491">
        <v>6</v>
      </c>
    </row>
    <row r="492" spans="1:9" x14ac:dyDescent="0.3">
      <c r="A492" t="s">
        <v>499</v>
      </c>
      <c r="B492">
        <v>57</v>
      </c>
      <c r="C492">
        <v>21</v>
      </c>
      <c r="D492">
        <v>2</v>
      </c>
      <c r="E492">
        <v>19</v>
      </c>
      <c r="F492">
        <v>15</v>
      </c>
      <c r="G492">
        <v>0.4</v>
      </c>
      <c r="H492">
        <v>0.24</v>
      </c>
      <c r="I492">
        <v>5</v>
      </c>
    </row>
    <row r="493" spans="1:9" x14ac:dyDescent="0.3">
      <c r="A493" t="s">
        <v>500</v>
      </c>
      <c r="B493">
        <v>67</v>
      </c>
      <c r="C493">
        <v>22</v>
      </c>
      <c r="D493">
        <v>3</v>
      </c>
      <c r="E493">
        <v>19</v>
      </c>
      <c r="F493">
        <v>15</v>
      </c>
      <c r="G493">
        <v>0.3</v>
      </c>
      <c r="H493">
        <v>0.36</v>
      </c>
      <c r="I493">
        <v>8</v>
      </c>
    </row>
    <row r="494" spans="1:9" x14ac:dyDescent="0.3">
      <c r="A494" t="s">
        <v>501</v>
      </c>
      <c r="B494">
        <v>75</v>
      </c>
      <c r="C494">
        <v>32</v>
      </c>
      <c r="D494">
        <v>4</v>
      </c>
      <c r="E494">
        <v>28</v>
      </c>
      <c r="F494">
        <v>14</v>
      </c>
      <c r="G494">
        <v>0.4</v>
      </c>
      <c r="H494">
        <v>0.16</v>
      </c>
      <c r="I494">
        <v>5</v>
      </c>
    </row>
    <row r="495" spans="1:9" x14ac:dyDescent="0.3">
      <c r="A495" t="s">
        <v>502</v>
      </c>
      <c r="B495">
        <v>79</v>
      </c>
      <c r="C495">
        <v>36</v>
      </c>
      <c r="D495">
        <v>9</v>
      </c>
      <c r="E495">
        <v>27</v>
      </c>
      <c r="F495">
        <v>17</v>
      </c>
      <c r="G495">
        <v>0.5</v>
      </c>
      <c r="H495">
        <v>0.47</v>
      </c>
      <c r="I495">
        <v>17</v>
      </c>
    </row>
    <row r="496" spans="1:9" x14ac:dyDescent="0.3">
      <c r="A496" t="s">
        <v>503</v>
      </c>
      <c r="B496">
        <v>77</v>
      </c>
      <c r="C496">
        <v>34</v>
      </c>
      <c r="D496">
        <v>15</v>
      </c>
      <c r="E496">
        <v>19</v>
      </c>
      <c r="F496">
        <v>18</v>
      </c>
      <c r="G496">
        <v>0.4</v>
      </c>
      <c r="H496">
        <v>0.76</v>
      </c>
      <c r="I496">
        <v>26</v>
      </c>
    </row>
    <row r="497" spans="1:9" x14ac:dyDescent="0.3">
      <c r="A497" t="s">
        <v>504</v>
      </c>
      <c r="B497">
        <v>62</v>
      </c>
      <c r="C497">
        <v>24</v>
      </c>
      <c r="D497">
        <v>11</v>
      </c>
      <c r="E497">
        <v>13</v>
      </c>
      <c r="F497">
        <v>13</v>
      </c>
      <c r="G497">
        <v>0.4</v>
      </c>
      <c r="H497">
        <v>0.96</v>
      </c>
      <c r="I497">
        <v>23</v>
      </c>
    </row>
    <row r="498" spans="1:9" x14ac:dyDescent="0.3">
      <c r="A498" t="s">
        <v>505</v>
      </c>
      <c r="B498">
        <v>44</v>
      </c>
      <c r="C498">
        <v>15</v>
      </c>
      <c r="D498">
        <v>5</v>
      </c>
      <c r="E498">
        <v>10</v>
      </c>
      <c r="F498">
        <v>12</v>
      </c>
      <c r="G498">
        <v>0.3</v>
      </c>
      <c r="H498">
        <v>0.8</v>
      </c>
      <c r="I498">
        <v>12</v>
      </c>
    </row>
    <row r="499" spans="1:9" x14ac:dyDescent="0.3">
      <c r="A499" t="s">
        <v>506</v>
      </c>
      <c r="B499">
        <v>25</v>
      </c>
      <c r="C499">
        <v>8</v>
      </c>
      <c r="D499">
        <v>1</v>
      </c>
      <c r="E499">
        <v>7</v>
      </c>
      <c r="F499">
        <v>8</v>
      </c>
      <c r="G499">
        <v>0.3</v>
      </c>
      <c r="H499">
        <v>0.5</v>
      </c>
      <c r="I499">
        <v>4</v>
      </c>
    </row>
    <row r="500" spans="1:9" x14ac:dyDescent="0.3">
      <c r="A500" t="s">
        <v>507</v>
      </c>
      <c r="B500">
        <v>17</v>
      </c>
      <c r="C500">
        <v>6</v>
      </c>
      <c r="D500">
        <v>0</v>
      </c>
      <c r="E500">
        <v>6</v>
      </c>
      <c r="F500">
        <v>6</v>
      </c>
      <c r="G500">
        <v>0.4</v>
      </c>
      <c r="H500">
        <v>0.17</v>
      </c>
      <c r="I500">
        <v>1</v>
      </c>
    </row>
    <row r="501" spans="1:9" x14ac:dyDescent="0.3">
      <c r="A501" t="s">
        <v>508</v>
      </c>
      <c r="B501">
        <v>15</v>
      </c>
      <c r="C501">
        <v>7</v>
      </c>
      <c r="D501">
        <v>0</v>
      </c>
      <c r="E501">
        <v>7</v>
      </c>
      <c r="F501">
        <v>5</v>
      </c>
      <c r="G501">
        <v>0.5</v>
      </c>
      <c r="H501">
        <v>0</v>
      </c>
    </row>
    <row r="502" spans="1:9" x14ac:dyDescent="0.3">
      <c r="A502" t="s">
        <v>509</v>
      </c>
      <c r="B502">
        <v>20</v>
      </c>
      <c r="C502">
        <v>8</v>
      </c>
      <c r="D502">
        <v>0</v>
      </c>
      <c r="E502">
        <v>8</v>
      </c>
      <c r="F502">
        <v>6</v>
      </c>
      <c r="G502">
        <v>0.4</v>
      </c>
      <c r="H502">
        <v>0</v>
      </c>
    </row>
    <row r="503" spans="1:9" x14ac:dyDescent="0.3">
      <c r="A503" t="s">
        <v>510</v>
      </c>
      <c r="B503">
        <v>21</v>
      </c>
      <c r="C503">
        <v>10</v>
      </c>
      <c r="D503">
        <v>1</v>
      </c>
      <c r="E503">
        <v>8</v>
      </c>
      <c r="F503">
        <v>7</v>
      </c>
      <c r="G503">
        <v>0.5</v>
      </c>
      <c r="H503">
        <v>0.3</v>
      </c>
      <c r="I503">
        <v>3</v>
      </c>
    </row>
    <row r="504" spans="1:9" x14ac:dyDescent="0.3">
      <c r="A504" t="s">
        <v>511</v>
      </c>
      <c r="B504">
        <v>31</v>
      </c>
      <c r="C504">
        <v>12</v>
      </c>
      <c r="D504">
        <v>1</v>
      </c>
      <c r="E504">
        <v>11</v>
      </c>
      <c r="F504">
        <v>8</v>
      </c>
      <c r="G504">
        <v>0.4</v>
      </c>
      <c r="H504">
        <v>0.33</v>
      </c>
      <c r="I504">
        <v>4</v>
      </c>
    </row>
    <row r="505" spans="1:9" x14ac:dyDescent="0.3">
      <c r="A505" t="s">
        <v>512</v>
      </c>
      <c r="B505">
        <v>43</v>
      </c>
      <c r="C505">
        <v>17</v>
      </c>
      <c r="D505">
        <v>1</v>
      </c>
      <c r="E505">
        <v>16</v>
      </c>
      <c r="F505">
        <v>10</v>
      </c>
      <c r="G505">
        <v>0.4</v>
      </c>
      <c r="H505">
        <v>0.18</v>
      </c>
      <c r="I505">
        <v>3</v>
      </c>
    </row>
    <row r="506" spans="1:9" x14ac:dyDescent="0.3">
      <c r="A506" t="s">
        <v>513</v>
      </c>
      <c r="B506">
        <v>58</v>
      </c>
      <c r="C506">
        <v>21</v>
      </c>
      <c r="D506">
        <v>5</v>
      </c>
      <c r="E506">
        <v>16</v>
      </c>
      <c r="F506">
        <v>15</v>
      </c>
      <c r="G506">
        <v>0.4</v>
      </c>
      <c r="H506">
        <v>0.71</v>
      </c>
      <c r="I506">
        <v>15</v>
      </c>
    </row>
    <row r="507" spans="1:9" x14ac:dyDescent="0.3">
      <c r="A507" t="s">
        <v>514</v>
      </c>
      <c r="B507">
        <v>66</v>
      </c>
      <c r="C507">
        <v>28</v>
      </c>
      <c r="D507">
        <v>5</v>
      </c>
      <c r="E507">
        <v>23</v>
      </c>
      <c r="F507">
        <v>17</v>
      </c>
      <c r="G507">
        <v>0.4</v>
      </c>
      <c r="H507">
        <v>0.56999999999999995</v>
      </c>
      <c r="I507">
        <v>16</v>
      </c>
    </row>
    <row r="508" spans="1:9" x14ac:dyDescent="0.3">
      <c r="A508" t="s">
        <v>515</v>
      </c>
      <c r="B508">
        <v>85</v>
      </c>
      <c r="C508">
        <v>36</v>
      </c>
      <c r="D508">
        <v>6</v>
      </c>
      <c r="E508">
        <v>30</v>
      </c>
      <c r="F508">
        <v>18</v>
      </c>
      <c r="G508">
        <v>0.4</v>
      </c>
      <c r="H508">
        <v>0.53</v>
      </c>
      <c r="I508">
        <v>19</v>
      </c>
    </row>
    <row r="509" spans="1:9" x14ac:dyDescent="0.3">
      <c r="A509" t="s">
        <v>516</v>
      </c>
      <c r="B509">
        <v>84</v>
      </c>
      <c r="C509">
        <v>41</v>
      </c>
      <c r="D509">
        <v>5</v>
      </c>
      <c r="E509">
        <v>36</v>
      </c>
      <c r="F509">
        <v>19</v>
      </c>
      <c r="G509">
        <v>0.5</v>
      </c>
      <c r="H509">
        <v>0.32</v>
      </c>
      <c r="I509">
        <v>13</v>
      </c>
    </row>
    <row r="510" spans="1:9" x14ac:dyDescent="0.3">
      <c r="A510" t="s">
        <v>517</v>
      </c>
      <c r="B510">
        <v>89</v>
      </c>
      <c r="C510">
        <v>37</v>
      </c>
      <c r="D510">
        <v>4</v>
      </c>
      <c r="E510">
        <v>33</v>
      </c>
      <c r="F510">
        <v>22</v>
      </c>
      <c r="G510">
        <v>0.4</v>
      </c>
      <c r="H510">
        <v>0.32</v>
      </c>
      <c r="I510">
        <v>12</v>
      </c>
    </row>
    <row r="511" spans="1:9" x14ac:dyDescent="0.3">
      <c r="A511" t="s">
        <v>518</v>
      </c>
      <c r="B511">
        <v>83</v>
      </c>
      <c r="C511">
        <v>33</v>
      </c>
      <c r="D511">
        <v>8</v>
      </c>
      <c r="E511">
        <v>26</v>
      </c>
      <c r="F511">
        <v>19</v>
      </c>
      <c r="G511">
        <v>0.4</v>
      </c>
      <c r="H511">
        <v>0.21</v>
      </c>
      <c r="I511">
        <v>7</v>
      </c>
    </row>
    <row r="512" spans="1:9" x14ac:dyDescent="0.3">
      <c r="A512" t="s">
        <v>519</v>
      </c>
      <c r="B512">
        <v>84</v>
      </c>
      <c r="C512">
        <v>34</v>
      </c>
      <c r="D512">
        <v>4</v>
      </c>
      <c r="E512">
        <v>30</v>
      </c>
      <c r="F512">
        <v>23</v>
      </c>
      <c r="G512">
        <v>0.4</v>
      </c>
      <c r="H512">
        <v>0.56000000000000005</v>
      </c>
      <c r="I512">
        <v>19</v>
      </c>
    </row>
    <row r="513" spans="1:9" x14ac:dyDescent="0.3">
      <c r="A513" t="s">
        <v>520</v>
      </c>
      <c r="B513">
        <v>75</v>
      </c>
      <c r="C513">
        <v>30</v>
      </c>
      <c r="D513">
        <v>4</v>
      </c>
      <c r="E513">
        <v>26</v>
      </c>
      <c r="F513">
        <v>18</v>
      </c>
      <c r="G513">
        <v>0.4</v>
      </c>
      <c r="H513">
        <v>0.3</v>
      </c>
      <c r="I513">
        <v>9</v>
      </c>
    </row>
    <row r="514" spans="1:9" x14ac:dyDescent="0.3">
      <c r="A514" t="s">
        <v>521</v>
      </c>
      <c r="B514">
        <v>72</v>
      </c>
      <c r="C514">
        <v>31</v>
      </c>
      <c r="D514">
        <v>4</v>
      </c>
      <c r="E514">
        <v>27</v>
      </c>
      <c r="F514">
        <v>9</v>
      </c>
      <c r="G514">
        <v>0.4</v>
      </c>
      <c r="H514">
        <v>0.42</v>
      </c>
      <c r="I514">
        <v>13</v>
      </c>
    </row>
    <row r="515" spans="1:9" x14ac:dyDescent="0.3">
      <c r="A515" t="s">
        <v>522</v>
      </c>
      <c r="B515">
        <v>60</v>
      </c>
      <c r="C515">
        <v>28</v>
      </c>
      <c r="D515">
        <v>5</v>
      </c>
      <c r="E515">
        <v>23</v>
      </c>
      <c r="F515">
        <v>9</v>
      </c>
      <c r="G515">
        <v>0.5</v>
      </c>
      <c r="H515">
        <v>0.39</v>
      </c>
      <c r="I515">
        <v>11</v>
      </c>
    </row>
    <row r="516" spans="1:9" x14ac:dyDescent="0.3">
      <c r="A516" t="s">
        <v>523</v>
      </c>
      <c r="B516">
        <v>48</v>
      </c>
      <c r="C516">
        <v>19</v>
      </c>
      <c r="D516">
        <v>4</v>
      </c>
      <c r="E516">
        <v>15</v>
      </c>
      <c r="F516">
        <v>11</v>
      </c>
      <c r="G516">
        <v>0.4</v>
      </c>
      <c r="H516">
        <v>0.37</v>
      </c>
      <c r="I516">
        <v>7</v>
      </c>
    </row>
    <row r="517" spans="1:9" x14ac:dyDescent="0.3">
      <c r="A517" t="s">
        <v>524</v>
      </c>
      <c r="B517">
        <v>47</v>
      </c>
      <c r="C517">
        <v>18</v>
      </c>
      <c r="D517">
        <v>5</v>
      </c>
      <c r="E517">
        <v>13</v>
      </c>
      <c r="F517">
        <v>9</v>
      </c>
      <c r="G517">
        <v>0.4</v>
      </c>
      <c r="H517">
        <v>0.33</v>
      </c>
      <c r="I517">
        <v>6</v>
      </c>
    </row>
    <row r="518" spans="1:9" x14ac:dyDescent="0.3">
      <c r="A518" t="s">
        <v>525</v>
      </c>
      <c r="B518">
        <v>42</v>
      </c>
      <c r="C518">
        <v>15</v>
      </c>
      <c r="D518">
        <v>4</v>
      </c>
      <c r="E518">
        <v>11</v>
      </c>
      <c r="F518">
        <v>8</v>
      </c>
      <c r="G518">
        <v>0.4</v>
      </c>
      <c r="H518">
        <v>0.67</v>
      </c>
      <c r="I518">
        <v>10</v>
      </c>
    </row>
    <row r="519" spans="1:9" x14ac:dyDescent="0.3">
      <c r="A519" t="s">
        <v>526</v>
      </c>
      <c r="B519">
        <v>43</v>
      </c>
      <c r="C519">
        <v>12</v>
      </c>
      <c r="D519">
        <v>3</v>
      </c>
      <c r="E519">
        <v>9</v>
      </c>
      <c r="F519">
        <v>8</v>
      </c>
      <c r="G519">
        <v>0.3</v>
      </c>
      <c r="H519">
        <v>0.75</v>
      </c>
      <c r="I519">
        <v>9</v>
      </c>
    </row>
    <row r="520" spans="1:9" x14ac:dyDescent="0.3">
      <c r="A520" t="s">
        <v>527</v>
      </c>
      <c r="B520">
        <v>28</v>
      </c>
      <c r="C520">
        <v>12</v>
      </c>
      <c r="D520">
        <v>0</v>
      </c>
      <c r="E520">
        <v>12</v>
      </c>
      <c r="F520">
        <v>10</v>
      </c>
      <c r="G520">
        <v>0.4</v>
      </c>
      <c r="H520">
        <v>0.17</v>
      </c>
      <c r="I520">
        <v>2</v>
      </c>
    </row>
    <row r="521" spans="1:9" x14ac:dyDescent="0.3">
      <c r="A521" t="s">
        <v>528</v>
      </c>
      <c r="B521">
        <v>29</v>
      </c>
      <c r="C521">
        <v>10</v>
      </c>
      <c r="D521">
        <v>2</v>
      </c>
      <c r="E521">
        <v>8</v>
      </c>
      <c r="F521">
        <v>9</v>
      </c>
      <c r="G521">
        <v>0.3</v>
      </c>
      <c r="H521">
        <v>0.3</v>
      </c>
      <c r="I521">
        <v>3</v>
      </c>
    </row>
    <row r="522" spans="1:9" x14ac:dyDescent="0.3">
      <c r="A522" t="s">
        <v>529</v>
      </c>
      <c r="B522">
        <v>24</v>
      </c>
      <c r="C522">
        <v>10</v>
      </c>
      <c r="D522">
        <v>1</v>
      </c>
      <c r="E522">
        <v>9</v>
      </c>
      <c r="F522">
        <v>6</v>
      </c>
      <c r="G522">
        <v>0.4</v>
      </c>
      <c r="H522">
        <v>0.3</v>
      </c>
      <c r="I522">
        <v>3</v>
      </c>
    </row>
    <row r="523" spans="1:9" x14ac:dyDescent="0.3">
      <c r="A523" t="s">
        <v>530</v>
      </c>
      <c r="B523">
        <v>34</v>
      </c>
      <c r="C523">
        <v>13</v>
      </c>
      <c r="D523">
        <v>2</v>
      </c>
      <c r="E523">
        <v>12</v>
      </c>
      <c r="F523">
        <v>9</v>
      </c>
      <c r="G523">
        <v>0.4</v>
      </c>
      <c r="H523">
        <v>0.08</v>
      </c>
      <c r="I523">
        <v>1</v>
      </c>
    </row>
    <row r="524" spans="1:9" x14ac:dyDescent="0.3">
      <c r="A524" t="s">
        <v>531</v>
      </c>
      <c r="B524">
        <v>46</v>
      </c>
      <c r="C524">
        <v>20</v>
      </c>
      <c r="D524">
        <v>4</v>
      </c>
      <c r="E524">
        <v>16</v>
      </c>
      <c r="F524">
        <v>12</v>
      </c>
      <c r="G524">
        <v>0.4</v>
      </c>
      <c r="H524">
        <v>0.55000000000000004</v>
      </c>
      <c r="I524">
        <v>11</v>
      </c>
    </row>
    <row r="525" spans="1:9" x14ac:dyDescent="0.3">
      <c r="A525" t="s">
        <v>532</v>
      </c>
      <c r="B525">
        <v>56</v>
      </c>
      <c r="C525">
        <v>24</v>
      </c>
      <c r="D525">
        <v>8</v>
      </c>
      <c r="E525">
        <v>16</v>
      </c>
      <c r="F525">
        <v>14</v>
      </c>
      <c r="G525">
        <v>0.4</v>
      </c>
      <c r="H525">
        <v>1</v>
      </c>
      <c r="I525">
        <v>24</v>
      </c>
    </row>
    <row r="526" spans="1:9" x14ac:dyDescent="0.3">
      <c r="A526" t="s">
        <v>533</v>
      </c>
      <c r="B526">
        <v>71</v>
      </c>
      <c r="C526">
        <v>32</v>
      </c>
      <c r="D526">
        <v>6</v>
      </c>
      <c r="E526">
        <v>25</v>
      </c>
      <c r="F526">
        <v>17</v>
      </c>
      <c r="G526">
        <v>0.5</v>
      </c>
      <c r="H526">
        <v>0.59</v>
      </c>
      <c r="I526">
        <v>19</v>
      </c>
    </row>
    <row r="527" spans="1:9" x14ac:dyDescent="0.3">
      <c r="A527" t="s">
        <v>534</v>
      </c>
      <c r="B527">
        <v>78</v>
      </c>
      <c r="C527">
        <v>34</v>
      </c>
      <c r="D527">
        <v>8</v>
      </c>
      <c r="E527">
        <v>26</v>
      </c>
      <c r="F527">
        <v>22</v>
      </c>
      <c r="G527">
        <v>0.4</v>
      </c>
      <c r="H527">
        <v>0.62</v>
      </c>
      <c r="I527">
        <v>21</v>
      </c>
    </row>
    <row r="528" spans="1:9" x14ac:dyDescent="0.3">
      <c r="A528" t="s">
        <v>535</v>
      </c>
      <c r="B528">
        <v>93</v>
      </c>
      <c r="C528">
        <v>44</v>
      </c>
      <c r="D528">
        <v>13</v>
      </c>
      <c r="E528">
        <v>31</v>
      </c>
      <c r="F528">
        <v>22</v>
      </c>
      <c r="G528">
        <v>0.5</v>
      </c>
      <c r="H528">
        <v>0.59</v>
      </c>
      <c r="I528">
        <v>26</v>
      </c>
    </row>
    <row r="529" spans="1:9" x14ac:dyDescent="0.3">
      <c r="A529" t="s">
        <v>536</v>
      </c>
      <c r="B529">
        <v>97</v>
      </c>
      <c r="C529">
        <v>42</v>
      </c>
      <c r="D529">
        <v>14</v>
      </c>
      <c r="E529">
        <v>28</v>
      </c>
      <c r="F529">
        <v>26</v>
      </c>
      <c r="G529">
        <v>0.4</v>
      </c>
      <c r="H529">
        <v>1</v>
      </c>
      <c r="I529">
        <v>42</v>
      </c>
    </row>
    <row r="530" spans="1:9" x14ac:dyDescent="0.3">
      <c r="A530" t="s">
        <v>537</v>
      </c>
      <c r="B530">
        <v>105</v>
      </c>
      <c r="C530">
        <v>51</v>
      </c>
      <c r="D530">
        <v>7</v>
      </c>
      <c r="E530">
        <v>44</v>
      </c>
      <c r="F530">
        <v>28</v>
      </c>
      <c r="G530">
        <v>0.5</v>
      </c>
      <c r="H530">
        <v>0.51</v>
      </c>
      <c r="I530">
        <v>26</v>
      </c>
    </row>
    <row r="531" spans="1:9" x14ac:dyDescent="0.3">
      <c r="A531" t="s">
        <v>538</v>
      </c>
      <c r="B531">
        <v>110</v>
      </c>
      <c r="C531">
        <v>51</v>
      </c>
      <c r="D531">
        <v>6</v>
      </c>
      <c r="E531">
        <v>45</v>
      </c>
      <c r="F531">
        <v>26</v>
      </c>
      <c r="G531">
        <v>0.5</v>
      </c>
      <c r="H531">
        <v>0.31</v>
      </c>
      <c r="I531">
        <v>16</v>
      </c>
    </row>
    <row r="532" spans="1:9" x14ac:dyDescent="0.3">
      <c r="A532" t="s">
        <v>539</v>
      </c>
      <c r="B532">
        <v>116</v>
      </c>
      <c r="C532">
        <v>56</v>
      </c>
      <c r="D532">
        <v>8</v>
      </c>
      <c r="E532">
        <v>48</v>
      </c>
      <c r="F532">
        <v>25</v>
      </c>
      <c r="G532">
        <v>0.5</v>
      </c>
      <c r="H532">
        <v>0.38</v>
      </c>
      <c r="I532">
        <v>21</v>
      </c>
    </row>
    <row r="533" spans="1:9" x14ac:dyDescent="0.3">
      <c r="A533" t="s">
        <v>540</v>
      </c>
      <c r="B533">
        <v>112</v>
      </c>
      <c r="C533">
        <v>51</v>
      </c>
      <c r="D533">
        <v>8</v>
      </c>
      <c r="E533">
        <v>43</v>
      </c>
      <c r="F533">
        <v>21</v>
      </c>
      <c r="G533">
        <v>0.5</v>
      </c>
      <c r="H533">
        <v>0.43</v>
      </c>
      <c r="I533">
        <v>22</v>
      </c>
    </row>
    <row r="534" spans="1:9" x14ac:dyDescent="0.3">
      <c r="A534" t="s">
        <v>541</v>
      </c>
      <c r="B534">
        <v>108</v>
      </c>
      <c r="C534">
        <v>46</v>
      </c>
      <c r="D534">
        <v>5</v>
      </c>
      <c r="E534">
        <v>41</v>
      </c>
      <c r="F534">
        <v>25</v>
      </c>
      <c r="G534">
        <v>0.4</v>
      </c>
      <c r="H534">
        <v>0.37</v>
      </c>
      <c r="I534">
        <v>17</v>
      </c>
    </row>
    <row r="535" spans="1:9" x14ac:dyDescent="0.3">
      <c r="A535" t="s">
        <v>542</v>
      </c>
      <c r="B535">
        <v>100</v>
      </c>
      <c r="C535">
        <v>40</v>
      </c>
      <c r="D535">
        <v>3</v>
      </c>
      <c r="E535">
        <v>36</v>
      </c>
      <c r="F535">
        <v>22</v>
      </c>
      <c r="G535">
        <v>0.4</v>
      </c>
      <c r="H535">
        <v>0.15</v>
      </c>
      <c r="I535">
        <v>6</v>
      </c>
    </row>
    <row r="536" spans="1:9" x14ac:dyDescent="0.3">
      <c r="A536" t="s">
        <v>543</v>
      </c>
      <c r="B536">
        <v>85</v>
      </c>
      <c r="C536">
        <v>34</v>
      </c>
      <c r="D536">
        <v>5</v>
      </c>
      <c r="E536">
        <v>30</v>
      </c>
      <c r="F536">
        <v>21</v>
      </c>
      <c r="G536">
        <v>0.4</v>
      </c>
      <c r="H536">
        <v>0.35</v>
      </c>
      <c r="I536">
        <v>12</v>
      </c>
    </row>
    <row r="537" spans="1:9" x14ac:dyDescent="0.3">
      <c r="A537" t="s">
        <v>544</v>
      </c>
      <c r="B537">
        <v>69</v>
      </c>
      <c r="C537">
        <v>25</v>
      </c>
      <c r="D537">
        <v>6</v>
      </c>
      <c r="E537">
        <v>19</v>
      </c>
      <c r="F537">
        <v>17</v>
      </c>
      <c r="G537">
        <v>0.4</v>
      </c>
      <c r="H537">
        <v>0.44</v>
      </c>
      <c r="I537">
        <v>11</v>
      </c>
    </row>
    <row r="538" spans="1:9" x14ac:dyDescent="0.3">
      <c r="A538" t="s">
        <v>545</v>
      </c>
      <c r="B538">
        <v>58</v>
      </c>
      <c r="C538">
        <v>22</v>
      </c>
      <c r="D538">
        <v>4</v>
      </c>
      <c r="E538">
        <v>18</v>
      </c>
      <c r="F538">
        <v>17</v>
      </c>
      <c r="G538">
        <v>0.4</v>
      </c>
      <c r="H538">
        <v>0.32</v>
      </c>
      <c r="I538">
        <v>7</v>
      </c>
    </row>
    <row r="539" spans="1:9" x14ac:dyDescent="0.3">
      <c r="A539" t="s">
        <v>546</v>
      </c>
      <c r="B539">
        <v>62</v>
      </c>
      <c r="C539">
        <v>20</v>
      </c>
      <c r="D539">
        <v>4</v>
      </c>
      <c r="E539">
        <v>16</v>
      </c>
      <c r="F539">
        <v>14</v>
      </c>
      <c r="G539">
        <v>0.3</v>
      </c>
      <c r="H539">
        <v>0.55000000000000004</v>
      </c>
      <c r="I539">
        <v>11</v>
      </c>
    </row>
    <row r="540" spans="1:9" x14ac:dyDescent="0.3">
      <c r="A540" t="s">
        <v>547</v>
      </c>
      <c r="B540">
        <v>66</v>
      </c>
      <c r="C540">
        <v>28</v>
      </c>
      <c r="D540">
        <v>2</v>
      </c>
      <c r="E540">
        <v>26</v>
      </c>
      <c r="F540">
        <v>14</v>
      </c>
      <c r="G540">
        <v>0.4</v>
      </c>
      <c r="H540">
        <v>0.14000000000000001</v>
      </c>
      <c r="I540">
        <v>4</v>
      </c>
    </row>
    <row r="541" spans="1:9" x14ac:dyDescent="0.3">
      <c r="A541" t="s">
        <v>548</v>
      </c>
      <c r="B541">
        <v>60</v>
      </c>
      <c r="C541">
        <v>27</v>
      </c>
      <c r="D541">
        <v>7</v>
      </c>
      <c r="E541">
        <v>20</v>
      </c>
      <c r="F541">
        <v>11</v>
      </c>
      <c r="G541">
        <v>0.5</v>
      </c>
      <c r="H541">
        <v>0.63</v>
      </c>
      <c r="I541">
        <v>17</v>
      </c>
    </row>
    <row r="542" spans="1:9" x14ac:dyDescent="0.3">
      <c r="A542" t="s">
        <v>549</v>
      </c>
      <c r="B542">
        <v>57</v>
      </c>
      <c r="C542">
        <v>24</v>
      </c>
      <c r="D542">
        <v>5</v>
      </c>
      <c r="E542">
        <v>18</v>
      </c>
      <c r="F542">
        <v>12</v>
      </c>
      <c r="G542">
        <v>0.4</v>
      </c>
      <c r="H542">
        <v>0.42</v>
      </c>
      <c r="I542">
        <v>10</v>
      </c>
    </row>
    <row r="543" spans="1:9" x14ac:dyDescent="0.3">
      <c r="A543" t="s">
        <v>550</v>
      </c>
      <c r="B543">
        <v>51</v>
      </c>
      <c r="C543">
        <v>19</v>
      </c>
      <c r="D543">
        <v>6</v>
      </c>
      <c r="E543">
        <v>13</v>
      </c>
      <c r="F543">
        <v>12</v>
      </c>
      <c r="G543">
        <v>0.4</v>
      </c>
      <c r="H543">
        <v>0.79</v>
      </c>
      <c r="I543">
        <v>15</v>
      </c>
    </row>
    <row r="544" spans="1:9" x14ac:dyDescent="0.3">
      <c r="A544" t="s">
        <v>551</v>
      </c>
      <c r="B544">
        <v>45</v>
      </c>
      <c r="C544">
        <v>17</v>
      </c>
      <c r="D544">
        <v>2</v>
      </c>
      <c r="E544">
        <v>15</v>
      </c>
      <c r="F544">
        <v>8</v>
      </c>
      <c r="G544">
        <v>0.4</v>
      </c>
      <c r="H544">
        <v>0.28999999999999998</v>
      </c>
      <c r="I544">
        <v>5</v>
      </c>
    </row>
    <row r="545" spans="1:9" x14ac:dyDescent="0.3">
      <c r="A545" t="s">
        <v>552</v>
      </c>
      <c r="B545">
        <v>37</v>
      </c>
      <c r="C545">
        <v>15</v>
      </c>
      <c r="D545">
        <v>2</v>
      </c>
      <c r="E545">
        <v>13</v>
      </c>
      <c r="F545">
        <v>8</v>
      </c>
      <c r="G545">
        <v>0.4</v>
      </c>
      <c r="H545">
        <v>0.27</v>
      </c>
      <c r="I545">
        <v>4</v>
      </c>
    </row>
    <row r="546" spans="1:9" x14ac:dyDescent="0.3">
      <c r="A546" t="s">
        <v>553</v>
      </c>
      <c r="B546">
        <v>34</v>
      </c>
      <c r="C546">
        <v>14</v>
      </c>
      <c r="D546">
        <v>1</v>
      </c>
      <c r="E546">
        <v>12</v>
      </c>
      <c r="F546">
        <v>6</v>
      </c>
      <c r="G546">
        <v>0.4</v>
      </c>
      <c r="H546">
        <v>0.21</v>
      </c>
      <c r="I546">
        <v>3</v>
      </c>
    </row>
    <row r="547" spans="1:9" x14ac:dyDescent="0.3">
      <c r="A547" t="s">
        <v>554</v>
      </c>
      <c r="B547">
        <v>31</v>
      </c>
      <c r="C547">
        <v>12</v>
      </c>
      <c r="D547">
        <v>2</v>
      </c>
      <c r="E547">
        <v>11</v>
      </c>
      <c r="F547">
        <v>6</v>
      </c>
      <c r="G547">
        <v>0.4</v>
      </c>
      <c r="H547">
        <v>0.33</v>
      </c>
      <c r="I547">
        <v>4</v>
      </c>
    </row>
    <row r="548" spans="1:9" x14ac:dyDescent="0.3">
      <c r="A548" t="s">
        <v>555</v>
      </c>
      <c r="B548">
        <v>36</v>
      </c>
      <c r="C548">
        <v>14</v>
      </c>
      <c r="D548">
        <v>3</v>
      </c>
      <c r="E548">
        <v>10</v>
      </c>
      <c r="F548">
        <v>6</v>
      </c>
      <c r="G548">
        <v>0.4</v>
      </c>
      <c r="H548">
        <v>0.36</v>
      </c>
      <c r="I548">
        <v>5</v>
      </c>
    </row>
    <row r="549" spans="1:9" x14ac:dyDescent="0.3">
      <c r="A549" t="s">
        <v>556</v>
      </c>
      <c r="B549">
        <v>43</v>
      </c>
      <c r="C549">
        <v>18</v>
      </c>
      <c r="D549">
        <v>9</v>
      </c>
      <c r="E549">
        <v>9</v>
      </c>
      <c r="F549">
        <v>7</v>
      </c>
      <c r="G549">
        <v>0.4</v>
      </c>
      <c r="H549">
        <v>1.1100000000000001</v>
      </c>
      <c r="I549">
        <v>20</v>
      </c>
    </row>
    <row r="550" spans="1:9" x14ac:dyDescent="0.3">
      <c r="A550" t="s">
        <v>557</v>
      </c>
      <c r="B550">
        <v>58</v>
      </c>
      <c r="C550">
        <v>24</v>
      </c>
      <c r="D550">
        <v>6</v>
      </c>
      <c r="E550">
        <v>17</v>
      </c>
      <c r="F550">
        <v>13</v>
      </c>
      <c r="G550">
        <v>0.4</v>
      </c>
      <c r="H550">
        <v>0.71</v>
      </c>
      <c r="I550">
        <v>17</v>
      </c>
    </row>
    <row r="551" spans="1:9" x14ac:dyDescent="0.3">
      <c r="A551" t="s">
        <v>558</v>
      </c>
      <c r="B551">
        <v>72</v>
      </c>
      <c r="C551">
        <v>29</v>
      </c>
      <c r="D551">
        <v>8</v>
      </c>
      <c r="E551">
        <v>21</v>
      </c>
      <c r="F551">
        <v>18</v>
      </c>
      <c r="G551">
        <v>0.4</v>
      </c>
      <c r="H551">
        <v>0.69</v>
      </c>
      <c r="I551">
        <v>20</v>
      </c>
    </row>
    <row r="552" spans="1:9" x14ac:dyDescent="0.3">
      <c r="A552" t="s">
        <v>559</v>
      </c>
      <c r="B552">
        <v>85</v>
      </c>
      <c r="C552">
        <v>34</v>
      </c>
      <c r="D552">
        <v>6</v>
      </c>
      <c r="E552">
        <v>28</v>
      </c>
      <c r="F552">
        <v>23</v>
      </c>
      <c r="G552">
        <v>0.4</v>
      </c>
      <c r="H552">
        <v>0.53</v>
      </c>
      <c r="I552">
        <v>18</v>
      </c>
    </row>
    <row r="553" spans="1:9" x14ac:dyDescent="0.3">
      <c r="A553" t="s">
        <v>560</v>
      </c>
      <c r="B553">
        <v>96</v>
      </c>
      <c r="C553">
        <v>41</v>
      </c>
      <c r="D553">
        <v>9</v>
      </c>
      <c r="E553">
        <v>33</v>
      </c>
      <c r="F553">
        <v>24</v>
      </c>
      <c r="G553">
        <v>0.4</v>
      </c>
      <c r="H553">
        <v>0.54</v>
      </c>
      <c r="I553">
        <v>22</v>
      </c>
    </row>
    <row r="554" spans="1:9" x14ac:dyDescent="0.3">
      <c r="A554" t="s">
        <v>561</v>
      </c>
      <c r="B554">
        <v>99</v>
      </c>
      <c r="C554">
        <v>38</v>
      </c>
      <c r="D554">
        <v>7</v>
      </c>
      <c r="E554">
        <v>31</v>
      </c>
      <c r="F554">
        <v>24</v>
      </c>
      <c r="G554">
        <v>0.4</v>
      </c>
      <c r="H554">
        <v>0.66</v>
      </c>
      <c r="I554">
        <v>25</v>
      </c>
    </row>
    <row r="555" spans="1:9" x14ac:dyDescent="0.3">
      <c r="A555" t="s">
        <v>562</v>
      </c>
      <c r="B555">
        <v>109</v>
      </c>
      <c r="C555">
        <v>48</v>
      </c>
      <c r="D555">
        <v>7</v>
      </c>
      <c r="E555">
        <v>41</v>
      </c>
      <c r="F555">
        <v>24</v>
      </c>
      <c r="G555">
        <v>0.4</v>
      </c>
      <c r="H555">
        <v>0.42</v>
      </c>
      <c r="I555">
        <v>20</v>
      </c>
    </row>
    <row r="556" spans="1:9" x14ac:dyDescent="0.3">
      <c r="A556" t="s">
        <v>563</v>
      </c>
      <c r="B556">
        <v>111</v>
      </c>
      <c r="C556">
        <v>48</v>
      </c>
      <c r="D556">
        <v>7</v>
      </c>
      <c r="E556">
        <v>41</v>
      </c>
      <c r="F556">
        <v>26</v>
      </c>
      <c r="G556">
        <v>0.4</v>
      </c>
      <c r="H556">
        <v>0.42</v>
      </c>
      <c r="I556">
        <v>20</v>
      </c>
    </row>
    <row r="557" spans="1:9" x14ac:dyDescent="0.3">
      <c r="A557" t="s">
        <v>564</v>
      </c>
      <c r="B557">
        <v>118</v>
      </c>
      <c r="C557">
        <v>47</v>
      </c>
      <c r="D557">
        <v>6</v>
      </c>
      <c r="E557">
        <v>41</v>
      </c>
      <c r="F557">
        <v>30</v>
      </c>
      <c r="G557">
        <v>0.4</v>
      </c>
      <c r="H557">
        <v>0.34</v>
      </c>
      <c r="I557">
        <v>16</v>
      </c>
    </row>
    <row r="558" spans="1:9" x14ac:dyDescent="0.3">
      <c r="A558" t="s">
        <v>565</v>
      </c>
      <c r="B558">
        <v>112</v>
      </c>
      <c r="C558">
        <v>51</v>
      </c>
      <c r="D558">
        <v>14</v>
      </c>
      <c r="E558">
        <v>36</v>
      </c>
      <c r="F558">
        <v>23</v>
      </c>
      <c r="G558">
        <v>0.5</v>
      </c>
      <c r="H558">
        <v>0.47</v>
      </c>
      <c r="I558">
        <v>24</v>
      </c>
    </row>
    <row r="559" spans="1:9" x14ac:dyDescent="0.3">
      <c r="A559" t="s">
        <v>566</v>
      </c>
      <c r="B559">
        <v>91</v>
      </c>
      <c r="C559">
        <v>42</v>
      </c>
      <c r="D559">
        <v>23</v>
      </c>
      <c r="E559">
        <v>19</v>
      </c>
      <c r="F559">
        <v>19</v>
      </c>
      <c r="G559">
        <v>0.5</v>
      </c>
      <c r="H559">
        <v>0.81</v>
      </c>
      <c r="I559">
        <v>34</v>
      </c>
    </row>
    <row r="560" spans="1:9" x14ac:dyDescent="0.3">
      <c r="A560" t="s">
        <v>567</v>
      </c>
      <c r="B560">
        <v>90</v>
      </c>
      <c r="C560">
        <v>37</v>
      </c>
      <c r="D560">
        <v>15</v>
      </c>
      <c r="E560">
        <v>22</v>
      </c>
      <c r="F560">
        <v>16</v>
      </c>
      <c r="G560">
        <v>0.4</v>
      </c>
      <c r="H560">
        <v>0.78</v>
      </c>
      <c r="I560">
        <v>29</v>
      </c>
    </row>
    <row r="561" spans="1:9" x14ac:dyDescent="0.3">
      <c r="A561" t="s">
        <v>568</v>
      </c>
      <c r="B561">
        <v>86</v>
      </c>
      <c r="C561">
        <v>30</v>
      </c>
      <c r="D561">
        <v>8</v>
      </c>
      <c r="E561">
        <v>22</v>
      </c>
      <c r="F561">
        <v>16</v>
      </c>
      <c r="G561">
        <v>0.3</v>
      </c>
      <c r="H561">
        <v>0.43</v>
      </c>
      <c r="I561">
        <v>13</v>
      </c>
    </row>
    <row r="562" spans="1:9" x14ac:dyDescent="0.3">
      <c r="A562" t="s">
        <v>569</v>
      </c>
      <c r="B562">
        <v>74</v>
      </c>
      <c r="C562">
        <v>26</v>
      </c>
      <c r="D562">
        <v>9</v>
      </c>
      <c r="E562">
        <v>16</v>
      </c>
      <c r="F562">
        <v>18</v>
      </c>
      <c r="G562">
        <v>0.4</v>
      </c>
      <c r="H562">
        <v>0.65</v>
      </c>
      <c r="I562">
        <v>17</v>
      </c>
    </row>
    <row r="563" spans="1:9" x14ac:dyDescent="0.3">
      <c r="A563" t="s">
        <v>570</v>
      </c>
      <c r="B563">
        <v>67</v>
      </c>
      <c r="C563">
        <v>22</v>
      </c>
      <c r="D563">
        <v>7</v>
      </c>
      <c r="E563">
        <v>15</v>
      </c>
      <c r="F563">
        <v>19</v>
      </c>
      <c r="G563">
        <v>0.3</v>
      </c>
      <c r="H563">
        <v>0.55000000000000004</v>
      </c>
      <c r="I563">
        <v>12</v>
      </c>
    </row>
    <row r="564" spans="1:9" x14ac:dyDescent="0.3">
      <c r="A564" t="s">
        <v>571</v>
      </c>
      <c r="B564">
        <v>71</v>
      </c>
      <c r="C564">
        <v>23</v>
      </c>
      <c r="D564">
        <v>5</v>
      </c>
      <c r="E564">
        <v>19</v>
      </c>
      <c r="F564">
        <v>20</v>
      </c>
      <c r="G564">
        <v>0.3</v>
      </c>
      <c r="H564">
        <v>0.56999999999999995</v>
      </c>
      <c r="I564">
        <v>13</v>
      </c>
    </row>
    <row r="565" spans="1:9" x14ac:dyDescent="0.3">
      <c r="A565" t="s">
        <v>572</v>
      </c>
      <c r="B565">
        <v>74</v>
      </c>
      <c r="C565">
        <v>27</v>
      </c>
      <c r="D565">
        <v>6</v>
      </c>
      <c r="E565">
        <v>21</v>
      </c>
      <c r="F565">
        <v>20</v>
      </c>
      <c r="G565">
        <v>0.4</v>
      </c>
      <c r="H565">
        <v>0.52</v>
      </c>
      <c r="I565">
        <v>14</v>
      </c>
    </row>
    <row r="566" spans="1:9" x14ac:dyDescent="0.3">
      <c r="A566" t="s">
        <v>573</v>
      </c>
      <c r="B566">
        <v>71</v>
      </c>
      <c r="C566">
        <v>27</v>
      </c>
      <c r="D566">
        <v>8</v>
      </c>
      <c r="E566">
        <v>19</v>
      </c>
      <c r="F566">
        <v>17</v>
      </c>
      <c r="G566">
        <v>0.4</v>
      </c>
      <c r="H566">
        <v>0.52</v>
      </c>
      <c r="I566">
        <v>14</v>
      </c>
    </row>
    <row r="567" spans="1:9" x14ac:dyDescent="0.3">
      <c r="A567" t="s">
        <v>574</v>
      </c>
      <c r="B567">
        <v>75</v>
      </c>
      <c r="C567">
        <v>28</v>
      </c>
      <c r="D567">
        <v>12</v>
      </c>
      <c r="E567">
        <v>17</v>
      </c>
      <c r="F567">
        <v>16</v>
      </c>
      <c r="G567">
        <v>0.4</v>
      </c>
      <c r="H567">
        <v>0.68</v>
      </c>
      <c r="I567">
        <v>19</v>
      </c>
    </row>
    <row r="568" spans="1:9" x14ac:dyDescent="0.3">
      <c r="A568" t="s">
        <v>575</v>
      </c>
      <c r="B568">
        <v>70</v>
      </c>
      <c r="C568">
        <v>26</v>
      </c>
      <c r="D568">
        <v>16</v>
      </c>
      <c r="E568">
        <v>10</v>
      </c>
      <c r="F568">
        <v>13</v>
      </c>
      <c r="G568">
        <v>0.4</v>
      </c>
      <c r="H568">
        <v>1.23</v>
      </c>
      <c r="I568">
        <v>32</v>
      </c>
    </row>
    <row r="569" spans="1:9" x14ac:dyDescent="0.3">
      <c r="A569" t="s">
        <v>576</v>
      </c>
      <c r="B569">
        <v>58</v>
      </c>
      <c r="C569">
        <v>19</v>
      </c>
      <c r="D569">
        <v>11</v>
      </c>
      <c r="E569">
        <v>8</v>
      </c>
      <c r="F569">
        <v>9</v>
      </c>
      <c r="G569">
        <v>0.3</v>
      </c>
      <c r="H569">
        <v>1.32</v>
      </c>
      <c r="I569">
        <v>25</v>
      </c>
    </row>
    <row r="570" spans="1:9" x14ac:dyDescent="0.3">
      <c r="A570" t="s">
        <v>577</v>
      </c>
      <c r="B570">
        <v>45</v>
      </c>
      <c r="C570">
        <v>15</v>
      </c>
      <c r="D570">
        <v>4</v>
      </c>
      <c r="E570">
        <v>11</v>
      </c>
      <c r="F570">
        <v>7</v>
      </c>
      <c r="G570">
        <v>0.3</v>
      </c>
      <c r="H570">
        <v>0.73</v>
      </c>
      <c r="I570">
        <v>11</v>
      </c>
    </row>
    <row r="571" spans="1:9" x14ac:dyDescent="0.3">
      <c r="A571" t="s">
        <v>578</v>
      </c>
      <c r="B571">
        <v>31</v>
      </c>
      <c r="C571">
        <v>10</v>
      </c>
      <c r="D571">
        <v>0</v>
      </c>
      <c r="E571">
        <v>10</v>
      </c>
      <c r="F571">
        <v>7</v>
      </c>
      <c r="G571">
        <v>0.3</v>
      </c>
      <c r="H571">
        <v>0.1</v>
      </c>
      <c r="I571">
        <v>1</v>
      </c>
    </row>
    <row r="572" spans="1:9" x14ac:dyDescent="0.3">
      <c r="A572" t="s">
        <v>579</v>
      </c>
      <c r="B572">
        <v>24</v>
      </c>
      <c r="C572">
        <v>11</v>
      </c>
      <c r="D572">
        <v>0</v>
      </c>
      <c r="E572">
        <v>10</v>
      </c>
      <c r="F572">
        <v>7</v>
      </c>
      <c r="G572">
        <v>0.5</v>
      </c>
      <c r="H572">
        <v>0.09</v>
      </c>
      <c r="I572">
        <v>1</v>
      </c>
    </row>
    <row r="573" spans="1:9" x14ac:dyDescent="0.3">
      <c r="A573" t="s">
        <v>580</v>
      </c>
      <c r="B573">
        <v>24</v>
      </c>
      <c r="C573">
        <v>8</v>
      </c>
      <c r="D573">
        <v>0</v>
      </c>
      <c r="E573">
        <v>8</v>
      </c>
      <c r="F573">
        <v>9</v>
      </c>
      <c r="G573">
        <v>0.3</v>
      </c>
      <c r="H573">
        <v>0.13</v>
      </c>
      <c r="I573">
        <v>1</v>
      </c>
    </row>
    <row r="574" spans="1:9" x14ac:dyDescent="0.3">
      <c r="A574" t="s">
        <v>581</v>
      </c>
      <c r="B574">
        <v>26</v>
      </c>
      <c r="C574">
        <v>9</v>
      </c>
      <c r="D574">
        <v>1</v>
      </c>
      <c r="E574">
        <v>8</v>
      </c>
      <c r="F574">
        <v>9</v>
      </c>
      <c r="G574">
        <v>0.3</v>
      </c>
      <c r="H574">
        <v>0.22</v>
      </c>
      <c r="I574">
        <v>2</v>
      </c>
    </row>
    <row r="575" spans="1:9" x14ac:dyDescent="0.3">
      <c r="A575" t="s">
        <v>582</v>
      </c>
      <c r="B575">
        <v>35</v>
      </c>
      <c r="C575">
        <v>11</v>
      </c>
      <c r="D575">
        <v>2</v>
      </c>
      <c r="E575">
        <v>9</v>
      </c>
      <c r="F575">
        <v>10</v>
      </c>
      <c r="G575">
        <v>0.3</v>
      </c>
      <c r="H575">
        <v>0.55000000000000004</v>
      </c>
      <c r="I575">
        <v>6</v>
      </c>
    </row>
    <row r="576" spans="1:9" x14ac:dyDescent="0.3">
      <c r="A576" t="s">
        <v>583</v>
      </c>
      <c r="B576">
        <v>50</v>
      </c>
      <c r="C576">
        <v>18</v>
      </c>
      <c r="D576">
        <v>2</v>
      </c>
      <c r="E576">
        <v>16</v>
      </c>
      <c r="F576">
        <v>13</v>
      </c>
      <c r="G576">
        <v>0.4</v>
      </c>
      <c r="H576">
        <v>0.28000000000000003</v>
      </c>
      <c r="I576">
        <v>5</v>
      </c>
    </row>
    <row r="577" spans="1:9" x14ac:dyDescent="0.3">
      <c r="A577" t="s">
        <v>584</v>
      </c>
      <c r="B577">
        <v>57</v>
      </c>
      <c r="C577">
        <v>23</v>
      </c>
      <c r="D577">
        <v>8</v>
      </c>
      <c r="E577">
        <v>15</v>
      </c>
      <c r="F577">
        <v>15</v>
      </c>
      <c r="G577">
        <v>0.4</v>
      </c>
      <c r="H577">
        <v>0.7</v>
      </c>
      <c r="I577">
        <v>16</v>
      </c>
    </row>
    <row r="578" spans="1:9" x14ac:dyDescent="0.3">
      <c r="A578" t="s">
        <v>585</v>
      </c>
      <c r="B578">
        <v>72</v>
      </c>
      <c r="C578">
        <v>28</v>
      </c>
      <c r="D578">
        <v>11</v>
      </c>
      <c r="E578">
        <v>17</v>
      </c>
      <c r="F578">
        <v>21</v>
      </c>
      <c r="G578">
        <v>0.4</v>
      </c>
      <c r="H578">
        <v>1.1100000000000001</v>
      </c>
      <c r="I578">
        <v>31</v>
      </c>
    </row>
    <row r="579" spans="1:9" x14ac:dyDescent="0.3">
      <c r="A579" t="s">
        <v>586</v>
      </c>
      <c r="B579">
        <v>93</v>
      </c>
      <c r="C579">
        <v>36</v>
      </c>
      <c r="D579">
        <v>7</v>
      </c>
      <c r="E579">
        <v>29</v>
      </c>
      <c r="F579">
        <v>26</v>
      </c>
      <c r="G579">
        <v>0.4</v>
      </c>
      <c r="H579">
        <v>0.47</v>
      </c>
      <c r="I579">
        <v>17</v>
      </c>
    </row>
    <row r="580" spans="1:9" x14ac:dyDescent="0.3">
      <c r="A580" t="s">
        <v>587</v>
      </c>
      <c r="B580">
        <v>116</v>
      </c>
      <c r="C580">
        <v>44</v>
      </c>
      <c r="D580">
        <v>7</v>
      </c>
      <c r="E580">
        <v>37</v>
      </c>
      <c r="F580">
        <v>27</v>
      </c>
      <c r="G580">
        <v>0.4</v>
      </c>
      <c r="H580">
        <v>0.41</v>
      </c>
      <c r="I580">
        <v>18</v>
      </c>
    </row>
    <row r="581" spans="1:9" x14ac:dyDescent="0.3">
      <c r="A581" t="s">
        <v>588</v>
      </c>
      <c r="B581">
        <v>123</v>
      </c>
      <c r="C581">
        <v>50</v>
      </c>
      <c r="D581">
        <v>8</v>
      </c>
      <c r="E581">
        <v>42</v>
      </c>
      <c r="F581">
        <v>27</v>
      </c>
      <c r="G581">
        <v>0.4</v>
      </c>
      <c r="H581">
        <v>0.34</v>
      </c>
      <c r="I581">
        <v>17</v>
      </c>
    </row>
    <row r="582" spans="1:9" x14ac:dyDescent="0.3">
      <c r="A582" t="s">
        <v>589</v>
      </c>
      <c r="B582">
        <v>116</v>
      </c>
      <c r="C582">
        <v>45</v>
      </c>
      <c r="D582">
        <v>16</v>
      </c>
      <c r="E582">
        <v>28</v>
      </c>
      <c r="F582">
        <v>28</v>
      </c>
      <c r="G582">
        <v>0.4</v>
      </c>
      <c r="H582">
        <v>0.71</v>
      </c>
      <c r="I582">
        <v>32</v>
      </c>
    </row>
    <row r="583" spans="1:9" x14ac:dyDescent="0.3">
      <c r="A583" t="s">
        <v>590</v>
      </c>
      <c r="B583">
        <v>106</v>
      </c>
      <c r="C583">
        <v>43</v>
      </c>
      <c r="D583">
        <v>23</v>
      </c>
      <c r="E583">
        <v>21</v>
      </c>
      <c r="F583">
        <v>28</v>
      </c>
      <c r="G583">
        <v>0.4</v>
      </c>
      <c r="H583">
        <v>0.86</v>
      </c>
      <c r="I583">
        <v>37</v>
      </c>
    </row>
    <row r="584" spans="1:9" x14ac:dyDescent="0.3">
      <c r="A584" t="s">
        <v>591</v>
      </c>
      <c r="B584">
        <v>91</v>
      </c>
      <c r="C584">
        <v>34</v>
      </c>
      <c r="D584">
        <v>11</v>
      </c>
      <c r="E584">
        <v>23</v>
      </c>
      <c r="F584">
        <v>27</v>
      </c>
      <c r="G584">
        <v>0.4</v>
      </c>
      <c r="H584">
        <v>0.62</v>
      </c>
      <c r="I584">
        <v>21</v>
      </c>
    </row>
    <row r="585" spans="1:9" x14ac:dyDescent="0.3">
      <c r="A585" t="s">
        <v>592</v>
      </c>
      <c r="B585">
        <v>101</v>
      </c>
      <c r="C585">
        <v>36</v>
      </c>
      <c r="D585">
        <v>6</v>
      </c>
      <c r="E585">
        <v>30</v>
      </c>
      <c r="F585">
        <v>23</v>
      </c>
      <c r="G585">
        <v>0.4</v>
      </c>
      <c r="H585">
        <v>0.44</v>
      </c>
      <c r="I585">
        <v>16</v>
      </c>
    </row>
    <row r="586" spans="1:9" x14ac:dyDescent="0.3">
      <c r="A586" t="s">
        <v>593</v>
      </c>
      <c r="B586">
        <v>86</v>
      </c>
      <c r="C586">
        <v>32</v>
      </c>
      <c r="D586">
        <v>2</v>
      </c>
      <c r="E586">
        <v>30</v>
      </c>
      <c r="F586">
        <v>19</v>
      </c>
      <c r="G586">
        <v>0.4</v>
      </c>
      <c r="H586">
        <v>0.16</v>
      </c>
      <c r="I586">
        <v>5</v>
      </c>
    </row>
    <row r="587" spans="1:9" x14ac:dyDescent="0.3">
      <c r="A587" t="s">
        <v>594</v>
      </c>
      <c r="B587">
        <v>71</v>
      </c>
      <c r="C587">
        <v>28</v>
      </c>
      <c r="D587">
        <v>3</v>
      </c>
      <c r="E587">
        <v>26</v>
      </c>
      <c r="F587">
        <v>16</v>
      </c>
      <c r="G587">
        <v>0.4</v>
      </c>
      <c r="H587">
        <v>0.25</v>
      </c>
      <c r="I587">
        <v>7</v>
      </c>
    </row>
    <row r="588" spans="1:9" x14ac:dyDescent="0.3">
      <c r="A588" t="s">
        <v>595</v>
      </c>
      <c r="B588">
        <v>72</v>
      </c>
      <c r="C588">
        <v>26</v>
      </c>
      <c r="D588">
        <v>6</v>
      </c>
      <c r="E588">
        <v>20</v>
      </c>
      <c r="F588">
        <v>14</v>
      </c>
      <c r="G588">
        <v>0.4</v>
      </c>
      <c r="H588">
        <v>0.35</v>
      </c>
      <c r="I588">
        <v>9</v>
      </c>
    </row>
    <row r="589" spans="1:9" x14ac:dyDescent="0.3">
      <c r="A589" t="s">
        <v>596</v>
      </c>
      <c r="B589">
        <v>73</v>
      </c>
      <c r="C589">
        <v>27</v>
      </c>
      <c r="D589">
        <v>4</v>
      </c>
      <c r="E589">
        <v>23</v>
      </c>
      <c r="F589">
        <v>20</v>
      </c>
      <c r="G589">
        <v>0.4</v>
      </c>
      <c r="H589">
        <v>0.33</v>
      </c>
      <c r="I589">
        <v>9</v>
      </c>
    </row>
    <row r="590" spans="1:9" x14ac:dyDescent="0.3">
      <c r="A590" t="s">
        <v>597</v>
      </c>
      <c r="B590">
        <v>83</v>
      </c>
      <c r="C590">
        <v>36</v>
      </c>
      <c r="D590">
        <v>7</v>
      </c>
      <c r="E590">
        <v>28</v>
      </c>
      <c r="F590">
        <v>16</v>
      </c>
      <c r="G590">
        <v>0.4</v>
      </c>
      <c r="H590">
        <v>0.33</v>
      </c>
      <c r="I590">
        <v>12</v>
      </c>
    </row>
    <row r="591" spans="1:9" x14ac:dyDescent="0.3">
      <c r="A591" t="s">
        <v>598</v>
      </c>
      <c r="B591">
        <v>83</v>
      </c>
      <c r="C591">
        <v>39</v>
      </c>
      <c r="D591">
        <v>9</v>
      </c>
      <c r="E591">
        <v>30</v>
      </c>
      <c r="F591">
        <v>13</v>
      </c>
      <c r="G591">
        <v>0.5</v>
      </c>
      <c r="H591">
        <v>0.46</v>
      </c>
      <c r="I591">
        <v>18</v>
      </c>
    </row>
    <row r="592" spans="1:9" x14ac:dyDescent="0.3">
      <c r="A592" t="s">
        <v>599</v>
      </c>
      <c r="B592">
        <v>73</v>
      </c>
      <c r="C592">
        <v>31</v>
      </c>
      <c r="D592">
        <v>17</v>
      </c>
      <c r="E592">
        <v>14</v>
      </c>
      <c r="F592">
        <v>15</v>
      </c>
      <c r="G592">
        <v>0.4</v>
      </c>
      <c r="H592">
        <v>1.03</v>
      </c>
      <c r="I592">
        <v>32</v>
      </c>
    </row>
    <row r="593" spans="1:9" x14ac:dyDescent="0.3">
      <c r="A593" t="s">
        <v>600</v>
      </c>
      <c r="B593">
        <v>66</v>
      </c>
      <c r="C593">
        <v>27</v>
      </c>
      <c r="D593">
        <v>13</v>
      </c>
      <c r="E593">
        <v>14</v>
      </c>
      <c r="F593">
        <v>13</v>
      </c>
      <c r="G593">
        <v>0.4</v>
      </c>
      <c r="H593">
        <v>0.93</v>
      </c>
      <c r="I593">
        <v>25</v>
      </c>
    </row>
    <row r="594" spans="1:9" x14ac:dyDescent="0.3">
      <c r="A594" t="s">
        <v>601</v>
      </c>
      <c r="B594">
        <v>53</v>
      </c>
      <c r="C594">
        <v>18</v>
      </c>
      <c r="D594">
        <v>2</v>
      </c>
      <c r="E594">
        <v>16</v>
      </c>
      <c r="F594">
        <v>9</v>
      </c>
      <c r="G594">
        <v>0.3</v>
      </c>
      <c r="H594">
        <v>0.44</v>
      </c>
      <c r="I594">
        <v>8</v>
      </c>
    </row>
    <row r="595" spans="1:9" x14ac:dyDescent="0.3">
      <c r="A595" t="s">
        <v>602</v>
      </c>
      <c r="B595">
        <v>37</v>
      </c>
      <c r="C595">
        <v>14</v>
      </c>
      <c r="D595">
        <v>0</v>
      </c>
      <c r="E595">
        <v>14</v>
      </c>
      <c r="F595">
        <v>6</v>
      </c>
      <c r="G595">
        <v>0.4</v>
      </c>
      <c r="H595">
        <v>7.0000000000000007E-2</v>
      </c>
      <c r="I595">
        <v>1</v>
      </c>
    </row>
    <row r="596" spans="1:9" x14ac:dyDescent="0.3">
      <c r="A596" t="s">
        <v>603</v>
      </c>
      <c r="B596">
        <v>31</v>
      </c>
      <c r="C596">
        <v>16</v>
      </c>
      <c r="D596">
        <v>0</v>
      </c>
      <c r="E596">
        <v>16</v>
      </c>
      <c r="F596">
        <v>5</v>
      </c>
      <c r="G596">
        <v>0.5</v>
      </c>
      <c r="H596">
        <v>0.06</v>
      </c>
      <c r="I596">
        <v>1</v>
      </c>
    </row>
    <row r="597" spans="1:9" x14ac:dyDescent="0.3">
      <c r="A597" t="s">
        <v>604</v>
      </c>
      <c r="B597">
        <v>25</v>
      </c>
      <c r="C597">
        <v>11</v>
      </c>
      <c r="D597">
        <v>0</v>
      </c>
      <c r="E597">
        <v>11</v>
      </c>
      <c r="F597">
        <v>6</v>
      </c>
      <c r="G597">
        <v>0.4</v>
      </c>
      <c r="H597">
        <v>0</v>
      </c>
    </row>
    <row r="598" spans="1:9" x14ac:dyDescent="0.3">
      <c r="A598" t="s">
        <v>605</v>
      </c>
      <c r="B598">
        <v>22</v>
      </c>
      <c r="C598">
        <v>8</v>
      </c>
      <c r="D598">
        <v>1</v>
      </c>
      <c r="E598">
        <v>7</v>
      </c>
      <c r="F598">
        <v>7</v>
      </c>
      <c r="G598">
        <v>0.4</v>
      </c>
      <c r="H598">
        <v>0.13</v>
      </c>
      <c r="I598">
        <v>1</v>
      </c>
    </row>
    <row r="599" spans="1:9" x14ac:dyDescent="0.3">
      <c r="A599" t="s">
        <v>606</v>
      </c>
      <c r="B599">
        <v>34</v>
      </c>
      <c r="C599">
        <v>13</v>
      </c>
      <c r="D599">
        <v>0</v>
      </c>
      <c r="E599">
        <v>12</v>
      </c>
      <c r="F599">
        <v>9</v>
      </c>
      <c r="G599">
        <v>0.4</v>
      </c>
      <c r="H599">
        <v>0.08</v>
      </c>
      <c r="I599">
        <v>1</v>
      </c>
    </row>
    <row r="600" spans="1:9" x14ac:dyDescent="0.3">
      <c r="A600" t="s">
        <v>607</v>
      </c>
      <c r="B600">
        <v>53</v>
      </c>
      <c r="C600">
        <v>22</v>
      </c>
      <c r="D600">
        <v>2</v>
      </c>
      <c r="E600">
        <v>20</v>
      </c>
      <c r="F600">
        <v>11</v>
      </c>
      <c r="G600">
        <v>0.4</v>
      </c>
      <c r="H600">
        <v>0.23</v>
      </c>
      <c r="I600">
        <v>5</v>
      </c>
    </row>
    <row r="601" spans="1:9" x14ac:dyDescent="0.3">
      <c r="A601" t="s">
        <v>608</v>
      </c>
      <c r="B601">
        <v>70</v>
      </c>
      <c r="C601">
        <v>27</v>
      </c>
      <c r="D601">
        <v>8</v>
      </c>
      <c r="E601">
        <v>19</v>
      </c>
      <c r="F601">
        <v>19</v>
      </c>
      <c r="G601">
        <v>0.4</v>
      </c>
      <c r="H601">
        <v>0.63</v>
      </c>
      <c r="I601">
        <v>17</v>
      </c>
    </row>
    <row r="602" spans="1:9" x14ac:dyDescent="0.3">
      <c r="A602" t="s">
        <v>609</v>
      </c>
      <c r="B602">
        <v>75</v>
      </c>
      <c r="C602">
        <v>37</v>
      </c>
      <c r="D602">
        <v>12</v>
      </c>
      <c r="E602">
        <v>24</v>
      </c>
      <c r="F602">
        <v>18</v>
      </c>
      <c r="G602">
        <v>0.5</v>
      </c>
      <c r="H602">
        <v>1</v>
      </c>
      <c r="I602">
        <v>37</v>
      </c>
    </row>
    <row r="603" spans="1:9" x14ac:dyDescent="0.3">
      <c r="A603" t="s">
        <v>610</v>
      </c>
      <c r="B603">
        <v>87</v>
      </c>
      <c r="C603">
        <v>40</v>
      </c>
      <c r="D603">
        <v>7</v>
      </c>
      <c r="E603">
        <v>32</v>
      </c>
      <c r="F603">
        <v>18</v>
      </c>
      <c r="G603">
        <v>0.5</v>
      </c>
      <c r="H603">
        <v>0.68</v>
      </c>
      <c r="I603">
        <v>27</v>
      </c>
    </row>
    <row r="604" spans="1:9" x14ac:dyDescent="0.3">
      <c r="A604" t="s">
        <v>611</v>
      </c>
      <c r="B604">
        <v>110</v>
      </c>
      <c r="C604">
        <v>44</v>
      </c>
      <c r="D604">
        <v>6</v>
      </c>
      <c r="E604">
        <v>38</v>
      </c>
      <c r="F604">
        <v>23</v>
      </c>
      <c r="G604">
        <v>0.4</v>
      </c>
      <c r="H604">
        <v>0.41</v>
      </c>
      <c r="I604">
        <v>18</v>
      </c>
    </row>
    <row r="605" spans="1:9" x14ac:dyDescent="0.3">
      <c r="A605" t="s">
        <v>612</v>
      </c>
      <c r="B605">
        <v>115</v>
      </c>
      <c r="C605">
        <v>53</v>
      </c>
      <c r="D605">
        <v>8</v>
      </c>
      <c r="E605">
        <v>45</v>
      </c>
      <c r="F605">
        <v>24</v>
      </c>
      <c r="G605">
        <v>0.5</v>
      </c>
      <c r="H605">
        <v>0.32</v>
      </c>
      <c r="I605">
        <v>17</v>
      </c>
    </row>
    <row r="606" spans="1:9" x14ac:dyDescent="0.3">
      <c r="A606" t="s">
        <v>613</v>
      </c>
      <c r="B606">
        <v>115</v>
      </c>
      <c r="C606">
        <v>49</v>
      </c>
      <c r="D606">
        <v>18</v>
      </c>
      <c r="E606">
        <v>32</v>
      </c>
      <c r="F606">
        <v>23</v>
      </c>
      <c r="G606">
        <v>0.4</v>
      </c>
      <c r="H606">
        <v>0.61</v>
      </c>
      <c r="I606">
        <v>30</v>
      </c>
    </row>
    <row r="607" spans="1:9" x14ac:dyDescent="0.3">
      <c r="A607" t="s">
        <v>614</v>
      </c>
      <c r="B607">
        <v>102</v>
      </c>
      <c r="C607">
        <v>40</v>
      </c>
      <c r="D607">
        <v>23</v>
      </c>
      <c r="E607">
        <v>17</v>
      </c>
      <c r="F607">
        <v>22</v>
      </c>
      <c r="G607">
        <v>0.4</v>
      </c>
      <c r="H607">
        <v>1.07</v>
      </c>
      <c r="I607">
        <v>43</v>
      </c>
    </row>
    <row r="608" spans="1:9" x14ac:dyDescent="0.3">
      <c r="A608" t="s">
        <v>615</v>
      </c>
      <c r="B608">
        <v>102</v>
      </c>
      <c r="C608">
        <v>45</v>
      </c>
      <c r="D608">
        <v>8</v>
      </c>
      <c r="E608">
        <v>37</v>
      </c>
      <c r="F608">
        <v>19</v>
      </c>
      <c r="G608">
        <v>0.4</v>
      </c>
      <c r="H608">
        <v>0.53</v>
      </c>
      <c r="I608">
        <v>24</v>
      </c>
    </row>
    <row r="609" spans="1:9" x14ac:dyDescent="0.3">
      <c r="A609" t="s">
        <v>616</v>
      </c>
      <c r="B609">
        <v>89</v>
      </c>
      <c r="C609">
        <v>32</v>
      </c>
      <c r="D609">
        <v>3</v>
      </c>
      <c r="E609">
        <v>29</v>
      </c>
      <c r="F609">
        <v>19</v>
      </c>
      <c r="G609">
        <v>0.4</v>
      </c>
      <c r="H609">
        <v>0.19</v>
      </c>
      <c r="I609">
        <v>6</v>
      </c>
    </row>
    <row r="610" spans="1:9" x14ac:dyDescent="0.3">
      <c r="A610" t="s">
        <v>617</v>
      </c>
      <c r="B610">
        <v>76</v>
      </c>
      <c r="C610">
        <v>24</v>
      </c>
      <c r="D610">
        <v>2</v>
      </c>
      <c r="E610">
        <v>22</v>
      </c>
      <c r="F610">
        <v>19</v>
      </c>
      <c r="G610">
        <v>0.3</v>
      </c>
      <c r="H610">
        <v>0.25</v>
      </c>
      <c r="I610">
        <v>6</v>
      </c>
    </row>
    <row r="611" spans="1:9" x14ac:dyDescent="0.3">
      <c r="A611" t="s">
        <v>618</v>
      </c>
      <c r="B611">
        <v>78</v>
      </c>
      <c r="C611">
        <v>26</v>
      </c>
      <c r="D611">
        <v>3</v>
      </c>
      <c r="E611">
        <v>23</v>
      </c>
      <c r="F611">
        <v>20</v>
      </c>
      <c r="G611">
        <v>0.3</v>
      </c>
      <c r="H611">
        <v>0.19</v>
      </c>
      <c r="I611">
        <v>5</v>
      </c>
    </row>
    <row r="612" spans="1:9" x14ac:dyDescent="0.3">
      <c r="A612" t="s">
        <v>619</v>
      </c>
      <c r="B612">
        <v>76</v>
      </c>
      <c r="C612">
        <v>24</v>
      </c>
      <c r="D612">
        <v>5</v>
      </c>
      <c r="E612">
        <v>19</v>
      </c>
      <c r="F612">
        <v>25</v>
      </c>
      <c r="G612">
        <v>0.3</v>
      </c>
      <c r="H612">
        <v>0.33</v>
      </c>
      <c r="I612">
        <v>8</v>
      </c>
    </row>
    <row r="613" spans="1:9" x14ac:dyDescent="0.3">
      <c r="A613" t="s">
        <v>620</v>
      </c>
      <c r="B613">
        <v>75</v>
      </c>
      <c r="C613">
        <v>32</v>
      </c>
      <c r="D613">
        <v>2</v>
      </c>
      <c r="E613">
        <v>30</v>
      </c>
      <c r="F613">
        <v>22</v>
      </c>
      <c r="G613">
        <v>0.4</v>
      </c>
      <c r="H613">
        <v>0.19</v>
      </c>
      <c r="I613">
        <v>6</v>
      </c>
    </row>
    <row r="614" spans="1:9" x14ac:dyDescent="0.3">
      <c r="A614" t="s">
        <v>621</v>
      </c>
      <c r="B614">
        <v>87</v>
      </c>
      <c r="C614">
        <v>33</v>
      </c>
      <c r="D614">
        <v>6</v>
      </c>
      <c r="E614">
        <v>28</v>
      </c>
      <c r="F614">
        <v>22</v>
      </c>
      <c r="G614">
        <v>0.4</v>
      </c>
      <c r="H614">
        <v>0.27</v>
      </c>
      <c r="I614">
        <v>9</v>
      </c>
    </row>
    <row r="615" spans="1:9" x14ac:dyDescent="0.3">
      <c r="A615" t="s">
        <v>622</v>
      </c>
      <c r="B615">
        <v>92</v>
      </c>
      <c r="C615">
        <v>41</v>
      </c>
      <c r="D615">
        <v>9</v>
      </c>
      <c r="E615">
        <v>32</v>
      </c>
      <c r="F615">
        <v>21</v>
      </c>
      <c r="G615">
        <v>0.4</v>
      </c>
      <c r="H615">
        <v>0.34</v>
      </c>
      <c r="I615">
        <v>14</v>
      </c>
    </row>
    <row r="616" spans="1:9" x14ac:dyDescent="0.3">
      <c r="A616" t="s">
        <v>623</v>
      </c>
      <c r="B616">
        <v>80</v>
      </c>
      <c r="C616">
        <v>34</v>
      </c>
      <c r="D616">
        <v>17</v>
      </c>
      <c r="E616">
        <v>17</v>
      </c>
      <c r="F616">
        <v>17</v>
      </c>
      <c r="G616">
        <v>0.4</v>
      </c>
      <c r="H616">
        <v>0.88</v>
      </c>
      <c r="I616">
        <v>30</v>
      </c>
    </row>
    <row r="617" spans="1:9" x14ac:dyDescent="0.3">
      <c r="A617" t="s">
        <v>624</v>
      </c>
      <c r="B617">
        <v>69</v>
      </c>
      <c r="C617">
        <v>29</v>
      </c>
      <c r="D617">
        <v>13</v>
      </c>
      <c r="E617">
        <v>16</v>
      </c>
      <c r="F617">
        <v>12</v>
      </c>
      <c r="G617">
        <v>0.4</v>
      </c>
      <c r="H617">
        <v>0.86</v>
      </c>
      <c r="I617">
        <v>25</v>
      </c>
    </row>
    <row r="618" spans="1:9" x14ac:dyDescent="0.3">
      <c r="A618" t="s">
        <v>625</v>
      </c>
      <c r="B618">
        <v>49</v>
      </c>
      <c r="C618">
        <v>17</v>
      </c>
      <c r="D618">
        <v>2</v>
      </c>
      <c r="E618">
        <v>15</v>
      </c>
      <c r="F618">
        <v>9</v>
      </c>
      <c r="G618">
        <v>0.3</v>
      </c>
      <c r="H618">
        <v>0.47</v>
      </c>
      <c r="I618">
        <v>8</v>
      </c>
    </row>
    <row r="619" spans="1:9" x14ac:dyDescent="0.3">
      <c r="A619" t="s">
        <v>626</v>
      </c>
      <c r="B619">
        <v>33</v>
      </c>
      <c r="C619">
        <v>14</v>
      </c>
      <c r="D619">
        <v>0</v>
      </c>
      <c r="E619">
        <v>14</v>
      </c>
      <c r="F619">
        <v>5</v>
      </c>
      <c r="G619">
        <v>0.4</v>
      </c>
      <c r="H619">
        <v>0</v>
      </c>
    </row>
    <row r="620" spans="1:9" x14ac:dyDescent="0.3">
      <c r="A620" t="s">
        <v>627</v>
      </c>
      <c r="B620">
        <v>26</v>
      </c>
      <c r="C620">
        <v>12</v>
      </c>
      <c r="D620">
        <v>0</v>
      </c>
      <c r="E620">
        <v>11</v>
      </c>
      <c r="F620">
        <v>6</v>
      </c>
      <c r="G620">
        <v>0.5</v>
      </c>
      <c r="H620">
        <v>0</v>
      </c>
    </row>
    <row r="621" spans="1:9" x14ac:dyDescent="0.3">
      <c r="A621" t="s">
        <v>628</v>
      </c>
      <c r="B621">
        <v>21</v>
      </c>
      <c r="C621">
        <v>9</v>
      </c>
      <c r="D621">
        <v>0</v>
      </c>
      <c r="E621">
        <v>9</v>
      </c>
      <c r="F621">
        <v>5</v>
      </c>
      <c r="G621">
        <v>0.4</v>
      </c>
      <c r="H621">
        <v>0.22</v>
      </c>
      <c r="I621">
        <v>2</v>
      </c>
    </row>
    <row r="622" spans="1:9" x14ac:dyDescent="0.3">
      <c r="A622" t="s">
        <v>629</v>
      </c>
      <c r="B622">
        <v>24</v>
      </c>
      <c r="C622">
        <v>9</v>
      </c>
      <c r="D622">
        <v>1</v>
      </c>
      <c r="E622">
        <v>9</v>
      </c>
      <c r="F622">
        <v>6</v>
      </c>
      <c r="G622">
        <v>0.4</v>
      </c>
      <c r="H622">
        <v>0.11</v>
      </c>
      <c r="I622">
        <v>1</v>
      </c>
    </row>
    <row r="623" spans="1:9" x14ac:dyDescent="0.3">
      <c r="A623" t="s">
        <v>630</v>
      </c>
      <c r="B623">
        <v>28</v>
      </c>
      <c r="C623">
        <v>13</v>
      </c>
      <c r="D623">
        <v>1</v>
      </c>
      <c r="E623">
        <v>12</v>
      </c>
      <c r="F623">
        <v>6</v>
      </c>
      <c r="G623">
        <v>0.5</v>
      </c>
      <c r="H623">
        <v>0.23</v>
      </c>
      <c r="I623">
        <v>3</v>
      </c>
    </row>
    <row r="624" spans="1:9" x14ac:dyDescent="0.3">
      <c r="A624" t="s">
        <v>631</v>
      </c>
      <c r="B624">
        <v>42</v>
      </c>
      <c r="C624">
        <v>18</v>
      </c>
      <c r="D624">
        <v>2</v>
      </c>
      <c r="E624">
        <v>16</v>
      </c>
      <c r="F624">
        <v>6</v>
      </c>
      <c r="G624">
        <v>0.4</v>
      </c>
      <c r="H624">
        <v>0.06</v>
      </c>
      <c r="I624">
        <v>1</v>
      </c>
    </row>
    <row r="625" spans="1:9" x14ac:dyDescent="0.3">
      <c r="A625" t="s">
        <v>632</v>
      </c>
      <c r="B625">
        <v>48</v>
      </c>
      <c r="C625">
        <v>22</v>
      </c>
      <c r="D625">
        <v>4</v>
      </c>
      <c r="E625">
        <v>19</v>
      </c>
      <c r="F625">
        <v>11</v>
      </c>
      <c r="G625">
        <v>0.5</v>
      </c>
      <c r="H625">
        <v>0.41</v>
      </c>
      <c r="I625">
        <v>9</v>
      </c>
    </row>
    <row r="626" spans="1:9" x14ac:dyDescent="0.3">
      <c r="A626" t="s">
        <v>633</v>
      </c>
      <c r="B626">
        <v>64</v>
      </c>
      <c r="C626">
        <v>25</v>
      </c>
      <c r="D626">
        <v>5</v>
      </c>
      <c r="E626">
        <v>20</v>
      </c>
      <c r="F626">
        <v>15</v>
      </c>
      <c r="G626">
        <v>0.4</v>
      </c>
      <c r="H626">
        <v>0.48</v>
      </c>
      <c r="I626">
        <v>12</v>
      </c>
    </row>
    <row r="627" spans="1:9" x14ac:dyDescent="0.3">
      <c r="A627" t="s">
        <v>634</v>
      </c>
      <c r="B627">
        <v>82</v>
      </c>
      <c r="C627">
        <v>30</v>
      </c>
      <c r="D627">
        <v>7</v>
      </c>
      <c r="E627">
        <v>24</v>
      </c>
      <c r="F627">
        <v>21</v>
      </c>
      <c r="G627">
        <v>0.4</v>
      </c>
      <c r="H627">
        <v>0.67</v>
      </c>
      <c r="I627">
        <v>20</v>
      </c>
    </row>
    <row r="628" spans="1:9" x14ac:dyDescent="0.3">
      <c r="A628" t="s">
        <v>635</v>
      </c>
      <c r="B628">
        <v>92</v>
      </c>
      <c r="C628">
        <v>40</v>
      </c>
      <c r="D628">
        <v>4</v>
      </c>
      <c r="E628">
        <v>36</v>
      </c>
      <c r="F628">
        <v>20</v>
      </c>
      <c r="G628">
        <v>0.4</v>
      </c>
      <c r="H628">
        <v>0.28000000000000003</v>
      </c>
      <c r="I628">
        <v>11</v>
      </c>
    </row>
    <row r="629" spans="1:9" x14ac:dyDescent="0.3">
      <c r="A629" t="s">
        <v>636</v>
      </c>
      <c r="B629">
        <v>107</v>
      </c>
      <c r="C629">
        <v>50</v>
      </c>
      <c r="D629">
        <v>11</v>
      </c>
      <c r="E629">
        <v>39</v>
      </c>
      <c r="F629">
        <v>20</v>
      </c>
      <c r="G629">
        <v>0.5</v>
      </c>
      <c r="H629">
        <v>0.46</v>
      </c>
      <c r="I629">
        <v>23</v>
      </c>
    </row>
    <row r="630" spans="1:9" x14ac:dyDescent="0.3">
      <c r="A630" t="s">
        <v>637</v>
      </c>
      <c r="B630">
        <v>104</v>
      </c>
      <c r="C630">
        <v>45</v>
      </c>
      <c r="D630">
        <v>14</v>
      </c>
      <c r="E630">
        <v>31</v>
      </c>
      <c r="F630">
        <v>24</v>
      </c>
      <c r="G630">
        <v>0.4</v>
      </c>
      <c r="H630">
        <v>0.56000000000000005</v>
      </c>
      <c r="I630">
        <v>25</v>
      </c>
    </row>
    <row r="631" spans="1:9" x14ac:dyDescent="0.3">
      <c r="A631" t="s">
        <v>638</v>
      </c>
      <c r="B631">
        <v>113</v>
      </c>
      <c r="C631">
        <v>38</v>
      </c>
      <c r="D631">
        <v>12</v>
      </c>
      <c r="E631">
        <v>26</v>
      </c>
      <c r="F631">
        <v>22</v>
      </c>
      <c r="G631">
        <v>0.3</v>
      </c>
      <c r="H631">
        <v>0.57999999999999996</v>
      </c>
      <c r="I631">
        <v>22</v>
      </c>
    </row>
    <row r="632" spans="1:9" x14ac:dyDescent="0.3">
      <c r="A632" t="s">
        <v>639</v>
      </c>
      <c r="B632">
        <v>117</v>
      </c>
      <c r="C632">
        <v>45</v>
      </c>
      <c r="D632">
        <v>3</v>
      </c>
      <c r="E632">
        <v>42</v>
      </c>
      <c r="F632">
        <v>25</v>
      </c>
      <c r="G632">
        <v>0.4</v>
      </c>
      <c r="H632">
        <v>0.2</v>
      </c>
      <c r="I632">
        <v>9</v>
      </c>
    </row>
    <row r="633" spans="1:9" x14ac:dyDescent="0.3">
      <c r="A633" t="s">
        <v>640</v>
      </c>
      <c r="B633">
        <v>91</v>
      </c>
      <c r="C633">
        <v>38</v>
      </c>
      <c r="D633">
        <v>4</v>
      </c>
      <c r="E633">
        <v>34</v>
      </c>
      <c r="F633">
        <v>18</v>
      </c>
      <c r="G633">
        <v>0.4</v>
      </c>
      <c r="H633">
        <v>0.21</v>
      </c>
      <c r="I633">
        <v>8</v>
      </c>
    </row>
    <row r="634" spans="1:9" x14ac:dyDescent="0.3">
      <c r="A634" t="s">
        <v>641</v>
      </c>
      <c r="B634">
        <v>77</v>
      </c>
      <c r="C634">
        <v>27</v>
      </c>
      <c r="D634">
        <v>1</v>
      </c>
      <c r="E634">
        <v>27</v>
      </c>
      <c r="F634">
        <v>13</v>
      </c>
      <c r="G634">
        <v>0.4</v>
      </c>
      <c r="H634">
        <v>0.04</v>
      </c>
      <c r="I634">
        <v>1</v>
      </c>
    </row>
    <row r="635" spans="1:9" x14ac:dyDescent="0.3">
      <c r="A635" t="s">
        <v>642</v>
      </c>
      <c r="B635">
        <v>75</v>
      </c>
      <c r="C635">
        <v>32</v>
      </c>
      <c r="D635">
        <v>2</v>
      </c>
      <c r="E635">
        <v>30</v>
      </c>
      <c r="F635">
        <v>13</v>
      </c>
      <c r="G635">
        <v>0.4</v>
      </c>
      <c r="H635">
        <v>0.09</v>
      </c>
      <c r="I635">
        <v>3</v>
      </c>
    </row>
    <row r="636" spans="1:9" x14ac:dyDescent="0.3">
      <c r="A636" t="s">
        <v>643</v>
      </c>
      <c r="B636">
        <v>74</v>
      </c>
      <c r="C636">
        <v>27</v>
      </c>
      <c r="D636">
        <v>3</v>
      </c>
      <c r="E636">
        <v>24</v>
      </c>
      <c r="F636">
        <v>13</v>
      </c>
      <c r="G636">
        <v>0.4</v>
      </c>
      <c r="H636">
        <v>0.19</v>
      </c>
      <c r="I636">
        <v>5</v>
      </c>
    </row>
    <row r="637" spans="1:9" x14ac:dyDescent="0.3">
      <c r="A637" t="s">
        <v>644</v>
      </c>
      <c r="B637">
        <v>70</v>
      </c>
      <c r="C637">
        <v>22</v>
      </c>
      <c r="D637">
        <v>4</v>
      </c>
      <c r="E637">
        <v>19</v>
      </c>
      <c r="F637">
        <v>18</v>
      </c>
      <c r="G637">
        <v>0.3</v>
      </c>
      <c r="H637">
        <v>0.27</v>
      </c>
      <c r="I637">
        <v>6</v>
      </c>
    </row>
    <row r="638" spans="1:9" x14ac:dyDescent="0.3">
      <c r="A638" t="s">
        <v>645</v>
      </c>
      <c r="B638">
        <v>84</v>
      </c>
      <c r="C638">
        <v>30</v>
      </c>
      <c r="D638">
        <v>2</v>
      </c>
      <c r="E638">
        <v>28</v>
      </c>
      <c r="F638">
        <v>16</v>
      </c>
      <c r="G638">
        <v>0.4</v>
      </c>
      <c r="H638">
        <v>0.13</v>
      </c>
      <c r="I638">
        <v>4</v>
      </c>
    </row>
    <row r="639" spans="1:9" x14ac:dyDescent="0.3">
      <c r="A639" t="s">
        <v>646</v>
      </c>
      <c r="B639">
        <v>75</v>
      </c>
      <c r="C639">
        <v>32</v>
      </c>
      <c r="D639">
        <v>9</v>
      </c>
      <c r="E639">
        <v>22</v>
      </c>
      <c r="F639">
        <v>15</v>
      </c>
      <c r="G639">
        <v>0.4</v>
      </c>
      <c r="H639">
        <v>0.5</v>
      </c>
      <c r="I639">
        <v>16</v>
      </c>
    </row>
    <row r="640" spans="1:9" x14ac:dyDescent="0.3">
      <c r="A640" t="s">
        <v>647</v>
      </c>
      <c r="B640">
        <v>76</v>
      </c>
      <c r="C640">
        <v>31</v>
      </c>
      <c r="D640">
        <v>11</v>
      </c>
      <c r="E640">
        <v>20</v>
      </c>
      <c r="F640">
        <v>13</v>
      </c>
      <c r="G640">
        <v>0.4</v>
      </c>
      <c r="H640">
        <v>0.74</v>
      </c>
      <c r="I640">
        <v>23</v>
      </c>
    </row>
    <row r="641" spans="1:9" x14ac:dyDescent="0.3">
      <c r="A641" t="s">
        <v>648</v>
      </c>
      <c r="B641">
        <v>64</v>
      </c>
      <c r="C641">
        <v>23</v>
      </c>
      <c r="D641">
        <v>10</v>
      </c>
      <c r="E641">
        <v>13</v>
      </c>
      <c r="F641">
        <v>8</v>
      </c>
      <c r="G641">
        <v>0.4</v>
      </c>
      <c r="H641">
        <v>0.91</v>
      </c>
      <c r="I641">
        <v>21</v>
      </c>
    </row>
    <row r="642" spans="1:9" x14ac:dyDescent="0.3">
      <c r="A642" t="s">
        <v>649</v>
      </c>
      <c r="B642">
        <v>38</v>
      </c>
      <c r="C642">
        <v>18</v>
      </c>
      <c r="D642">
        <v>3</v>
      </c>
      <c r="E642">
        <v>14</v>
      </c>
      <c r="F642">
        <v>5</v>
      </c>
      <c r="G642">
        <v>0.5</v>
      </c>
      <c r="H642">
        <v>0.39</v>
      </c>
      <c r="I642">
        <v>7</v>
      </c>
    </row>
    <row r="643" spans="1:9" x14ac:dyDescent="0.3">
      <c r="A643" t="s">
        <v>650</v>
      </c>
      <c r="B643">
        <v>27</v>
      </c>
      <c r="C643">
        <v>11</v>
      </c>
      <c r="D643">
        <v>0</v>
      </c>
      <c r="E643">
        <v>11</v>
      </c>
      <c r="F643">
        <v>3</v>
      </c>
      <c r="G643">
        <v>0.4</v>
      </c>
      <c r="H643">
        <v>0.09</v>
      </c>
      <c r="I643">
        <v>1</v>
      </c>
    </row>
    <row r="644" spans="1:9" x14ac:dyDescent="0.3">
      <c r="A644" t="s">
        <v>651</v>
      </c>
      <c r="B644">
        <v>18</v>
      </c>
      <c r="C644">
        <v>11</v>
      </c>
      <c r="D644">
        <v>0</v>
      </c>
      <c r="E644">
        <v>11</v>
      </c>
      <c r="F644">
        <v>2</v>
      </c>
      <c r="G644">
        <v>0.6</v>
      </c>
      <c r="H644">
        <v>0</v>
      </c>
    </row>
    <row r="645" spans="1:9" x14ac:dyDescent="0.3">
      <c r="A645" t="s">
        <v>652</v>
      </c>
      <c r="B645">
        <v>17</v>
      </c>
      <c r="C645">
        <v>8</v>
      </c>
      <c r="D645">
        <v>0</v>
      </c>
      <c r="E645">
        <v>8</v>
      </c>
      <c r="F645">
        <v>3</v>
      </c>
      <c r="G645">
        <v>0.5</v>
      </c>
      <c r="H645">
        <v>0</v>
      </c>
    </row>
    <row r="646" spans="1:9" x14ac:dyDescent="0.3">
      <c r="A646" t="s">
        <v>653</v>
      </c>
      <c r="B646">
        <v>15</v>
      </c>
      <c r="C646">
        <v>6</v>
      </c>
      <c r="D646">
        <v>0</v>
      </c>
      <c r="E646">
        <v>6</v>
      </c>
      <c r="F646">
        <v>3</v>
      </c>
      <c r="G646">
        <v>0.4</v>
      </c>
      <c r="H646">
        <v>0</v>
      </c>
    </row>
    <row r="647" spans="1:9" x14ac:dyDescent="0.3">
      <c r="A647" t="s">
        <v>654</v>
      </c>
      <c r="B647">
        <v>16</v>
      </c>
      <c r="C647">
        <v>7</v>
      </c>
      <c r="D647">
        <v>0</v>
      </c>
      <c r="E647">
        <v>7</v>
      </c>
      <c r="F647">
        <v>5</v>
      </c>
      <c r="G647">
        <v>0.4</v>
      </c>
      <c r="H647">
        <v>0</v>
      </c>
    </row>
    <row r="648" spans="1:9" x14ac:dyDescent="0.3">
      <c r="A648" t="s">
        <v>655</v>
      </c>
      <c r="B648">
        <v>27</v>
      </c>
      <c r="C648">
        <v>10</v>
      </c>
      <c r="D648">
        <v>2</v>
      </c>
      <c r="E648">
        <v>8</v>
      </c>
      <c r="F648">
        <v>5</v>
      </c>
      <c r="G648">
        <v>0.4</v>
      </c>
      <c r="H648">
        <v>0.3</v>
      </c>
      <c r="I648">
        <v>3</v>
      </c>
    </row>
    <row r="649" spans="1:9" x14ac:dyDescent="0.3">
      <c r="A649" t="s">
        <v>656</v>
      </c>
      <c r="B649">
        <v>36</v>
      </c>
      <c r="C649">
        <v>16</v>
      </c>
      <c r="D649">
        <v>2</v>
      </c>
      <c r="E649">
        <v>14</v>
      </c>
      <c r="F649">
        <v>9</v>
      </c>
      <c r="G649">
        <v>0.4</v>
      </c>
      <c r="H649">
        <v>0.25</v>
      </c>
      <c r="I649">
        <v>4</v>
      </c>
    </row>
    <row r="650" spans="1:9" x14ac:dyDescent="0.3">
      <c r="A650" t="s">
        <v>657</v>
      </c>
      <c r="B650">
        <v>47</v>
      </c>
      <c r="C650">
        <v>23</v>
      </c>
      <c r="D650">
        <v>2</v>
      </c>
      <c r="E650">
        <v>20</v>
      </c>
      <c r="F650">
        <v>11</v>
      </c>
      <c r="G650">
        <v>0.5</v>
      </c>
      <c r="H650">
        <v>0.22</v>
      </c>
      <c r="I650">
        <v>5</v>
      </c>
    </row>
    <row r="651" spans="1:9" x14ac:dyDescent="0.3">
      <c r="A651" t="s">
        <v>658</v>
      </c>
      <c r="B651">
        <v>54</v>
      </c>
      <c r="C651">
        <v>18</v>
      </c>
      <c r="D651">
        <v>2</v>
      </c>
      <c r="E651">
        <v>16</v>
      </c>
      <c r="F651">
        <v>11</v>
      </c>
      <c r="G651">
        <v>0.3</v>
      </c>
      <c r="H651">
        <v>0.33</v>
      </c>
      <c r="I651">
        <v>6</v>
      </c>
    </row>
    <row r="652" spans="1:9" x14ac:dyDescent="0.3">
      <c r="A652" t="s">
        <v>659</v>
      </c>
      <c r="B652">
        <v>64</v>
      </c>
      <c r="C652">
        <v>30</v>
      </c>
      <c r="D652">
        <v>4</v>
      </c>
      <c r="E652">
        <v>26</v>
      </c>
      <c r="F652">
        <v>11</v>
      </c>
      <c r="G652">
        <v>0.5</v>
      </c>
      <c r="H652">
        <v>0.37</v>
      </c>
      <c r="I652">
        <v>11</v>
      </c>
    </row>
    <row r="653" spans="1:9" x14ac:dyDescent="0.3">
      <c r="A653" t="s">
        <v>660</v>
      </c>
      <c r="B653">
        <v>86</v>
      </c>
      <c r="C653">
        <v>36</v>
      </c>
      <c r="D653">
        <v>6</v>
      </c>
      <c r="E653">
        <v>30</v>
      </c>
      <c r="F653">
        <v>16</v>
      </c>
      <c r="G653">
        <v>0.4</v>
      </c>
      <c r="H653">
        <v>0.28000000000000003</v>
      </c>
      <c r="I653">
        <v>10</v>
      </c>
    </row>
    <row r="654" spans="1:9" x14ac:dyDescent="0.3">
      <c r="A654" t="s">
        <v>661</v>
      </c>
      <c r="B654">
        <v>88</v>
      </c>
      <c r="C654">
        <v>33</v>
      </c>
      <c r="D654">
        <v>11</v>
      </c>
      <c r="E654">
        <v>22</v>
      </c>
      <c r="F654">
        <v>20</v>
      </c>
      <c r="G654">
        <v>0.4</v>
      </c>
      <c r="H654">
        <v>0.48</v>
      </c>
      <c r="I654">
        <v>16</v>
      </c>
    </row>
    <row r="655" spans="1:9" x14ac:dyDescent="0.3">
      <c r="A655" t="s">
        <v>662</v>
      </c>
      <c r="B655">
        <v>81</v>
      </c>
      <c r="C655">
        <v>30</v>
      </c>
      <c r="D655">
        <v>16</v>
      </c>
      <c r="E655">
        <v>14</v>
      </c>
      <c r="F655">
        <v>20</v>
      </c>
      <c r="G655">
        <v>0.4</v>
      </c>
      <c r="H655">
        <v>1.03</v>
      </c>
      <c r="I655">
        <v>31</v>
      </c>
    </row>
    <row r="656" spans="1:9" x14ac:dyDescent="0.3">
      <c r="A656" t="s">
        <v>663</v>
      </c>
      <c r="B656">
        <v>77</v>
      </c>
      <c r="C656">
        <v>30</v>
      </c>
      <c r="D656">
        <v>4</v>
      </c>
      <c r="E656">
        <v>25</v>
      </c>
      <c r="F656">
        <v>19</v>
      </c>
      <c r="G656">
        <v>0.4</v>
      </c>
      <c r="H656">
        <v>0.33</v>
      </c>
      <c r="I656">
        <v>10</v>
      </c>
    </row>
    <row r="657" spans="1:9" x14ac:dyDescent="0.3">
      <c r="A657" t="s">
        <v>664</v>
      </c>
      <c r="B657">
        <v>75</v>
      </c>
      <c r="C657">
        <v>26</v>
      </c>
      <c r="D657">
        <v>3</v>
      </c>
      <c r="E657">
        <v>23</v>
      </c>
      <c r="F657">
        <v>17</v>
      </c>
      <c r="G657">
        <v>0.3</v>
      </c>
      <c r="H657">
        <v>0.23</v>
      </c>
      <c r="I657">
        <v>6</v>
      </c>
    </row>
    <row r="658" spans="1:9" x14ac:dyDescent="0.3">
      <c r="A658" t="s">
        <v>665</v>
      </c>
      <c r="B658">
        <v>65</v>
      </c>
      <c r="C658">
        <v>22</v>
      </c>
      <c r="D658">
        <v>4</v>
      </c>
      <c r="E658">
        <v>18</v>
      </c>
      <c r="F658">
        <v>17</v>
      </c>
      <c r="G658">
        <v>0.3</v>
      </c>
      <c r="H658">
        <v>0.27</v>
      </c>
      <c r="I658">
        <v>6</v>
      </c>
    </row>
    <row r="659" spans="1:9" x14ac:dyDescent="0.3">
      <c r="A659" t="s">
        <v>666</v>
      </c>
      <c r="B659">
        <v>62</v>
      </c>
      <c r="C659">
        <v>17</v>
      </c>
      <c r="D659">
        <v>1</v>
      </c>
      <c r="E659">
        <v>16</v>
      </c>
      <c r="F659">
        <v>19</v>
      </c>
      <c r="G659">
        <v>0.3</v>
      </c>
      <c r="H659">
        <v>0.35</v>
      </c>
      <c r="I659">
        <v>6</v>
      </c>
    </row>
    <row r="660" spans="1:9" x14ac:dyDescent="0.3">
      <c r="A660" t="s">
        <v>667</v>
      </c>
      <c r="B660">
        <v>53</v>
      </c>
      <c r="C660">
        <v>19</v>
      </c>
      <c r="D660">
        <v>4</v>
      </c>
      <c r="E660">
        <v>15</v>
      </c>
      <c r="F660">
        <v>17</v>
      </c>
      <c r="G660">
        <v>0.4</v>
      </c>
      <c r="H660">
        <v>0.37</v>
      </c>
      <c r="I660">
        <v>7</v>
      </c>
    </row>
    <row r="661" spans="1:9" x14ac:dyDescent="0.3">
      <c r="A661" t="s">
        <v>668</v>
      </c>
      <c r="B661">
        <v>61</v>
      </c>
      <c r="C661">
        <v>20</v>
      </c>
      <c r="D661">
        <v>4</v>
      </c>
      <c r="E661">
        <v>16</v>
      </c>
      <c r="F661">
        <v>17</v>
      </c>
      <c r="G661">
        <v>0.3</v>
      </c>
      <c r="H661">
        <v>0.45</v>
      </c>
      <c r="I661">
        <v>9</v>
      </c>
    </row>
    <row r="662" spans="1:9" x14ac:dyDescent="0.3">
      <c r="A662" t="s">
        <v>669</v>
      </c>
      <c r="B662">
        <v>54</v>
      </c>
      <c r="C662">
        <v>23</v>
      </c>
      <c r="D662">
        <v>4</v>
      </c>
      <c r="E662">
        <v>19</v>
      </c>
      <c r="F662">
        <v>15</v>
      </c>
      <c r="G662">
        <v>0.4</v>
      </c>
      <c r="H662">
        <v>0.26</v>
      </c>
      <c r="I662">
        <v>6</v>
      </c>
    </row>
    <row r="663" spans="1:9" x14ac:dyDescent="0.3">
      <c r="A663" t="s">
        <v>670</v>
      </c>
      <c r="B663">
        <v>63</v>
      </c>
      <c r="C663">
        <v>26</v>
      </c>
      <c r="D663">
        <v>8</v>
      </c>
      <c r="E663">
        <v>18</v>
      </c>
      <c r="F663">
        <v>15</v>
      </c>
      <c r="G663">
        <v>0.4</v>
      </c>
      <c r="H663">
        <v>0.65</v>
      </c>
      <c r="I663">
        <v>17</v>
      </c>
    </row>
    <row r="664" spans="1:9" x14ac:dyDescent="0.3">
      <c r="A664" t="s">
        <v>671</v>
      </c>
      <c r="B664">
        <v>53</v>
      </c>
      <c r="C664">
        <v>22</v>
      </c>
      <c r="D664">
        <v>13</v>
      </c>
      <c r="E664">
        <v>9</v>
      </c>
      <c r="F664">
        <v>14</v>
      </c>
      <c r="G664">
        <v>0.4</v>
      </c>
      <c r="H664">
        <v>1.18</v>
      </c>
      <c r="I664">
        <v>26</v>
      </c>
    </row>
    <row r="665" spans="1:9" x14ac:dyDescent="0.3">
      <c r="A665" t="s">
        <v>672</v>
      </c>
      <c r="B665">
        <v>42</v>
      </c>
      <c r="C665">
        <v>16</v>
      </c>
      <c r="D665">
        <v>11</v>
      </c>
      <c r="E665">
        <v>4</v>
      </c>
      <c r="F665">
        <v>11</v>
      </c>
      <c r="G665">
        <v>0.4</v>
      </c>
      <c r="H665">
        <v>1.25</v>
      </c>
      <c r="I665">
        <v>20</v>
      </c>
    </row>
    <row r="666" spans="1:9" x14ac:dyDescent="0.3">
      <c r="A666" t="s">
        <v>673</v>
      </c>
      <c r="B666">
        <v>34</v>
      </c>
      <c r="C666">
        <v>10</v>
      </c>
      <c r="D666">
        <v>6</v>
      </c>
      <c r="E666">
        <v>4</v>
      </c>
      <c r="F666">
        <v>4</v>
      </c>
      <c r="G666">
        <v>0.3</v>
      </c>
      <c r="H666">
        <v>1.1000000000000001</v>
      </c>
      <c r="I666">
        <v>11</v>
      </c>
    </row>
    <row r="667" spans="1:9" x14ac:dyDescent="0.3">
      <c r="A667" t="s">
        <v>674</v>
      </c>
      <c r="B667">
        <v>17</v>
      </c>
      <c r="C667">
        <v>4</v>
      </c>
      <c r="D667">
        <v>0</v>
      </c>
      <c r="E667">
        <v>4</v>
      </c>
      <c r="F667">
        <v>4</v>
      </c>
      <c r="G667">
        <v>0.2</v>
      </c>
      <c r="H667">
        <v>0.25</v>
      </c>
      <c r="I667">
        <v>1</v>
      </c>
    </row>
    <row r="668" spans="1:9" x14ac:dyDescent="0.3">
      <c r="A668" t="s">
        <v>675</v>
      </c>
      <c r="B668">
        <v>13</v>
      </c>
      <c r="C668">
        <v>4</v>
      </c>
      <c r="D668">
        <v>1</v>
      </c>
      <c r="E668">
        <v>3</v>
      </c>
      <c r="F668">
        <v>4</v>
      </c>
      <c r="G668">
        <v>0.3</v>
      </c>
      <c r="H668">
        <v>0.25</v>
      </c>
      <c r="I668">
        <v>1</v>
      </c>
    </row>
    <row r="669" spans="1:9" x14ac:dyDescent="0.3">
      <c r="A669" t="s">
        <v>676</v>
      </c>
      <c r="B669">
        <v>12</v>
      </c>
      <c r="C669">
        <v>6</v>
      </c>
      <c r="D669">
        <v>1</v>
      </c>
      <c r="E669">
        <v>5</v>
      </c>
      <c r="F669">
        <v>4</v>
      </c>
      <c r="G669">
        <v>0.5</v>
      </c>
      <c r="H669">
        <v>0.5</v>
      </c>
      <c r="I669">
        <v>3</v>
      </c>
    </row>
    <row r="670" spans="1:9" x14ac:dyDescent="0.3">
      <c r="A670" t="s">
        <v>677</v>
      </c>
      <c r="B670">
        <v>15</v>
      </c>
      <c r="C670">
        <v>5</v>
      </c>
      <c r="D670">
        <v>1</v>
      </c>
      <c r="E670">
        <v>4</v>
      </c>
      <c r="F670">
        <v>4</v>
      </c>
      <c r="G670">
        <v>0.3</v>
      </c>
      <c r="H670">
        <v>0.2</v>
      </c>
      <c r="I670">
        <v>1</v>
      </c>
    </row>
    <row r="671" spans="1:9" x14ac:dyDescent="0.3">
      <c r="A671" t="s">
        <v>678</v>
      </c>
      <c r="B671">
        <v>20</v>
      </c>
      <c r="C671">
        <v>7</v>
      </c>
      <c r="D671">
        <v>1</v>
      </c>
      <c r="E671">
        <v>6</v>
      </c>
      <c r="F671">
        <v>5</v>
      </c>
      <c r="G671">
        <v>0.3</v>
      </c>
      <c r="H671">
        <v>0.56999999999999995</v>
      </c>
      <c r="I671">
        <v>4</v>
      </c>
    </row>
    <row r="672" spans="1:9" x14ac:dyDescent="0.3">
      <c r="A672" t="s">
        <v>679</v>
      </c>
      <c r="B672">
        <v>28</v>
      </c>
      <c r="C672">
        <v>10</v>
      </c>
      <c r="D672">
        <v>2</v>
      </c>
      <c r="E672">
        <v>9</v>
      </c>
      <c r="F672">
        <v>7</v>
      </c>
      <c r="G672">
        <v>0.4</v>
      </c>
      <c r="H672">
        <v>0.3</v>
      </c>
      <c r="I672">
        <v>3</v>
      </c>
    </row>
    <row r="673" spans="1:9" x14ac:dyDescent="0.3">
      <c r="A673" t="s">
        <v>680</v>
      </c>
      <c r="B673">
        <v>41</v>
      </c>
      <c r="C673">
        <v>16</v>
      </c>
      <c r="D673">
        <v>2</v>
      </c>
      <c r="E673">
        <v>13</v>
      </c>
      <c r="F673">
        <v>12</v>
      </c>
      <c r="G673">
        <v>0.4</v>
      </c>
      <c r="H673">
        <v>0.38</v>
      </c>
      <c r="I673">
        <v>6</v>
      </c>
    </row>
    <row r="674" spans="1:9" x14ac:dyDescent="0.3">
      <c r="A674" t="s">
        <v>681</v>
      </c>
      <c r="B674">
        <v>54</v>
      </c>
      <c r="C674">
        <v>20</v>
      </c>
      <c r="D674">
        <v>5</v>
      </c>
      <c r="E674">
        <v>16</v>
      </c>
      <c r="F674">
        <v>14</v>
      </c>
      <c r="G674">
        <v>0.4</v>
      </c>
      <c r="H674">
        <v>0.5</v>
      </c>
      <c r="I674">
        <v>10</v>
      </c>
    </row>
    <row r="675" spans="1:9" x14ac:dyDescent="0.3">
      <c r="A675" t="s">
        <v>682</v>
      </c>
      <c r="B675">
        <v>68</v>
      </c>
      <c r="C675">
        <v>23</v>
      </c>
      <c r="D675">
        <v>3</v>
      </c>
      <c r="E675">
        <v>20</v>
      </c>
      <c r="F675">
        <v>18</v>
      </c>
      <c r="G675">
        <v>0.3</v>
      </c>
      <c r="H675">
        <v>0.43</v>
      </c>
      <c r="I675">
        <v>10</v>
      </c>
    </row>
    <row r="676" spans="1:9" x14ac:dyDescent="0.3">
      <c r="A676" t="s">
        <v>683</v>
      </c>
      <c r="B676">
        <v>77</v>
      </c>
      <c r="C676">
        <v>27</v>
      </c>
      <c r="D676">
        <v>3</v>
      </c>
      <c r="E676">
        <v>25</v>
      </c>
      <c r="F676">
        <v>22</v>
      </c>
      <c r="G676">
        <v>0.4</v>
      </c>
      <c r="H676">
        <v>0.37</v>
      </c>
      <c r="I676">
        <v>10</v>
      </c>
    </row>
    <row r="677" spans="1:9" x14ac:dyDescent="0.3">
      <c r="A677" t="s">
        <v>684</v>
      </c>
      <c r="B677">
        <v>87</v>
      </c>
      <c r="C677">
        <v>39</v>
      </c>
      <c r="D677">
        <v>6</v>
      </c>
      <c r="E677">
        <v>34</v>
      </c>
      <c r="F677">
        <v>22</v>
      </c>
      <c r="G677">
        <v>0.4</v>
      </c>
      <c r="H677">
        <v>0.31</v>
      </c>
      <c r="I677">
        <v>12</v>
      </c>
    </row>
    <row r="678" spans="1:9" x14ac:dyDescent="0.3">
      <c r="A678" t="s">
        <v>685</v>
      </c>
      <c r="B678">
        <v>87</v>
      </c>
      <c r="C678">
        <v>32</v>
      </c>
      <c r="D678">
        <v>5</v>
      </c>
      <c r="E678">
        <v>27</v>
      </c>
      <c r="F678">
        <v>20</v>
      </c>
      <c r="G678">
        <v>0.4</v>
      </c>
      <c r="H678">
        <v>0.5</v>
      </c>
      <c r="I678">
        <v>16</v>
      </c>
    </row>
    <row r="679" spans="1:9" x14ac:dyDescent="0.3">
      <c r="A679" t="s">
        <v>686</v>
      </c>
      <c r="B679">
        <v>83</v>
      </c>
      <c r="C679">
        <v>30</v>
      </c>
      <c r="D679">
        <v>7</v>
      </c>
      <c r="E679">
        <v>23</v>
      </c>
      <c r="F679">
        <v>20</v>
      </c>
      <c r="G679">
        <v>0.4</v>
      </c>
      <c r="H679">
        <v>0.53</v>
      </c>
      <c r="I679">
        <v>16</v>
      </c>
    </row>
    <row r="680" spans="1:9" x14ac:dyDescent="0.3">
      <c r="A680" t="s">
        <v>687</v>
      </c>
      <c r="B680">
        <v>80</v>
      </c>
      <c r="C680">
        <v>28</v>
      </c>
      <c r="D680">
        <v>4</v>
      </c>
      <c r="E680">
        <v>24</v>
      </c>
      <c r="F680">
        <v>17</v>
      </c>
      <c r="G680">
        <v>0.3</v>
      </c>
      <c r="H680">
        <v>0.46</v>
      </c>
      <c r="I680">
        <v>13</v>
      </c>
    </row>
    <row r="681" spans="1:9" x14ac:dyDescent="0.3">
      <c r="A681" t="s">
        <v>688</v>
      </c>
      <c r="B681">
        <v>62</v>
      </c>
      <c r="C681">
        <v>23</v>
      </c>
      <c r="D681">
        <v>4</v>
      </c>
      <c r="E681">
        <v>19</v>
      </c>
      <c r="F681">
        <v>16</v>
      </c>
      <c r="G681">
        <v>0.4</v>
      </c>
      <c r="H681">
        <v>0.61</v>
      </c>
      <c r="I681">
        <v>14</v>
      </c>
    </row>
    <row r="682" spans="1:9" x14ac:dyDescent="0.3">
      <c r="A682" t="s">
        <v>689</v>
      </c>
      <c r="B682">
        <v>62</v>
      </c>
      <c r="C682">
        <v>22</v>
      </c>
      <c r="D682">
        <v>3</v>
      </c>
      <c r="E682">
        <v>19</v>
      </c>
      <c r="F682">
        <v>15</v>
      </c>
      <c r="G682">
        <v>0.4</v>
      </c>
      <c r="H682">
        <v>0.32</v>
      </c>
      <c r="I682">
        <v>7</v>
      </c>
    </row>
    <row r="683" spans="1:9" x14ac:dyDescent="0.3">
      <c r="A683" t="s">
        <v>690</v>
      </c>
      <c r="B683">
        <v>54</v>
      </c>
      <c r="C683">
        <v>19</v>
      </c>
      <c r="D683">
        <v>3</v>
      </c>
      <c r="E683">
        <v>17</v>
      </c>
      <c r="F683">
        <v>14</v>
      </c>
      <c r="G683">
        <v>0.4</v>
      </c>
      <c r="H683">
        <v>0.21</v>
      </c>
      <c r="I683">
        <v>4</v>
      </c>
    </row>
    <row r="684" spans="1:9" x14ac:dyDescent="0.3">
      <c r="A684" t="s">
        <v>691</v>
      </c>
      <c r="B684">
        <v>53</v>
      </c>
      <c r="C684">
        <v>18</v>
      </c>
      <c r="D684">
        <v>2</v>
      </c>
      <c r="E684">
        <v>17</v>
      </c>
      <c r="F684">
        <v>11</v>
      </c>
      <c r="G684">
        <v>0.3</v>
      </c>
      <c r="H684">
        <v>0.39</v>
      </c>
      <c r="I684">
        <v>7</v>
      </c>
    </row>
    <row r="685" spans="1:9" x14ac:dyDescent="0.3">
      <c r="A685" t="s">
        <v>692</v>
      </c>
      <c r="B685">
        <v>43</v>
      </c>
      <c r="C685">
        <v>19</v>
      </c>
      <c r="D685">
        <v>2</v>
      </c>
      <c r="E685">
        <v>16</v>
      </c>
      <c r="F685">
        <v>12</v>
      </c>
      <c r="G685">
        <v>0.4</v>
      </c>
      <c r="H685">
        <v>0.26</v>
      </c>
      <c r="I685">
        <v>5</v>
      </c>
    </row>
    <row r="686" spans="1:9" x14ac:dyDescent="0.3">
      <c r="A686" t="s">
        <v>693</v>
      </c>
      <c r="B686">
        <v>42</v>
      </c>
      <c r="C686">
        <v>15</v>
      </c>
      <c r="D686">
        <v>3</v>
      </c>
      <c r="E686">
        <v>13</v>
      </c>
      <c r="F686">
        <v>11</v>
      </c>
      <c r="G686">
        <v>0.4</v>
      </c>
      <c r="H686">
        <v>0.47</v>
      </c>
      <c r="I686">
        <v>7</v>
      </c>
    </row>
    <row r="687" spans="1:9" x14ac:dyDescent="0.3">
      <c r="A687" t="s">
        <v>694</v>
      </c>
      <c r="B687">
        <v>40</v>
      </c>
      <c r="C687">
        <v>14</v>
      </c>
      <c r="D687">
        <v>2</v>
      </c>
      <c r="E687">
        <v>12</v>
      </c>
      <c r="F687">
        <v>11</v>
      </c>
      <c r="G687">
        <v>0.3</v>
      </c>
      <c r="H687">
        <v>0.36</v>
      </c>
      <c r="I687">
        <v>5</v>
      </c>
    </row>
    <row r="688" spans="1:9" x14ac:dyDescent="0.3">
      <c r="A688" t="s">
        <v>695</v>
      </c>
      <c r="B688">
        <v>37</v>
      </c>
      <c r="C688">
        <v>10</v>
      </c>
      <c r="D688">
        <v>1</v>
      </c>
      <c r="E688">
        <v>8</v>
      </c>
      <c r="F688">
        <v>13</v>
      </c>
      <c r="G688">
        <v>0.3</v>
      </c>
      <c r="H688">
        <v>0.3</v>
      </c>
      <c r="I688">
        <v>3</v>
      </c>
    </row>
    <row r="689" spans="1:9" x14ac:dyDescent="0.3">
      <c r="A689" t="s">
        <v>696</v>
      </c>
      <c r="B689">
        <v>26</v>
      </c>
      <c r="C689">
        <v>6</v>
      </c>
      <c r="D689">
        <v>2</v>
      </c>
      <c r="E689">
        <v>5</v>
      </c>
      <c r="F689">
        <v>14</v>
      </c>
      <c r="G689">
        <v>0.2</v>
      </c>
      <c r="H689">
        <v>0.5</v>
      </c>
      <c r="I689">
        <v>3</v>
      </c>
    </row>
    <row r="690" spans="1:9" x14ac:dyDescent="0.3">
      <c r="A690" t="s">
        <v>697</v>
      </c>
      <c r="B690">
        <v>27</v>
      </c>
      <c r="C690">
        <v>8</v>
      </c>
      <c r="D690">
        <v>1</v>
      </c>
      <c r="E690">
        <v>7</v>
      </c>
      <c r="F690">
        <v>12</v>
      </c>
      <c r="G690">
        <v>0.3</v>
      </c>
      <c r="H690">
        <v>0.25</v>
      </c>
      <c r="I690">
        <v>2</v>
      </c>
    </row>
    <row r="691" spans="1:9" x14ac:dyDescent="0.3">
      <c r="A691" t="s">
        <v>698</v>
      </c>
      <c r="B691">
        <v>34</v>
      </c>
      <c r="C691">
        <v>13</v>
      </c>
      <c r="D691">
        <v>2</v>
      </c>
      <c r="E691">
        <v>11</v>
      </c>
      <c r="F691">
        <v>11</v>
      </c>
      <c r="G691">
        <v>0.4</v>
      </c>
      <c r="H691">
        <v>0.31</v>
      </c>
      <c r="I691">
        <v>4</v>
      </c>
    </row>
    <row r="692" spans="1:9" x14ac:dyDescent="0.3">
      <c r="A692" t="s">
        <v>699</v>
      </c>
      <c r="B692">
        <v>48</v>
      </c>
      <c r="C692">
        <v>18</v>
      </c>
      <c r="D692">
        <v>1</v>
      </c>
      <c r="E692">
        <v>16</v>
      </c>
      <c r="F692">
        <v>13</v>
      </c>
      <c r="G692">
        <v>0.4</v>
      </c>
      <c r="H692">
        <v>0.22</v>
      </c>
      <c r="I692">
        <v>4</v>
      </c>
    </row>
    <row r="693" spans="1:9" x14ac:dyDescent="0.3">
      <c r="A693" t="s">
        <v>700</v>
      </c>
      <c r="B693">
        <v>51</v>
      </c>
      <c r="C693">
        <v>20</v>
      </c>
      <c r="D693">
        <v>6</v>
      </c>
      <c r="E693">
        <v>14</v>
      </c>
      <c r="F693">
        <v>12</v>
      </c>
      <c r="G693">
        <v>0.4</v>
      </c>
      <c r="H693">
        <v>0.65</v>
      </c>
      <c r="I693">
        <v>13</v>
      </c>
    </row>
    <row r="694" spans="1:9" x14ac:dyDescent="0.3">
      <c r="A694" t="s">
        <v>701</v>
      </c>
      <c r="B694">
        <v>56</v>
      </c>
      <c r="C694">
        <v>25</v>
      </c>
      <c r="D694">
        <v>6</v>
      </c>
      <c r="E694">
        <v>20</v>
      </c>
      <c r="F694">
        <v>15</v>
      </c>
      <c r="G694">
        <v>0.4</v>
      </c>
      <c r="H694">
        <v>0.68</v>
      </c>
      <c r="I694">
        <v>17</v>
      </c>
    </row>
    <row r="695" spans="1:9" x14ac:dyDescent="0.3">
      <c r="A695" t="s">
        <v>702</v>
      </c>
      <c r="B695">
        <v>64</v>
      </c>
      <c r="C695">
        <v>27</v>
      </c>
      <c r="D695">
        <v>7</v>
      </c>
      <c r="E695">
        <v>20</v>
      </c>
      <c r="F695">
        <v>21</v>
      </c>
      <c r="G695">
        <v>0.4</v>
      </c>
      <c r="H695">
        <v>0.48</v>
      </c>
      <c r="I695">
        <v>13</v>
      </c>
    </row>
    <row r="696" spans="1:9" x14ac:dyDescent="0.3">
      <c r="A696" t="s">
        <v>703</v>
      </c>
      <c r="B696">
        <v>74</v>
      </c>
      <c r="C696">
        <v>33</v>
      </c>
      <c r="D696">
        <v>8</v>
      </c>
      <c r="E696">
        <v>25</v>
      </c>
      <c r="F696">
        <v>20</v>
      </c>
      <c r="G696">
        <v>0.4</v>
      </c>
      <c r="H696">
        <v>0.61</v>
      </c>
      <c r="I696">
        <v>20</v>
      </c>
    </row>
    <row r="697" spans="1:9" x14ac:dyDescent="0.3">
      <c r="A697" t="s">
        <v>704</v>
      </c>
      <c r="B697">
        <v>83</v>
      </c>
      <c r="C697">
        <v>29</v>
      </c>
      <c r="D697">
        <v>10</v>
      </c>
      <c r="E697">
        <v>19</v>
      </c>
      <c r="F697">
        <v>23</v>
      </c>
      <c r="G697">
        <v>0.3</v>
      </c>
      <c r="H697">
        <v>1.03</v>
      </c>
      <c r="I697">
        <v>30</v>
      </c>
    </row>
    <row r="698" spans="1:9" x14ac:dyDescent="0.3">
      <c r="A698" t="s">
        <v>705</v>
      </c>
      <c r="B698">
        <v>90</v>
      </c>
      <c r="C698">
        <v>32</v>
      </c>
      <c r="D698">
        <v>7</v>
      </c>
      <c r="E698">
        <v>25</v>
      </c>
      <c r="F698">
        <v>27</v>
      </c>
      <c r="G698">
        <v>0.4</v>
      </c>
      <c r="H698">
        <v>0.63</v>
      </c>
      <c r="I698">
        <v>20</v>
      </c>
    </row>
    <row r="699" spans="1:9" x14ac:dyDescent="0.3">
      <c r="A699" t="s">
        <v>706</v>
      </c>
      <c r="B699">
        <v>91</v>
      </c>
      <c r="C699">
        <v>36</v>
      </c>
      <c r="D699">
        <v>5</v>
      </c>
      <c r="E699">
        <v>31</v>
      </c>
      <c r="F699">
        <v>22</v>
      </c>
      <c r="G699">
        <v>0.4</v>
      </c>
      <c r="H699">
        <v>0.47</v>
      </c>
      <c r="I699">
        <v>17</v>
      </c>
    </row>
    <row r="700" spans="1:9" x14ac:dyDescent="0.3">
      <c r="A700" t="s">
        <v>707</v>
      </c>
      <c r="B700">
        <v>93</v>
      </c>
      <c r="C700">
        <v>45</v>
      </c>
      <c r="D700">
        <v>5</v>
      </c>
      <c r="E700">
        <v>40</v>
      </c>
      <c r="F700">
        <v>18</v>
      </c>
      <c r="G700">
        <v>0.5</v>
      </c>
      <c r="H700">
        <v>0.24</v>
      </c>
      <c r="I700">
        <v>11</v>
      </c>
    </row>
    <row r="701" spans="1:9" x14ac:dyDescent="0.3">
      <c r="A701" t="s">
        <v>708</v>
      </c>
      <c r="B701">
        <v>83</v>
      </c>
      <c r="C701">
        <v>35</v>
      </c>
      <c r="D701">
        <v>6</v>
      </c>
      <c r="E701">
        <v>29</v>
      </c>
      <c r="F701">
        <v>20</v>
      </c>
      <c r="G701">
        <v>0.4</v>
      </c>
      <c r="H701">
        <v>0.49</v>
      </c>
      <c r="I701">
        <v>17</v>
      </c>
    </row>
    <row r="702" spans="1:9" x14ac:dyDescent="0.3">
      <c r="A702" t="s">
        <v>709</v>
      </c>
      <c r="B702">
        <v>86</v>
      </c>
      <c r="C702">
        <v>34</v>
      </c>
      <c r="D702">
        <v>6</v>
      </c>
      <c r="E702">
        <v>29</v>
      </c>
      <c r="F702">
        <v>21</v>
      </c>
      <c r="G702">
        <v>0.4</v>
      </c>
      <c r="H702">
        <v>0.47</v>
      </c>
      <c r="I702">
        <v>16</v>
      </c>
    </row>
    <row r="703" spans="1:9" x14ac:dyDescent="0.3">
      <c r="A703" t="s">
        <v>710</v>
      </c>
      <c r="B703">
        <v>81</v>
      </c>
      <c r="C703">
        <v>31</v>
      </c>
      <c r="D703">
        <v>7</v>
      </c>
      <c r="E703">
        <v>25</v>
      </c>
      <c r="F703">
        <v>22</v>
      </c>
      <c r="G703">
        <v>0.4</v>
      </c>
      <c r="H703">
        <v>0.52</v>
      </c>
      <c r="I703">
        <v>16</v>
      </c>
    </row>
    <row r="704" spans="1:9" x14ac:dyDescent="0.3">
      <c r="A704" t="s">
        <v>711</v>
      </c>
      <c r="B704">
        <v>77</v>
      </c>
      <c r="C704">
        <v>28</v>
      </c>
      <c r="D704">
        <v>4</v>
      </c>
      <c r="E704">
        <v>24</v>
      </c>
      <c r="F704">
        <v>20</v>
      </c>
      <c r="G704">
        <v>0.4</v>
      </c>
      <c r="H704">
        <v>0.39</v>
      </c>
      <c r="I704">
        <v>11</v>
      </c>
    </row>
    <row r="705" spans="1:9" x14ac:dyDescent="0.3">
      <c r="A705" t="s">
        <v>712</v>
      </c>
      <c r="B705">
        <v>67</v>
      </c>
      <c r="C705">
        <v>22</v>
      </c>
      <c r="D705">
        <v>3</v>
      </c>
      <c r="E705">
        <v>19</v>
      </c>
      <c r="F705">
        <v>20</v>
      </c>
      <c r="G705">
        <v>0.3</v>
      </c>
      <c r="H705">
        <v>0.32</v>
      </c>
      <c r="I705">
        <v>7</v>
      </c>
    </row>
    <row r="706" spans="1:9" x14ac:dyDescent="0.3">
      <c r="A706" t="s">
        <v>713</v>
      </c>
      <c r="B706">
        <v>69</v>
      </c>
      <c r="C706">
        <v>23</v>
      </c>
      <c r="D706">
        <v>3</v>
      </c>
      <c r="E706">
        <v>20</v>
      </c>
      <c r="F706">
        <v>19</v>
      </c>
      <c r="G706">
        <v>0.3</v>
      </c>
      <c r="H706">
        <v>0.26</v>
      </c>
      <c r="I706">
        <v>6</v>
      </c>
    </row>
    <row r="707" spans="1:9" x14ac:dyDescent="0.3">
      <c r="A707" t="s">
        <v>714</v>
      </c>
      <c r="B707">
        <v>52</v>
      </c>
      <c r="C707">
        <v>21</v>
      </c>
      <c r="D707">
        <v>5</v>
      </c>
      <c r="E707">
        <v>16</v>
      </c>
      <c r="F707">
        <v>16</v>
      </c>
      <c r="G707">
        <v>0.4</v>
      </c>
      <c r="H707">
        <v>0.38</v>
      </c>
      <c r="I707">
        <v>8</v>
      </c>
    </row>
    <row r="708" spans="1:9" x14ac:dyDescent="0.3">
      <c r="A708" t="s">
        <v>715</v>
      </c>
      <c r="B708">
        <v>53</v>
      </c>
      <c r="C708">
        <v>18</v>
      </c>
      <c r="D708">
        <v>4</v>
      </c>
      <c r="E708">
        <v>14</v>
      </c>
      <c r="F708">
        <v>16</v>
      </c>
      <c r="G708">
        <v>0.3</v>
      </c>
      <c r="H708">
        <v>0.56000000000000005</v>
      </c>
      <c r="I708">
        <v>10</v>
      </c>
    </row>
    <row r="709" spans="1:9" x14ac:dyDescent="0.3">
      <c r="A709" t="s">
        <v>716</v>
      </c>
      <c r="B709">
        <v>51</v>
      </c>
      <c r="C709">
        <v>17</v>
      </c>
      <c r="D709">
        <v>2</v>
      </c>
      <c r="E709">
        <v>15</v>
      </c>
      <c r="F709">
        <v>15</v>
      </c>
      <c r="G709">
        <v>0.3</v>
      </c>
      <c r="H709">
        <v>0.41</v>
      </c>
      <c r="I709">
        <v>7</v>
      </c>
    </row>
    <row r="710" spans="1:9" x14ac:dyDescent="0.3">
      <c r="A710" t="s">
        <v>717</v>
      </c>
      <c r="B710">
        <v>43</v>
      </c>
      <c r="C710">
        <v>18</v>
      </c>
      <c r="D710">
        <v>5</v>
      </c>
      <c r="E710">
        <v>12</v>
      </c>
      <c r="F710">
        <v>11</v>
      </c>
      <c r="G710">
        <v>0.4</v>
      </c>
      <c r="H710">
        <v>0.44</v>
      </c>
      <c r="I710">
        <v>8</v>
      </c>
    </row>
    <row r="711" spans="1:9" x14ac:dyDescent="0.3">
      <c r="A711" t="s">
        <v>718</v>
      </c>
      <c r="B711">
        <v>41</v>
      </c>
      <c r="C711">
        <v>16</v>
      </c>
      <c r="D711">
        <v>4</v>
      </c>
      <c r="E711">
        <v>12</v>
      </c>
      <c r="F711">
        <v>8</v>
      </c>
      <c r="G711">
        <v>0.4</v>
      </c>
      <c r="H711">
        <v>0.81</v>
      </c>
      <c r="I711">
        <v>13</v>
      </c>
    </row>
    <row r="712" spans="1:9" x14ac:dyDescent="0.3">
      <c r="A712" t="s">
        <v>719</v>
      </c>
      <c r="B712">
        <v>37</v>
      </c>
      <c r="C712">
        <v>12</v>
      </c>
      <c r="D712">
        <v>3</v>
      </c>
      <c r="E712">
        <v>9</v>
      </c>
      <c r="F712">
        <v>5</v>
      </c>
      <c r="G712">
        <v>0.3</v>
      </c>
      <c r="H712">
        <v>0.67</v>
      </c>
      <c r="I712">
        <v>8</v>
      </c>
    </row>
    <row r="713" spans="1:9" x14ac:dyDescent="0.3">
      <c r="A713" t="s">
        <v>720</v>
      </c>
      <c r="B713">
        <v>27</v>
      </c>
      <c r="C713">
        <v>7</v>
      </c>
      <c r="D713">
        <v>2</v>
      </c>
      <c r="E713">
        <v>5</v>
      </c>
      <c r="F713">
        <v>5</v>
      </c>
      <c r="G713">
        <v>0.3</v>
      </c>
      <c r="H713">
        <v>0.56999999999999995</v>
      </c>
      <c r="I713">
        <v>4</v>
      </c>
    </row>
    <row r="714" spans="1:9" x14ac:dyDescent="0.3">
      <c r="A714" t="s">
        <v>721</v>
      </c>
      <c r="B714">
        <v>18</v>
      </c>
      <c r="C714">
        <v>5</v>
      </c>
      <c r="D714">
        <v>1</v>
      </c>
      <c r="E714">
        <v>5</v>
      </c>
      <c r="F714">
        <v>3</v>
      </c>
      <c r="G714">
        <v>0.3</v>
      </c>
      <c r="H714">
        <v>0.4</v>
      </c>
      <c r="I714">
        <v>2</v>
      </c>
    </row>
    <row r="715" spans="1:9" x14ac:dyDescent="0.3">
      <c r="A715" t="s">
        <v>722</v>
      </c>
      <c r="B715">
        <v>24</v>
      </c>
      <c r="C715">
        <v>9</v>
      </c>
      <c r="D715">
        <v>1</v>
      </c>
      <c r="E715">
        <v>7</v>
      </c>
      <c r="F715">
        <v>4</v>
      </c>
      <c r="G715">
        <v>0.4</v>
      </c>
      <c r="H715">
        <v>0.33</v>
      </c>
      <c r="I715">
        <v>3</v>
      </c>
    </row>
    <row r="716" spans="1:9" x14ac:dyDescent="0.3">
      <c r="A716" t="s">
        <v>723</v>
      </c>
      <c r="B716">
        <v>34</v>
      </c>
      <c r="C716">
        <v>14</v>
      </c>
      <c r="D716">
        <v>4</v>
      </c>
      <c r="E716">
        <v>11</v>
      </c>
      <c r="F716">
        <v>5</v>
      </c>
      <c r="G716">
        <v>0.4</v>
      </c>
      <c r="H716">
        <v>0.71</v>
      </c>
      <c r="I716">
        <v>10</v>
      </c>
    </row>
    <row r="717" spans="1:9" x14ac:dyDescent="0.3">
      <c r="A717" t="s">
        <v>724</v>
      </c>
      <c r="B717">
        <v>40</v>
      </c>
      <c r="C717">
        <v>19</v>
      </c>
      <c r="D717">
        <v>5</v>
      </c>
      <c r="E717">
        <v>13</v>
      </c>
      <c r="F717">
        <v>7</v>
      </c>
      <c r="G717">
        <v>0.5</v>
      </c>
      <c r="H717">
        <v>0.68</v>
      </c>
      <c r="I717">
        <v>13</v>
      </c>
    </row>
    <row r="718" spans="1:9" x14ac:dyDescent="0.3">
      <c r="A718" t="s">
        <v>725</v>
      </c>
      <c r="B718">
        <v>47</v>
      </c>
      <c r="C718">
        <v>24</v>
      </c>
      <c r="D718">
        <v>7</v>
      </c>
      <c r="E718">
        <v>17</v>
      </c>
      <c r="F718">
        <v>10</v>
      </c>
      <c r="G718">
        <v>0.5</v>
      </c>
      <c r="H718">
        <v>0.79</v>
      </c>
      <c r="I718">
        <v>19</v>
      </c>
    </row>
    <row r="719" spans="1:9" x14ac:dyDescent="0.3">
      <c r="A719" t="s">
        <v>726</v>
      </c>
      <c r="B719">
        <v>59</v>
      </c>
      <c r="C719">
        <v>26</v>
      </c>
      <c r="D719">
        <v>5</v>
      </c>
      <c r="E719">
        <v>21</v>
      </c>
      <c r="F719">
        <v>15</v>
      </c>
      <c r="G719">
        <v>0.4</v>
      </c>
      <c r="H719">
        <v>0.57999999999999996</v>
      </c>
      <c r="I719">
        <v>15</v>
      </c>
    </row>
    <row r="720" spans="1:9" x14ac:dyDescent="0.3">
      <c r="A720" t="s">
        <v>727</v>
      </c>
      <c r="B720">
        <v>74</v>
      </c>
      <c r="C720">
        <v>30</v>
      </c>
      <c r="D720">
        <v>8</v>
      </c>
      <c r="E720">
        <v>22</v>
      </c>
      <c r="F720">
        <v>18</v>
      </c>
      <c r="G720">
        <v>0.4</v>
      </c>
      <c r="H720">
        <v>0.7</v>
      </c>
      <c r="I720">
        <v>21</v>
      </c>
    </row>
    <row r="721" spans="1:9" x14ac:dyDescent="0.3">
      <c r="A721" t="s">
        <v>728</v>
      </c>
      <c r="B721">
        <v>88</v>
      </c>
      <c r="C721">
        <v>35</v>
      </c>
      <c r="D721">
        <v>10</v>
      </c>
      <c r="E721">
        <v>25</v>
      </c>
      <c r="F721">
        <v>26</v>
      </c>
      <c r="G721">
        <v>0.4</v>
      </c>
      <c r="H721">
        <v>0.77</v>
      </c>
      <c r="I721">
        <v>27</v>
      </c>
    </row>
    <row r="722" spans="1:9" x14ac:dyDescent="0.3">
      <c r="A722" t="s">
        <v>729</v>
      </c>
      <c r="B722">
        <v>95</v>
      </c>
      <c r="C722">
        <v>40</v>
      </c>
      <c r="D722">
        <v>9</v>
      </c>
      <c r="E722">
        <v>31</v>
      </c>
      <c r="F722">
        <v>27</v>
      </c>
      <c r="G722">
        <v>0.4</v>
      </c>
      <c r="H722">
        <v>0.7</v>
      </c>
      <c r="I722">
        <v>28</v>
      </c>
    </row>
    <row r="723" spans="1:9" x14ac:dyDescent="0.3">
      <c r="A723" t="s">
        <v>730</v>
      </c>
      <c r="B723">
        <v>106</v>
      </c>
      <c r="C723">
        <v>46</v>
      </c>
      <c r="D723">
        <v>4</v>
      </c>
      <c r="E723">
        <v>42</v>
      </c>
      <c r="F723">
        <v>24</v>
      </c>
      <c r="G723">
        <v>0.4</v>
      </c>
      <c r="H723">
        <v>0.28000000000000003</v>
      </c>
      <c r="I723">
        <v>13</v>
      </c>
    </row>
    <row r="724" spans="1:9" x14ac:dyDescent="0.3">
      <c r="A724" t="s">
        <v>731</v>
      </c>
      <c r="B724">
        <v>108</v>
      </c>
      <c r="C724">
        <v>44</v>
      </c>
      <c r="D724">
        <v>7</v>
      </c>
      <c r="E724">
        <v>36</v>
      </c>
      <c r="F724">
        <v>25</v>
      </c>
      <c r="G724">
        <v>0.4</v>
      </c>
      <c r="H724">
        <v>0.41</v>
      </c>
      <c r="I724">
        <v>18</v>
      </c>
    </row>
    <row r="725" spans="1:9" x14ac:dyDescent="0.3">
      <c r="A725" t="s">
        <v>732</v>
      </c>
      <c r="B725">
        <v>108</v>
      </c>
      <c r="C725">
        <v>42</v>
      </c>
      <c r="D725">
        <v>12</v>
      </c>
      <c r="E725">
        <v>31</v>
      </c>
      <c r="F725">
        <v>23</v>
      </c>
      <c r="G725">
        <v>0.4</v>
      </c>
      <c r="H725">
        <v>0.55000000000000004</v>
      </c>
      <c r="I725">
        <v>23</v>
      </c>
    </row>
    <row r="726" spans="1:9" x14ac:dyDescent="0.3">
      <c r="A726" t="s">
        <v>733</v>
      </c>
      <c r="B726">
        <v>102</v>
      </c>
      <c r="C726">
        <v>40</v>
      </c>
      <c r="D726">
        <v>15</v>
      </c>
      <c r="E726">
        <v>24</v>
      </c>
      <c r="F726">
        <v>23</v>
      </c>
      <c r="G726">
        <v>0.4</v>
      </c>
      <c r="H726">
        <v>0.68</v>
      </c>
      <c r="I726">
        <v>27</v>
      </c>
    </row>
    <row r="727" spans="1:9" x14ac:dyDescent="0.3">
      <c r="A727" t="s">
        <v>734</v>
      </c>
      <c r="B727">
        <v>83</v>
      </c>
      <c r="C727">
        <v>37</v>
      </c>
      <c r="D727">
        <v>22</v>
      </c>
      <c r="E727">
        <v>15</v>
      </c>
      <c r="F727">
        <v>18</v>
      </c>
      <c r="G727">
        <v>0.4</v>
      </c>
      <c r="H727">
        <v>0.78</v>
      </c>
      <c r="I727">
        <v>29</v>
      </c>
    </row>
    <row r="728" spans="1:9" x14ac:dyDescent="0.3">
      <c r="A728" t="s">
        <v>735</v>
      </c>
      <c r="B728">
        <v>82</v>
      </c>
      <c r="C728">
        <v>25</v>
      </c>
      <c r="D728">
        <v>11</v>
      </c>
      <c r="E728">
        <v>14</v>
      </c>
      <c r="F728">
        <v>19</v>
      </c>
      <c r="G728">
        <v>0.3</v>
      </c>
      <c r="H728">
        <v>1</v>
      </c>
      <c r="I728">
        <v>25</v>
      </c>
    </row>
    <row r="729" spans="1:9" x14ac:dyDescent="0.3">
      <c r="A729" t="s">
        <v>736</v>
      </c>
      <c r="B729">
        <v>63</v>
      </c>
      <c r="C729">
        <v>22</v>
      </c>
      <c r="D729">
        <v>10</v>
      </c>
      <c r="E729">
        <v>11</v>
      </c>
      <c r="F729">
        <v>15</v>
      </c>
      <c r="G729">
        <v>0.3</v>
      </c>
      <c r="H729">
        <v>0.68</v>
      </c>
      <c r="I729">
        <v>15</v>
      </c>
    </row>
    <row r="730" spans="1:9" x14ac:dyDescent="0.3">
      <c r="A730" t="s">
        <v>737</v>
      </c>
      <c r="B730">
        <v>62</v>
      </c>
      <c r="C730">
        <v>22</v>
      </c>
      <c r="D730">
        <v>10</v>
      </c>
      <c r="E730">
        <v>11</v>
      </c>
      <c r="F730">
        <v>16</v>
      </c>
      <c r="G730">
        <v>0.4</v>
      </c>
      <c r="H730">
        <v>0.86</v>
      </c>
      <c r="I730">
        <v>19</v>
      </c>
    </row>
    <row r="731" spans="1:9" x14ac:dyDescent="0.3">
      <c r="A731" t="s">
        <v>738</v>
      </c>
      <c r="B731">
        <v>65</v>
      </c>
      <c r="C731">
        <v>21</v>
      </c>
      <c r="D731">
        <v>6</v>
      </c>
      <c r="E731">
        <v>15</v>
      </c>
      <c r="F731">
        <v>18</v>
      </c>
      <c r="G731">
        <v>0.3</v>
      </c>
      <c r="H731">
        <v>0.56999999999999995</v>
      </c>
      <c r="I731">
        <v>12</v>
      </c>
    </row>
    <row r="732" spans="1:9" x14ac:dyDescent="0.3">
      <c r="A732" t="s">
        <v>739</v>
      </c>
      <c r="B732">
        <v>65</v>
      </c>
      <c r="C732">
        <v>23</v>
      </c>
      <c r="D732">
        <v>4</v>
      </c>
      <c r="E732">
        <v>18</v>
      </c>
      <c r="F732">
        <v>17</v>
      </c>
      <c r="G732">
        <v>0.4</v>
      </c>
      <c r="H732">
        <v>0.39</v>
      </c>
      <c r="I732">
        <v>9</v>
      </c>
    </row>
    <row r="733" spans="1:9" x14ac:dyDescent="0.3">
      <c r="A733" t="s">
        <v>740</v>
      </c>
      <c r="B733">
        <v>58</v>
      </c>
      <c r="C733">
        <v>22</v>
      </c>
      <c r="D733">
        <v>6</v>
      </c>
      <c r="E733">
        <v>16</v>
      </c>
      <c r="F733">
        <v>18</v>
      </c>
      <c r="G733">
        <v>0.4</v>
      </c>
      <c r="H733">
        <v>0.45</v>
      </c>
      <c r="I733">
        <v>10</v>
      </c>
    </row>
    <row r="734" spans="1:9" x14ac:dyDescent="0.3">
      <c r="A734" t="s">
        <v>741</v>
      </c>
      <c r="B734">
        <v>56</v>
      </c>
      <c r="C734">
        <v>23</v>
      </c>
      <c r="D734">
        <v>5</v>
      </c>
      <c r="E734">
        <v>18</v>
      </c>
      <c r="F734">
        <v>14</v>
      </c>
      <c r="G734">
        <v>0.4</v>
      </c>
      <c r="H734">
        <v>0.39</v>
      </c>
      <c r="I734">
        <v>9</v>
      </c>
    </row>
    <row r="735" spans="1:9" x14ac:dyDescent="0.3">
      <c r="A735" t="s">
        <v>742</v>
      </c>
      <c r="B735">
        <v>67</v>
      </c>
      <c r="C735">
        <v>27</v>
      </c>
      <c r="D735">
        <v>10</v>
      </c>
      <c r="E735">
        <v>17</v>
      </c>
      <c r="F735">
        <v>10</v>
      </c>
      <c r="G735">
        <v>0.4</v>
      </c>
      <c r="H735">
        <v>0.67</v>
      </c>
      <c r="I735">
        <v>18</v>
      </c>
    </row>
    <row r="736" spans="1:9" x14ac:dyDescent="0.3">
      <c r="A736" t="s">
        <v>743</v>
      </c>
      <c r="B736">
        <v>58</v>
      </c>
      <c r="C736">
        <v>24</v>
      </c>
      <c r="D736">
        <v>12</v>
      </c>
      <c r="E736">
        <v>12</v>
      </c>
      <c r="F736">
        <v>12</v>
      </c>
      <c r="G736">
        <v>0.4</v>
      </c>
      <c r="H736">
        <v>1.04</v>
      </c>
      <c r="I736">
        <v>25</v>
      </c>
    </row>
    <row r="737" spans="1:9" x14ac:dyDescent="0.3">
      <c r="A737" t="s">
        <v>744</v>
      </c>
      <c r="B737">
        <v>48</v>
      </c>
      <c r="C737">
        <v>16</v>
      </c>
      <c r="D737">
        <v>8</v>
      </c>
      <c r="E737">
        <v>8</v>
      </c>
      <c r="F737">
        <v>12</v>
      </c>
      <c r="G737">
        <v>0.3</v>
      </c>
      <c r="H737">
        <v>1</v>
      </c>
      <c r="I737">
        <v>16</v>
      </c>
    </row>
    <row r="738" spans="1:9" x14ac:dyDescent="0.3">
      <c r="A738" t="s">
        <v>745</v>
      </c>
      <c r="B738">
        <v>38</v>
      </c>
      <c r="C738">
        <v>9</v>
      </c>
      <c r="D738">
        <v>3</v>
      </c>
      <c r="E738">
        <v>6</v>
      </c>
      <c r="F738">
        <v>10</v>
      </c>
      <c r="G738">
        <v>0.2</v>
      </c>
      <c r="H738">
        <v>1.22</v>
      </c>
      <c r="I738">
        <v>11</v>
      </c>
    </row>
    <row r="739" spans="1:9" x14ac:dyDescent="0.3">
      <c r="A739" t="s">
        <v>746</v>
      </c>
      <c r="B739">
        <v>19</v>
      </c>
      <c r="C739">
        <v>5</v>
      </c>
      <c r="D739">
        <v>1</v>
      </c>
      <c r="E739">
        <v>4</v>
      </c>
      <c r="F739">
        <v>6</v>
      </c>
      <c r="G739">
        <v>0.3</v>
      </c>
      <c r="H739">
        <v>0.2</v>
      </c>
      <c r="I739">
        <v>1</v>
      </c>
    </row>
    <row r="740" spans="1:9" x14ac:dyDescent="0.3">
      <c r="A740" t="s">
        <v>747</v>
      </c>
      <c r="B740">
        <v>20</v>
      </c>
      <c r="C740">
        <v>7</v>
      </c>
      <c r="D740">
        <v>1</v>
      </c>
      <c r="E740">
        <v>5</v>
      </c>
      <c r="F740">
        <v>6</v>
      </c>
      <c r="G740">
        <v>0.3</v>
      </c>
      <c r="H740">
        <v>0.28999999999999998</v>
      </c>
      <c r="I740">
        <v>2</v>
      </c>
    </row>
    <row r="741" spans="1:9" x14ac:dyDescent="0.3">
      <c r="A741" t="s">
        <v>748</v>
      </c>
      <c r="B741">
        <v>27</v>
      </c>
      <c r="C741">
        <v>12</v>
      </c>
      <c r="D741">
        <v>4</v>
      </c>
      <c r="E741">
        <v>8</v>
      </c>
      <c r="F741">
        <v>6</v>
      </c>
      <c r="G741">
        <v>0.4</v>
      </c>
      <c r="H741">
        <v>0.75</v>
      </c>
      <c r="I741">
        <v>9</v>
      </c>
    </row>
    <row r="742" spans="1:9" x14ac:dyDescent="0.3">
      <c r="A742" t="s">
        <v>749</v>
      </c>
      <c r="B742">
        <v>40</v>
      </c>
      <c r="C742">
        <v>20</v>
      </c>
      <c r="D742">
        <v>4</v>
      </c>
      <c r="E742">
        <v>16</v>
      </c>
      <c r="F742">
        <v>7</v>
      </c>
      <c r="G742">
        <v>0.5</v>
      </c>
      <c r="H742">
        <v>0.6</v>
      </c>
      <c r="I742">
        <v>12</v>
      </c>
    </row>
    <row r="743" spans="1:9" x14ac:dyDescent="0.3">
      <c r="A743" t="s">
        <v>750</v>
      </c>
      <c r="B743">
        <v>45</v>
      </c>
      <c r="C743">
        <v>24</v>
      </c>
      <c r="D743">
        <v>1</v>
      </c>
      <c r="E743">
        <v>23</v>
      </c>
      <c r="F743">
        <v>8</v>
      </c>
      <c r="G743">
        <v>0.5</v>
      </c>
      <c r="H743">
        <v>0.17</v>
      </c>
      <c r="I743">
        <v>4</v>
      </c>
    </row>
    <row r="744" spans="1:9" x14ac:dyDescent="0.3">
      <c r="A744" t="s">
        <v>751</v>
      </c>
      <c r="B744">
        <v>61</v>
      </c>
      <c r="C744">
        <v>28</v>
      </c>
      <c r="D744">
        <v>5</v>
      </c>
      <c r="E744">
        <v>23</v>
      </c>
      <c r="F744">
        <v>10</v>
      </c>
      <c r="G744">
        <v>0.5</v>
      </c>
      <c r="H744">
        <v>0.56999999999999995</v>
      </c>
      <c r="I744">
        <v>16</v>
      </c>
    </row>
    <row r="745" spans="1:9" x14ac:dyDescent="0.3">
      <c r="A745" t="s">
        <v>752</v>
      </c>
      <c r="B745">
        <v>62</v>
      </c>
      <c r="C745">
        <v>30</v>
      </c>
      <c r="D745">
        <v>8</v>
      </c>
      <c r="E745">
        <v>22</v>
      </c>
      <c r="F745">
        <v>14</v>
      </c>
      <c r="G745">
        <v>0.5</v>
      </c>
      <c r="H745">
        <v>0.8</v>
      </c>
      <c r="I745">
        <v>24</v>
      </c>
    </row>
    <row r="746" spans="1:9" x14ac:dyDescent="0.3">
      <c r="A746" t="s">
        <v>753</v>
      </c>
      <c r="B746">
        <v>68</v>
      </c>
      <c r="C746">
        <v>30</v>
      </c>
      <c r="D746">
        <v>11</v>
      </c>
      <c r="E746">
        <v>19</v>
      </c>
      <c r="F746">
        <v>15</v>
      </c>
      <c r="G746">
        <v>0.4</v>
      </c>
      <c r="H746">
        <v>0.83</v>
      </c>
      <c r="I746">
        <v>25</v>
      </c>
    </row>
    <row r="747" spans="1:9" x14ac:dyDescent="0.3">
      <c r="A747" t="s">
        <v>754</v>
      </c>
      <c r="B747">
        <v>77</v>
      </c>
      <c r="C747">
        <v>34</v>
      </c>
      <c r="D747">
        <v>13</v>
      </c>
      <c r="E747">
        <v>21</v>
      </c>
      <c r="F747">
        <v>19</v>
      </c>
      <c r="G747">
        <v>0.4</v>
      </c>
      <c r="H747">
        <v>1.1200000000000001</v>
      </c>
      <c r="I747">
        <v>38</v>
      </c>
    </row>
    <row r="748" spans="1:9" x14ac:dyDescent="0.3">
      <c r="A748" t="s">
        <v>755</v>
      </c>
      <c r="B748">
        <v>95</v>
      </c>
      <c r="C748">
        <v>38</v>
      </c>
      <c r="D748">
        <v>11</v>
      </c>
      <c r="E748">
        <v>27</v>
      </c>
      <c r="F748">
        <v>23</v>
      </c>
      <c r="G748">
        <v>0.4</v>
      </c>
      <c r="H748">
        <v>0.76</v>
      </c>
      <c r="I748">
        <v>29</v>
      </c>
    </row>
    <row r="749" spans="1:9" x14ac:dyDescent="0.3">
      <c r="A749" t="s">
        <v>756</v>
      </c>
      <c r="B749">
        <v>97</v>
      </c>
      <c r="C749">
        <v>42</v>
      </c>
      <c r="D749">
        <v>9</v>
      </c>
      <c r="E749">
        <v>33</v>
      </c>
      <c r="F749">
        <v>23</v>
      </c>
      <c r="G749">
        <v>0.4</v>
      </c>
      <c r="H749">
        <v>0.55000000000000004</v>
      </c>
      <c r="I749">
        <v>23</v>
      </c>
    </row>
    <row r="750" spans="1:9" x14ac:dyDescent="0.3">
      <c r="A750" t="s">
        <v>757</v>
      </c>
      <c r="B750">
        <v>87</v>
      </c>
      <c r="C750">
        <v>38</v>
      </c>
      <c r="D750">
        <v>14</v>
      </c>
      <c r="E750">
        <v>24</v>
      </c>
      <c r="F750">
        <v>23</v>
      </c>
      <c r="G750">
        <v>0.4</v>
      </c>
      <c r="H750">
        <v>0.45</v>
      </c>
      <c r="I750">
        <v>17</v>
      </c>
    </row>
    <row r="751" spans="1:9" x14ac:dyDescent="0.3">
      <c r="A751" t="s">
        <v>758</v>
      </c>
      <c r="B751">
        <v>83</v>
      </c>
      <c r="C751">
        <v>31</v>
      </c>
      <c r="D751">
        <v>18</v>
      </c>
      <c r="E751">
        <v>13</v>
      </c>
      <c r="F751">
        <v>25</v>
      </c>
      <c r="G751">
        <v>0.4</v>
      </c>
      <c r="H751">
        <v>1</v>
      </c>
      <c r="I751">
        <v>31</v>
      </c>
    </row>
    <row r="752" spans="1:9" x14ac:dyDescent="0.3">
      <c r="A752" t="s">
        <v>759</v>
      </c>
      <c r="B752">
        <v>82</v>
      </c>
      <c r="C752">
        <v>26</v>
      </c>
      <c r="D752">
        <v>9</v>
      </c>
      <c r="E752">
        <v>17</v>
      </c>
      <c r="F752">
        <v>22</v>
      </c>
      <c r="G752">
        <v>0.3</v>
      </c>
      <c r="H752">
        <v>0.69</v>
      </c>
      <c r="I752">
        <v>18</v>
      </c>
    </row>
    <row r="753" spans="1:9" x14ac:dyDescent="0.3">
      <c r="A753" t="s">
        <v>760</v>
      </c>
      <c r="B753">
        <v>71</v>
      </c>
      <c r="C753">
        <v>22</v>
      </c>
      <c r="D753">
        <v>6</v>
      </c>
      <c r="E753">
        <v>17</v>
      </c>
      <c r="F753">
        <v>22</v>
      </c>
      <c r="G753">
        <v>0.3</v>
      </c>
      <c r="H753">
        <v>0.59</v>
      </c>
      <c r="I753">
        <v>13</v>
      </c>
    </row>
    <row r="754" spans="1:9" x14ac:dyDescent="0.3">
      <c r="A754" t="s">
        <v>761</v>
      </c>
      <c r="B754">
        <v>63</v>
      </c>
      <c r="C754">
        <v>19</v>
      </c>
      <c r="D754">
        <v>4</v>
      </c>
      <c r="E754">
        <v>15</v>
      </c>
      <c r="F754">
        <v>19</v>
      </c>
      <c r="G754">
        <v>0.3</v>
      </c>
      <c r="H754">
        <v>0.37</v>
      </c>
      <c r="I754">
        <v>7</v>
      </c>
    </row>
    <row r="755" spans="1:9" x14ac:dyDescent="0.3">
      <c r="A755" t="s">
        <v>762</v>
      </c>
      <c r="B755">
        <v>60</v>
      </c>
      <c r="C755">
        <v>21</v>
      </c>
      <c r="D755">
        <v>2</v>
      </c>
      <c r="E755">
        <v>19</v>
      </c>
      <c r="F755">
        <v>16</v>
      </c>
      <c r="G755">
        <v>0.3</v>
      </c>
      <c r="H755">
        <v>0.19</v>
      </c>
      <c r="I755">
        <v>4</v>
      </c>
    </row>
    <row r="756" spans="1:9" x14ac:dyDescent="0.3">
      <c r="A756" t="s">
        <v>763</v>
      </c>
      <c r="B756">
        <v>51</v>
      </c>
      <c r="C756">
        <v>19</v>
      </c>
      <c r="D756">
        <v>4</v>
      </c>
      <c r="E756">
        <v>15</v>
      </c>
      <c r="F756">
        <v>17</v>
      </c>
      <c r="G756">
        <v>0.4</v>
      </c>
      <c r="H756">
        <v>0.32</v>
      </c>
      <c r="I756">
        <v>6</v>
      </c>
    </row>
    <row r="757" spans="1:9" x14ac:dyDescent="0.3">
      <c r="A757" t="s">
        <v>764</v>
      </c>
      <c r="B757">
        <v>71</v>
      </c>
      <c r="C757">
        <v>24</v>
      </c>
      <c r="D757">
        <v>4</v>
      </c>
      <c r="E757">
        <v>21</v>
      </c>
      <c r="F757">
        <v>19</v>
      </c>
      <c r="G757">
        <v>0.3</v>
      </c>
      <c r="H757">
        <v>0.46</v>
      </c>
      <c r="I757">
        <v>11</v>
      </c>
    </row>
    <row r="758" spans="1:9" x14ac:dyDescent="0.3">
      <c r="A758" t="s">
        <v>765</v>
      </c>
      <c r="B758">
        <v>74</v>
      </c>
      <c r="C758">
        <v>26</v>
      </c>
      <c r="D758">
        <v>4</v>
      </c>
      <c r="E758">
        <v>22</v>
      </c>
      <c r="F758">
        <v>20</v>
      </c>
      <c r="G758">
        <v>0.4</v>
      </c>
      <c r="H758">
        <v>0.23</v>
      </c>
      <c r="I758">
        <v>6</v>
      </c>
    </row>
    <row r="759" spans="1:9" x14ac:dyDescent="0.3">
      <c r="A759" t="s">
        <v>766</v>
      </c>
      <c r="B759">
        <v>78</v>
      </c>
      <c r="C759">
        <v>35</v>
      </c>
      <c r="D759">
        <v>12</v>
      </c>
      <c r="E759">
        <v>23</v>
      </c>
      <c r="F759">
        <v>19</v>
      </c>
      <c r="G759">
        <v>0.4</v>
      </c>
      <c r="H759">
        <v>0.56999999999999995</v>
      </c>
      <c r="I759">
        <v>20</v>
      </c>
    </row>
    <row r="760" spans="1:9" x14ac:dyDescent="0.3">
      <c r="A760" t="s">
        <v>767</v>
      </c>
      <c r="B760">
        <v>74</v>
      </c>
      <c r="C760">
        <v>32</v>
      </c>
      <c r="D760">
        <v>18</v>
      </c>
      <c r="E760">
        <v>14</v>
      </c>
      <c r="F760">
        <v>15</v>
      </c>
      <c r="G760">
        <v>0.4</v>
      </c>
      <c r="H760">
        <v>0.94</v>
      </c>
      <c r="I760">
        <v>30</v>
      </c>
    </row>
    <row r="761" spans="1:9" x14ac:dyDescent="0.3">
      <c r="A761" t="s">
        <v>768</v>
      </c>
      <c r="B761">
        <v>59</v>
      </c>
      <c r="C761">
        <v>23</v>
      </c>
      <c r="D761">
        <v>11</v>
      </c>
      <c r="E761">
        <v>13</v>
      </c>
      <c r="F761">
        <v>14</v>
      </c>
      <c r="G761">
        <v>0.4</v>
      </c>
      <c r="H761">
        <v>0.96</v>
      </c>
      <c r="I761">
        <v>22</v>
      </c>
    </row>
    <row r="762" spans="1:9" x14ac:dyDescent="0.3">
      <c r="A762" t="s">
        <v>769</v>
      </c>
      <c r="B762">
        <v>34</v>
      </c>
      <c r="C762">
        <v>9</v>
      </c>
      <c r="D762">
        <v>4</v>
      </c>
      <c r="E762">
        <v>5</v>
      </c>
      <c r="F762">
        <v>10</v>
      </c>
      <c r="G762">
        <v>0.3</v>
      </c>
      <c r="H762">
        <v>1.1100000000000001</v>
      </c>
      <c r="I762">
        <v>10</v>
      </c>
    </row>
    <row r="763" spans="1:9" x14ac:dyDescent="0.3">
      <c r="A763" t="s">
        <v>770</v>
      </c>
      <c r="B763">
        <v>29</v>
      </c>
      <c r="C763">
        <v>7</v>
      </c>
      <c r="D763">
        <v>0</v>
      </c>
      <c r="E763">
        <v>7</v>
      </c>
      <c r="F763">
        <v>9</v>
      </c>
      <c r="G763">
        <v>0.2</v>
      </c>
      <c r="H763">
        <v>0.28999999999999998</v>
      </c>
      <c r="I763">
        <v>2</v>
      </c>
    </row>
    <row r="764" spans="1:9" x14ac:dyDescent="0.3">
      <c r="A764" t="s">
        <v>771</v>
      </c>
      <c r="B764">
        <v>28</v>
      </c>
      <c r="C764">
        <v>10</v>
      </c>
      <c r="D764">
        <v>1</v>
      </c>
      <c r="E764">
        <v>9</v>
      </c>
      <c r="F764">
        <v>10</v>
      </c>
      <c r="G764">
        <v>0.4</v>
      </c>
      <c r="H764">
        <v>0</v>
      </c>
    </row>
    <row r="765" spans="1:9" x14ac:dyDescent="0.3">
      <c r="A765" t="s">
        <v>772</v>
      </c>
      <c r="B765">
        <v>30</v>
      </c>
      <c r="C765">
        <v>12</v>
      </c>
      <c r="D765">
        <v>2</v>
      </c>
      <c r="E765">
        <v>11</v>
      </c>
      <c r="F765">
        <v>11</v>
      </c>
      <c r="G765">
        <v>0.4</v>
      </c>
      <c r="H765">
        <v>0.25</v>
      </c>
      <c r="I765">
        <v>3</v>
      </c>
    </row>
    <row r="766" spans="1:9" x14ac:dyDescent="0.3">
      <c r="A766" t="s">
        <v>773</v>
      </c>
      <c r="B766">
        <v>37</v>
      </c>
      <c r="C766">
        <v>16</v>
      </c>
      <c r="D766">
        <v>4</v>
      </c>
      <c r="E766">
        <v>12</v>
      </c>
      <c r="F766">
        <v>12</v>
      </c>
      <c r="G766">
        <v>0.4</v>
      </c>
      <c r="H766">
        <v>0.5</v>
      </c>
      <c r="I766">
        <v>8</v>
      </c>
    </row>
    <row r="767" spans="1:9" x14ac:dyDescent="0.3">
      <c r="A767" t="s">
        <v>774</v>
      </c>
      <c r="B767">
        <v>40</v>
      </c>
      <c r="C767">
        <v>21</v>
      </c>
      <c r="D767">
        <v>3</v>
      </c>
      <c r="E767">
        <v>18</v>
      </c>
      <c r="F767">
        <v>11</v>
      </c>
      <c r="G767">
        <v>0.5</v>
      </c>
      <c r="H767">
        <v>0.24</v>
      </c>
      <c r="I767">
        <v>5</v>
      </c>
    </row>
    <row r="768" spans="1:9" x14ac:dyDescent="0.3">
      <c r="A768" t="s">
        <v>775</v>
      </c>
      <c r="B768">
        <v>55</v>
      </c>
      <c r="C768">
        <v>25</v>
      </c>
      <c r="D768">
        <v>2</v>
      </c>
      <c r="E768">
        <v>23</v>
      </c>
      <c r="F768">
        <v>13</v>
      </c>
      <c r="G768">
        <v>0.5</v>
      </c>
      <c r="H768">
        <v>0.32</v>
      </c>
      <c r="I768">
        <v>8</v>
      </c>
    </row>
    <row r="769" spans="1:9" x14ac:dyDescent="0.3">
      <c r="A769" t="s">
        <v>776</v>
      </c>
      <c r="B769">
        <v>65</v>
      </c>
      <c r="C769">
        <v>32</v>
      </c>
      <c r="D769">
        <v>5</v>
      </c>
      <c r="E769">
        <v>27</v>
      </c>
      <c r="F769">
        <v>16</v>
      </c>
      <c r="G769">
        <v>0.5</v>
      </c>
      <c r="H769">
        <v>0.28000000000000003</v>
      </c>
      <c r="I769">
        <v>9</v>
      </c>
    </row>
    <row r="770" spans="1:9" x14ac:dyDescent="0.3">
      <c r="A770" t="s">
        <v>777</v>
      </c>
      <c r="B770">
        <v>76</v>
      </c>
      <c r="C770">
        <v>33</v>
      </c>
      <c r="D770">
        <v>9</v>
      </c>
      <c r="E770">
        <v>24</v>
      </c>
      <c r="F770">
        <v>17</v>
      </c>
      <c r="G770">
        <v>0.4</v>
      </c>
      <c r="H770">
        <v>0.73</v>
      </c>
      <c r="I770">
        <v>24</v>
      </c>
    </row>
    <row r="771" spans="1:9" x14ac:dyDescent="0.3">
      <c r="A771" t="s">
        <v>778</v>
      </c>
      <c r="B771">
        <v>84</v>
      </c>
      <c r="C771">
        <v>35</v>
      </c>
      <c r="D771">
        <v>11</v>
      </c>
      <c r="E771">
        <v>23</v>
      </c>
      <c r="F771">
        <v>19</v>
      </c>
      <c r="G771">
        <v>0.4</v>
      </c>
      <c r="H771">
        <v>0.94</v>
      </c>
      <c r="I771">
        <v>33</v>
      </c>
    </row>
    <row r="772" spans="1:9" x14ac:dyDescent="0.3">
      <c r="A772" t="s">
        <v>779</v>
      </c>
      <c r="B772">
        <v>104</v>
      </c>
      <c r="C772">
        <v>43</v>
      </c>
      <c r="D772">
        <v>6</v>
      </c>
      <c r="E772">
        <v>36</v>
      </c>
      <c r="F772">
        <v>24</v>
      </c>
      <c r="G772">
        <v>0.4</v>
      </c>
      <c r="H772">
        <v>0.44</v>
      </c>
      <c r="I772">
        <v>19</v>
      </c>
    </row>
    <row r="773" spans="1:9" x14ac:dyDescent="0.3">
      <c r="A773" t="s">
        <v>780</v>
      </c>
      <c r="B773">
        <v>103</v>
      </c>
      <c r="C773">
        <v>46</v>
      </c>
      <c r="D773">
        <v>7</v>
      </c>
      <c r="E773">
        <v>39</v>
      </c>
      <c r="F773">
        <v>25</v>
      </c>
      <c r="G773">
        <v>0.4</v>
      </c>
      <c r="H773">
        <v>0.41</v>
      </c>
      <c r="I773">
        <v>19</v>
      </c>
    </row>
    <row r="774" spans="1:9" x14ac:dyDescent="0.3">
      <c r="A774" t="s">
        <v>781</v>
      </c>
      <c r="B774">
        <v>98</v>
      </c>
      <c r="C774">
        <v>38</v>
      </c>
      <c r="D774">
        <v>17</v>
      </c>
      <c r="E774">
        <v>21</v>
      </c>
      <c r="F774">
        <v>24</v>
      </c>
      <c r="G774">
        <v>0.4</v>
      </c>
      <c r="H774">
        <v>1.05</v>
      </c>
      <c r="I774">
        <v>40</v>
      </c>
    </row>
    <row r="775" spans="1:9" x14ac:dyDescent="0.3">
      <c r="A775" t="s">
        <v>782</v>
      </c>
      <c r="B775">
        <v>92</v>
      </c>
      <c r="C775">
        <v>31</v>
      </c>
      <c r="D775">
        <v>16</v>
      </c>
      <c r="E775">
        <v>15</v>
      </c>
      <c r="F775">
        <v>25</v>
      </c>
      <c r="G775">
        <v>0.3</v>
      </c>
      <c r="H775">
        <v>0.94</v>
      </c>
      <c r="I775">
        <v>29</v>
      </c>
    </row>
    <row r="776" spans="1:9" x14ac:dyDescent="0.3">
      <c r="A776" t="s">
        <v>783</v>
      </c>
      <c r="B776">
        <v>85</v>
      </c>
      <c r="C776">
        <v>30</v>
      </c>
      <c r="D776">
        <v>9</v>
      </c>
      <c r="E776">
        <v>21</v>
      </c>
      <c r="F776">
        <v>24</v>
      </c>
      <c r="G776">
        <v>0.4</v>
      </c>
      <c r="H776">
        <v>0.67</v>
      </c>
      <c r="I776">
        <v>20</v>
      </c>
    </row>
    <row r="777" spans="1:9" x14ac:dyDescent="0.3">
      <c r="A777" t="s">
        <v>784</v>
      </c>
      <c r="B777">
        <v>94</v>
      </c>
      <c r="C777">
        <v>25</v>
      </c>
      <c r="D777">
        <v>2</v>
      </c>
      <c r="E777">
        <v>23</v>
      </c>
      <c r="F777">
        <v>28</v>
      </c>
      <c r="G777">
        <v>0.3</v>
      </c>
      <c r="H777">
        <v>0.2</v>
      </c>
      <c r="I777">
        <v>5</v>
      </c>
    </row>
    <row r="778" spans="1:9" x14ac:dyDescent="0.3">
      <c r="A778" t="s">
        <v>785</v>
      </c>
      <c r="B778">
        <v>85</v>
      </c>
      <c r="C778">
        <v>29</v>
      </c>
      <c r="D778">
        <v>3</v>
      </c>
      <c r="E778">
        <v>26</v>
      </c>
      <c r="F778">
        <v>27</v>
      </c>
      <c r="G778">
        <v>0.3</v>
      </c>
      <c r="H778">
        <v>0.21</v>
      </c>
      <c r="I778">
        <v>6</v>
      </c>
    </row>
    <row r="779" spans="1:9" x14ac:dyDescent="0.3">
      <c r="A779" t="s">
        <v>786</v>
      </c>
      <c r="B779">
        <v>76</v>
      </c>
      <c r="C779">
        <v>29</v>
      </c>
      <c r="D779">
        <v>3</v>
      </c>
      <c r="E779">
        <v>26</v>
      </c>
      <c r="F779">
        <v>19</v>
      </c>
      <c r="G779">
        <v>0.4</v>
      </c>
      <c r="H779">
        <v>0.1</v>
      </c>
      <c r="I779">
        <v>3</v>
      </c>
    </row>
    <row r="780" spans="1:9" x14ac:dyDescent="0.3">
      <c r="A780" t="s">
        <v>787</v>
      </c>
      <c r="B780">
        <v>66</v>
      </c>
      <c r="C780">
        <v>25</v>
      </c>
      <c r="D780">
        <v>4</v>
      </c>
      <c r="E780">
        <v>20</v>
      </c>
      <c r="F780">
        <v>18</v>
      </c>
      <c r="G780">
        <v>0.4</v>
      </c>
      <c r="H780">
        <v>0.36</v>
      </c>
      <c r="I780">
        <v>9</v>
      </c>
    </row>
    <row r="781" spans="1:9" x14ac:dyDescent="0.3">
      <c r="A781" t="s">
        <v>788</v>
      </c>
      <c r="B781">
        <v>70</v>
      </c>
      <c r="C781">
        <v>26</v>
      </c>
      <c r="D781">
        <v>6</v>
      </c>
      <c r="E781">
        <v>20</v>
      </c>
      <c r="F781">
        <v>15</v>
      </c>
      <c r="G781">
        <v>0.4</v>
      </c>
      <c r="H781">
        <v>0.38</v>
      </c>
      <c r="I781">
        <v>10</v>
      </c>
    </row>
    <row r="782" spans="1:9" x14ac:dyDescent="0.3">
      <c r="A782" t="s">
        <v>789</v>
      </c>
      <c r="B782">
        <v>68</v>
      </c>
      <c r="C782">
        <v>25</v>
      </c>
      <c r="D782">
        <v>4</v>
      </c>
      <c r="E782">
        <v>20</v>
      </c>
      <c r="F782">
        <v>18</v>
      </c>
      <c r="G782">
        <v>0.4</v>
      </c>
      <c r="H782">
        <v>0.32</v>
      </c>
      <c r="I782">
        <v>8</v>
      </c>
    </row>
    <row r="783" spans="1:9" x14ac:dyDescent="0.3">
      <c r="A783" t="s">
        <v>790</v>
      </c>
      <c r="B783">
        <v>84</v>
      </c>
      <c r="C783">
        <v>34</v>
      </c>
      <c r="D783">
        <v>8</v>
      </c>
      <c r="E783">
        <v>26</v>
      </c>
      <c r="F783">
        <v>18</v>
      </c>
      <c r="G783">
        <v>0.4</v>
      </c>
      <c r="H783">
        <v>0.5</v>
      </c>
      <c r="I783">
        <v>17</v>
      </c>
    </row>
    <row r="784" spans="1:9" x14ac:dyDescent="0.3">
      <c r="A784" t="s">
        <v>791</v>
      </c>
      <c r="B784">
        <v>71</v>
      </c>
      <c r="C784">
        <v>30</v>
      </c>
      <c r="D784">
        <v>16</v>
      </c>
      <c r="E784">
        <v>14</v>
      </c>
      <c r="F784">
        <v>16</v>
      </c>
      <c r="G784">
        <v>0.4</v>
      </c>
      <c r="H784">
        <v>1.07</v>
      </c>
      <c r="I784">
        <v>32</v>
      </c>
    </row>
    <row r="785" spans="1:9" x14ac:dyDescent="0.3">
      <c r="A785" t="s">
        <v>792</v>
      </c>
      <c r="B785">
        <v>55</v>
      </c>
      <c r="C785">
        <v>20</v>
      </c>
      <c r="D785">
        <v>9</v>
      </c>
      <c r="E785">
        <v>11</v>
      </c>
      <c r="F785">
        <v>16</v>
      </c>
      <c r="G785">
        <v>0.4</v>
      </c>
      <c r="H785">
        <v>1</v>
      </c>
      <c r="I785">
        <v>20</v>
      </c>
    </row>
    <row r="786" spans="1:9" x14ac:dyDescent="0.3">
      <c r="A786" t="s">
        <v>793</v>
      </c>
      <c r="B786">
        <v>38</v>
      </c>
      <c r="C786">
        <v>12</v>
      </c>
      <c r="D786">
        <v>4</v>
      </c>
      <c r="E786">
        <v>8</v>
      </c>
      <c r="F786">
        <v>11</v>
      </c>
      <c r="G786">
        <v>0.3</v>
      </c>
      <c r="H786">
        <v>0.75</v>
      </c>
      <c r="I786">
        <v>9</v>
      </c>
    </row>
    <row r="787" spans="1:9" x14ac:dyDescent="0.3">
      <c r="A787" t="s">
        <v>794</v>
      </c>
      <c r="B787">
        <v>30</v>
      </c>
      <c r="C787">
        <v>9</v>
      </c>
      <c r="D787">
        <v>0</v>
      </c>
      <c r="E787">
        <v>9</v>
      </c>
      <c r="F787">
        <v>12</v>
      </c>
      <c r="G787">
        <v>0.3</v>
      </c>
      <c r="H787">
        <v>0</v>
      </c>
    </row>
    <row r="788" spans="1:9" x14ac:dyDescent="0.3">
      <c r="A788" t="s">
        <v>795</v>
      </c>
      <c r="B788">
        <v>25</v>
      </c>
      <c r="C788">
        <v>9</v>
      </c>
      <c r="D788">
        <v>0</v>
      </c>
      <c r="E788">
        <v>9</v>
      </c>
      <c r="F788">
        <v>11</v>
      </c>
      <c r="G788">
        <v>0.4</v>
      </c>
      <c r="H788">
        <v>0</v>
      </c>
    </row>
    <row r="789" spans="1:9" x14ac:dyDescent="0.3">
      <c r="A789" t="s">
        <v>796</v>
      </c>
      <c r="B789">
        <v>27</v>
      </c>
      <c r="C789">
        <v>11</v>
      </c>
      <c r="D789">
        <v>0</v>
      </c>
      <c r="E789">
        <v>11</v>
      </c>
      <c r="F789">
        <v>11</v>
      </c>
      <c r="G789">
        <v>0.4</v>
      </c>
      <c r="H789">
        <v>0.09</v>
      </c>
      <c r="I789">
        <v>1</v>
      </c>
    </row>
    <row r="790" spans="1:9" x14ac:dyDescent="0.3">
      <c r="A790" t="s">
        <v>797</v>
      </c>
      <c r="B790">
        <v>26</v>
      </c>
      <c r="C790">
        <v>13</v>
      </c>
      <c r="D790">
        <v>1</v>
      </c>
      <c r="E790">
        <v>12</v>
      </c>
      <c r="F790">
        <v>11</v>
      </c>
      <c r="G790">
        <v>0.5</v>
      </c>
      <c r="H790">
        <v>0.15</v>
      </c>
      <c r="I790">
        <v>2</v>
      </c>
    </row>
    <row r="791" spans="1:9" x14ac:dyDescent="0.3">
      <c r="A791" t="s">
        <v>798</v>
      </c>
      <c r="B791">
        <v>34</v>
      </c>
      <c r="C791">
        <v>13</v>
      </c>
      <c r="D791">
        <v>1</v>
      </c>
      <c r="E791">
        <v>12</v>
      </c>
      <c r="F791">
        <v>12</v>
      </c>
      <c r="G791">
        <v>0.4</v>
      </c>
      <c r="H791">
        <v>0.15</v>
      </c>
      <c r="I791">
        <v>2</v>
      </c>
    </row>
    <row r="792" spans="1:9" x14ac:dyDescent="0.3">
      <c r="A792" t="s">
        <v>799</v>
      </c>
      <c r="B792">
        <v>46</v>
      </c>
      <c r="C792">
        <v>19</v>
      </c>
      <c r="D792">
        <v>2</v>
      </c>
      <c r="E792">
        <v>17</v>
      </c>
      <c r="F792">
        <v>12</v>
      </c>
      <c r="G792">
        <v>0.4</v>
      </c>
      <c r="H792">
        <v>0.37</v>
      </c>
      <c r="I792">
        <v>7</v>
      </c>
    </row>
    <row r="793" spans="1:9" x14ac:dyDescent="0.3">
      <c r="A793" t="s">
        <v>800</v>
      </c>
      <c r="B793">
        <v>54</v>
      </c>
      <c r="C793">
        <v>24</v>
      </c>
      <c r="D793">
        <v>5</v>
      </c>
      <c r="E793">
        <v>19</v>
      </c>
      <c r="F793">
        <v>16</v>
      </c>
      <c r="G793">
        <v>0.4</v>
      </c>
      <c r="H793">
        <v>0.5</v>
      </c>
      <c r="I793">
        <v>12</v>
      </c>
    </row>
    <row r="794" spans="1:9" x14ac:dyDescent="0.3">
      <c r="A794" t="s">
        <v>801</v>
      </c>
      <c r="B794">
        <v>63</v>
      </c>
      <c r="C794">
        <v>24</v>
      </c>
      <c r="D794">
        <v>5</v>
      </c>
      <c r="E794">
        <v>19</v>
      </c>
      <c r="F794">
        <v>19</v>
      </c>
      <c r="G794">
        <v>0.4</v>
      </c>
      <c r="H794">
        <v>0.63</v>
      </c>
      <c r="I794">
        <v>15</v>
      </c>
    </row>
    <row r="795" spans="1:9" x14ac:dyDescent="0.3">
      <c r="A795" t="s">
        <v>802</v>
      </c>
      <c r="B795">
        <v>68</v>
      </c>
      <c r="C795">
        <v>28</v>
      </c>
      <c r="D795">
        <v>8</v>
      </c>
      <c r="E795">
        <v>20</v>
      </c>
      <c r="F795">
        <v>20</v>
      </c>
      <c r="G795">
        <v>0.4</v>
      </c>
      <c r="H795">
        <v>0.71</v>
      </c>
      <c r="I795">
        <v>20</v>
      </c>
    </row>
    <row r="796" spans="1:9" x14ac:dyDescent="0.3">
      <c r="A796" t="s">
        <v>803</v>
      </c>
      <c r="B796">
        <v>69</v>
      </c>
      <c r="C796">
        <v>31</v>
      </c>
      <c r="D796">
        <v>5</v>
      </c>
      <c r="E796">
        <v>26</v>
      </c>
      <c r="F796">
        <v>21</v>
      </c>
      <c r="G796">
        <v>0.4</v>
      </c>
      <c r="H796">
        <v>0.57999999999999996</v>
      </c>
      <c r="I796">
        <v>18</v>
      </c>
    </row>
    <row r="797" spans="1:9" x14ac:dyDescent="0.3">
      <c r="A797" t="s">
        <v>804</v>
      </c>
      <c r="B797">
        <v>84</v>
      </c>
      <c r="C797">
        <v>33</v>
      </c>
      <c r="D797">
        <v>11</v>
      </c>
      <c r="E797">
        <v>22</v>
      </c>
      <c r="F797">
        <v>22</v>
      </c>
      <c r="G797">
        <v>0.4</v>
      </c>
      <c r="H797">
        <v>0.55000000000000004</v>
      </c>
      <c r="I797">
        <v>18</v>
      </c>
    </row>
    <row r="798" spans="1:9" x14ac:dyDescent="0.3">
      <c r="A798" t="s">
        <v>805</v>
      </c>
      <c r="B798">
        <v>85</v>
      </c>
      <c r="C798">
        <v>31</v>
      </c>
      <c r="D798">
        <v>14</v>
      </c>
      <c r="E798">
        <v>17</v>
      </c>
      <c r="F798">
        <v>25</v>
      </c>
      <c r="G798">
        <v>0.4</v>
      </c>
      <c r="H798">
        <v>1</v>
      </c>
      <c r="I798">
        <v>31</v>
      </c>
    </row>
    <row r="799" spans="1:9" x14ac:dyDescent="0.3">
      <c r="A799" t="s">
        <v>806</v>
      </c>
      <c r="B799">
        <v>78</v>
      </c>
      <c r="C799">
        <v>29</v>
      </c>
      <c r="D799">
        <v>13</v>
      </c>
      <c r="E799">
        <v>16</v>
      </c>
      <c r="F799">
        <v>23</v>
      </c>
      <c r="G799">
        <v>0.4</v>
      </c>
      <c r="H799">
        <v>0.93</v>
      </c>
      <c r="I799">
        <v>27</v>
      </c>
    </row>
    <row r="800" spans="1:9" x14ac:dyDescent="0.3">
      <c r="A800" t="s">
        <v>807</v>
      </c>
      <c r="B800">
        <v>83</v>
      </c>
      <c r="C800">
        <v>23</v>
      </c>
      <c r="D800">
        <v>8</v>
      </c>
      <c r="E800">
        <v>15</v>
      </c>
      <c r="F800">
        <v>24</v>
      </c>
      <c r="G800">
        <v>0.3</v>
      </c>
      <c r="H800">
        <v>0.65</v>
      </c>
      <c r="I800">
        <v>15</v>
      </c>
    </row>
    <row r="801" spans="1:9" x14ac:dyDescent="0.3">
      <c r="A801" t="s">
        <v>808</v>
      </c>
      <c r="B801">
        <v>80</v>
      </c>
      <c r="C801">
        <v>25</v>
      </c>
      <c r="D801">
        <v>3</v>
      </c>
      <c r="E801">
        <v>23</v>
      </c>
      <c r="F801">
        <v>26</v>
      </c>
      <c r="G801">
        <v>0.3</v>
      </c>
      <c r="H801">
        <v>0.32</v>
      </c>
      <c r="I801">
        <v>8</v>
      </c>
    </row>
    <row r="802" spans="1:9" x14ac:dyDescent="0.3">
      <c r="A802" t="s">
        <v>809</v>
      </c>
      <c r="B802">
        <v>76</v>
      </c>
      <c r="C802">
        <v>20</v>
      </c>
      <c r="D802">
        <v>1</v>
      </c>
      <c r="E802">
        <v>19</v>
      </c>
      <c r="F802">
        <v>21</v>
      </c>
      <c r="G802">
        <v>0.3</v>
      </c>
      <c r="H802">
        <v>0.2</v>
      </c>
      <c r="I802">
        <v>4</v>
      </c>
    </row>
    <row r="803" spans="1:9" x14ac:dyDescent="0.3">
      <c r="A803" t="s">
        <v>810</v>
      </c>
      <c r="B803">
        <v>66</v>
      </c>
      <c r="C803">
        <v>19</v>
      </c>
      <c r="D803">
        <v>3</v>
      </c>
      <c r="E803">
        <v>16</v>
      </c>
      <c r="F803">
        <v>24</v>
      </c>
      <c r="G803">
        <v>0.3</v>
      </c>
      <c r="H803">
        <v>0.21</v>
      </c>
      <c r="I803">
        <v>4</v>
      </c>
    </row>
    <row r="804" spans="1:9" x14ac:dyDescent="0.3">
      <c r="A804" t="s">
        <v>811</v>
      </c>
      <c r="B804">
        <v>61</v>
      </c>
      <c r="C804">
        <v>22</v>
      </c>
      <c r="D804">
        <v>3</v>
      </c>
      <c r="E804">
        <v>20</v>
      </c>
      <c r="F804">
        <v>18</v>
      </c>
      <c r="G804">
        <v>0.4</v>
      </c>
      <c r="H804">
        <v>0.27</v>
      </c>
      <c r="I804">
        <v>6</v>
      </c>
    </row>
    <row r="805" spans="1:9" x14ac:dyDescent="0.3">
      <c r="A805" t="s">
        <v>812</v>
      </c>
      <c r="B805">
        <v>63</v>
      </c>
      <c r="C805">
        <v>19</v>
      </c>
      <c r="D805">
        <v>3</v>
      </c>
      <c r="E805">
        <v>15</v>
      </c>
      <c r="F805">
        <v>19</v>
      </c>
      <c r="G805">
        <v>0.3</v>
      </c>
      <c r="H805">
        <v>0.42</v>
      </c>
      <c r="I805">
        <v>8</v>
      </c>
    </row>
    <row r="806" spans="1:9" x14ac:dyDescent="0.3">
      <c r="A806" t="s">
        <v>813</v>
      </c>
      <c r="B806">
        <v>67</v>
      </c>
      <c r="C806">
        <v>22</v>
      </c>
      <c r="D806">
        <v>3</v>
      </c>
      <c r="E806">
        <v>19</v>
      </c>
      <c r="F806">
        <v>18</v>
      </c>
      <c r="G806">
        <v>0.3</v>
      </c>
      <c r="H806">
        <v>0.32</v>
      </c>
      <c r="I806">
        <v>7</v>
      </c>
    </row>
    <row r="807" spans="1:9" x14ac:dyDescent="0.3">
      <c r="A807" t="s">
        <v>814</v>
      </c>
      <c r="B807">
        <v>66</v>
      </c>
      <c r="C807">
        <v>27</v>
      </c>
      <c r="D807">
        <v>8</v>
      </c>
      <c r="E807">
        <v>19</v>
      </c>
      <c r="F807">
        <v>15</v>
      </c>
      <c r="G807">
        <v>0.4</v>
      </c>
      <c r="H807">
        <v>0.44</v>
      </c>
      <c r="I807">
        <v>12</v>
      </c>
    </row>
    <row r="808" spans="1:9" x14ac:dyDescent="0.3">
      <c r="A808" t="s">
        <v>815</v>
      </c>
      <c r="B808">
        <v>59</v>
      </c>
      <c r="C808">
        <v>24</v>
      </c>
      <c r="D808">
        <v>15</v>
      </c>
      <c r="E808">
        <v>9</v>
      </c>
      <c r="F808">
        <v>11</v>
      </c>
      <c r="G808">
        <v>0.4</v>
      </c>
      <c r="H808">
        <v>1.21</v>
      </c>
      <c r="I808">
        <v>29</v>
      </c>
    </row>
    <row r="809" spans="1:9" x14ac:dyDescent="0.3">
      <c r="A809" t="s">
        <v>816</v>
      </c>
      <c r="B809">
        <v>44</v>
      </c>
      <c r="C809">
        <v>14</v>
      </c>
      <c r="D809">
        <v>8</v>
      </c>
      <c r="E809">
        <v>7</v>
      </c>
      <c r="F809">
        <v>8</v>
      </c>
      <c r="G809">
        <v>0.3</v>
      </c>
      <c r="H809">
        <v>1.07</v>
      </c>
      <c r="I809">
        <v>15</v>
      </c>
    </row>
    <row r="810" spans="1:9" x14ac:dyDescent="0.3">
      <c r="A810" t="s">
        <v>817</v>
      </c>
      <c r="B810">
        <v>32</v>
      </c>
      <c r="C810">
        <v>10</v>
      </c>
      <c r="D810">
        <v>3</v>
      </c>
      <c r="E810">
        <v>7</v>
      </c>
      <c r="F810">
        <v>7</v>
      </c>
      <c r="G810">
        <v>0.3</v>
      </c>
      <c r="H810">
        <v>0.6</v>
      </c>
      <c r="I810">
        <v>6</v>
      </c>
    </row>
    <row r="811" spans="1:9" x14ac:dyDescent="0.3">
      <c r="A811" t="s">
        <v>818</v>
      </c>
      <c r="B811">
        <v>25</v>
      </c>
      <c r="C811">
        <v>11</v>
      </c>
      <c r="D811">
        <v>1</v>
      </c>
      <c r="E811">
        <v>11</v>
      </c>
      <c r="F811">
        <v>7</v>
      </c>
      <c r="G811">
        <v>0.4</v>
      </c>
      <c r="H811">
        <v>0.36</v>
      </c>
      <c r="I811">
        <v>4</v>
      </c>
    </row>
    <row r="812" spans="1:9" x14ac:dyDescent="0.3">
      <c r="A812" t="s">
        <v>819</v>
      </c>
      <c r="B812">
        <v>23</v>
      </c>
      <c r="C812">
        <v>10</v>
      </c>
      <c r="D812">
        <v>0</v>
      </c>
      <c r="E812">
        <v>10</v>
      </c>
      <c r="F812">
        <v>6</v>
      </c>
      <c r="G812">
        <v>0.4</v>
      </c>
      <c r="H812">
        <v>0</v>
      </c>
    </row>
    <row r="813" spans="1:9" x14ac:dyDescent="0.3">
      <c r="A813" t="s">
        <v>820</v>
      </c>
      <c r="B813">
        <v>22</v>
      </c>
      <c r="C813">
        <v>10</v>
      </c>
      <c r="D813">
        <v>0</v>
      </c>
      <c r="E813">
        <v>10</v>
      </c>
      <c r="F813">
        <v>6</v>
      </c>
      <c r="G813">
        <v>0.5</v>
      </c>
      <c r="H813">
        <v>0</v>
      </c>
    </row>
    <row r="814" spans="1:9" x14ac:dyDescent="0.3">
      <c r="A814" t="s">
        <v>821</v>
      </c>
      <c r="B814">
        <v>25</v>
      </c>
      <c r="C814">
        <v>12</v>
      </c>
      <c r="D814">
        <v>0</v>
      </c>
      <c r="E814">
        <v>12</v>
      </c>
      <c r="F814">
        <v>7</v>
      </c>
      <c r="G814">
        <v>0.5</v>
      </c>
      <c r="H814">
        <v>0</v>
      </c>
    </row>
    <row r="815" spans="1:9" x14ac:dyDescent="0.3">
      <c r="A815" t="s">
        <v>822</v>
      </c>
      <c r="B815">
        <v>26</v>
      </c>
      <c r="C815">
        <v>14</v>
      </c>
      <c r="D815">
        <v>1</v>
      </c>
      <c r="E815">
        <v>14</v>
      </c>
      <c r="F815">
        <v>7</v>
      </c>
      <c r="G815">
        <v>0.5</v>
      </c>
      <c r="H815">
        <v>0.14000000000000001</v>
      </c>
      <c r="I815">
        <v>2</v>
      </c>
    </row>
    <row r="816" spans="1:9" x14ac:dyDescent="0.3">
      <c r="A816" t="s">
        <v>823</v>
      </c>
      <c r="B816">
        <v>39</v>
      </c>
      <c r="C816">
        <v>15</v>
      </c>
      <c r="D816">
        <v>0</v>
      </c>
      <c r="E816">
        <v>15</v>
      </c>
      <c r="F816">
        <v>10</v>
      </c>
      <c r="G816">
        <v>0.4</v>
      </c>
      <c r="H816">
        <v>7.0000000000000007E-2</v>
      </c>
      <c r="I816">
        <v>1</v>
      </c>
    </row>
    <row r="817" spans="1:9" x14ac:dyDescent="0.3">
      <c r="A817" t="s">
        <v>824</v>
      </c>
      <c r="B817">
        <v>46</v>
      </c>
      <c r="C817">
        <v>21</v>
      </c>
      <c r="D817">
        <v>4</v>
      </c>
      <c r="E817">
        <v>17</v>
      </c>
      <c r="F817">
        <v>16</v>
      </c>
      <c r="G817">
        <v>0.5</v>
      </c>
      <c r="H817">
        <v>0.43</v>
      </c>
      <c r="I817">
        <v>9</v>
      </c>
    </row>
    <row r="818" spans="1:9" x14ac:dyDescent="0.3">
      <c r="A818" t="s">
        <v>825</v>
      </c>
      <c r="B818">
        <v>52</v>
      </c>
      <c r="C818">
        <v>21</v>
      </c>
      <c r="D818">
        <v>6</v>
      </c>
      <c r="E818">
        <v>16</v>
      </c>
      <c r="F818">
        <v>17</v>
      </c>
      <c r="G818">
        <v>0.4</v>
      </c>
      <c r="H818">
        <v>0.71</v>
      </c>
      <c r="I818">
        <v>15</v>
      </c>
    </row>
    <row r="819" spans="1:9" x14ac:dyDescent="0.3">
      <c r="A819" t="s">
        <v>826</v>
      </c>
      <c r="B819">
        <v>65</v>
      </c>
      <c r="C819">
        <v>27</v>
      </c>
      <c r="D819">
        <v>5</v>
      </c>
      <c r="E819">
        <v>22</v>
      </c>
      <c r="F819">
        <v>17</v>
      </c>
      <c r="G819">
        <v>0.4</v>
      </c>
      <c r="H819">
        <v>0.48</v>
      </c>
      <c r="I819">
        <v>13</v>
      </c>
    </row>
    <row r="820" spans="1:9" x14ac:dyDescent="0.3">
      <c r="A820" t="s">
        <v>827</v>
      </c>
      <c r="B820">
        <v>76</v>
      </c>
      <c r="C820">
        <v>35</v>
      </c>
      <c r="D820">
        <v>7</v>
      </c>
      <c r="E820">
        <v>28</v>
      </c>
      <c r="F820">
        <v>17</v>
      </c>
      <c r="G820">
        <v>0.5</v>
      </c>
      <c r="H820">
        <v>0.56999999999999995</v>
      </c>
      <c r="I820">
        <v>20</v>
      </c>
    </row>
    <row r="821" spans="1:9" x14ac:dyDescent="0.3">
      <c r="A821" t="s">
        <v>828</v>
      </c>
      <c r="B821">
        <v>85</v>
      </c>
      <c r="C821">
        <v>31</v>
      </c>
      <c r="D821">
        <v>7</v>
      </c>
      <c r="E821">
        <v>24</v>
      </c>
      <c r="F821">
        <v>19</v>
      </c>
      <c r="G821">
        <v>0.4</v>
      </c>
      <c r="H821">
        <v>0.65</v>
      </c>
      <c r="I821">
        <v>20</v>
      </c>
    </row>
    <row r="822" spans="1:9" x14ac:dyDescent="0.3">
      <c r="A822" t="s">
        <v>829</v>
      </c>
      <c r="B822">
        <v>94</v>
      </c>
      <c r="C822">
        <v>33</v>
      </c>
      <c r="D822">
        <v>9</v>
      </c>
      <c r="E822">
        <v>24</v>
      </c>
      <c r="F822">
        <v>21</v>
      </c>
      <c r="G822">
        <v>0.4</v>
      </c>
      <c r="H822">
        <v>0.48</v>
      </c>
      <c r="I822">
        <v>16</v>
      </c>
    </row>
    <row r="823" spans="1:9" x14ac:dyDescent="0.3">
      <c r="A823" t="s">
        <v>830</v>
      </c>
      <c r="B823">
        <v>74</v>
      </c>
      <c r="C823">
        <v>28</v>
      </c>
      <c r="D823">
        <v>14</v>
      </c>
      <c r="E823">
        <v>14</v>
      </c>
      <c r="F823">
        <v>17</v>
      </c>
      <c r="G823">
        <v>0.4</v>
      </c>
      <c r="H823">
        <v>0.86</v>
      </c>
      <c r="I823">
        <v>24</v>
      </c>
    </row>
    <row r="824" spans="1:9" x14ac:dyDescent="0.3">
      <c r="A824" t="s">
        <v>831</v>
      </c>
      <c r="B824">
        <v>71</v>
      </c>
      <c r="C824">
        <v>31</v>
      </c>
      <c r="D824">
        <v>7</v>
      </c>
      <c r="E824">
        <v>25</v>
      </c>
      <c r="F824">
        <v>16</v>
      </c>
      <c r="G824">
        <v>0.4</v>
      </c>
      <c r="H824">
        <v>0.52</v>
      </c>
      <c r="I824">
        <v>16</v>
      </c>
    </row>
    <row r="825" spans="1:9" x14ac:dyDescent="0.3">
      <c r="A825" t="s">
        <v>832</v>
      </c>
      <c r="B825">
        <v>65</v>
      </c>
      <c r="C825">
        <v>21</v>
      </c>
      <c r="D825">
        <v>3</v>
      </c>
      <c r="E825">
        <v>18</v>
      </c>
      <c r="F825">
        <v>14</v>
      </c>
      <c r="G825">
        <v>0.3</v>
      </c>
      <c r="H825">
        <v>0.43</v>
      </c>
      <c r="I825">
        <v>9</v>
      </c>
    </row>
    <row r="826" spans="1:9" x14ac:dyDescent="0.3">
      <c r="A826" t="s">
        <v>833</v>
      </c>
      <c r="B826">
        <v>68</v>
      </c>
      <c r="C826">
        <v>27</v>
      </c>
      <c r="D826">
        <v>2</v>
      </c>
      <c r="E826">
        <v>24</v>
      </c>
      <c r="F826">
        <v>16</v>
      </c>
      <c r="G826">
        <v>0.4</v>
      </c>
      <c r="H826">
        <v>0.11</v>
      </c>
      <c r="I826">
        <v>3</v>
      </c>
    </row>
    <row r="827" spans="1:9" x14ac:dyDescent="0.3">
      <c r="A827" t="s">
        <v>834</v>
      </c>
      <c r="B827">
        <v>68</v>
      </c>
      <c r="C827">
        <v>25</v>
      </c>
      <c r="D827">
        <v>2</v>
      </c>
      <c r="E827">
        <v>23</v>
      </c>
      <c r="F827">
        <v>20</v>
      </c>
      <c r="G827">
        <v>0.4</v>
      </c>
      <c r="H827">
        <v>0.2</v>
      </c>
      <c r="I827">
        <v>5</v>
      </c>
    </row>
    <row r="828" spans="1:9" x14ac:dyDescent="0.3">
      <c r="A828" t="s">
        <v>835</v>
      </c>
      <c r="B828">
        <v>68</v>
      </c>
      <c r="C828">
        <v>25</v>
      </c>
      <c r="D828">
        <v>2</v>
      </c>
      <c r="E828">
        <v>23</v>
      </c>
      <c r="F828">
        <v>17</v>
      </c>
      <c r="G828">
        <v>0.4</v>
      </c>
      <c r="H828">
        <v>0.16</v>
      </c>
      <c r="I828">
        <v>4</v>
      </c>
    </row>
    <row r="829" spans="1:9" x14ac:dyDescent="0.3">
      <c r="A829" t="s">
        <v>836</v>
      </c>
      <c r="B829">
        <v>72</v>
      </c>
      <c r="C829">
        <v>25</v>
      </c>
      <c r="D829">
        <v>2</v>
      </c>
      <c r="E829">
        <v>23</v>
      </c>
      <c r="F829">
        <v>20</v>
      </c>
      <c r="G829">
        <v>0.3</v>
      </c>
      <c r="H829">
        <v>0.16</v>
      </c>
      <c r="I829">
        <v>4</v>
      </c>
    </row>
    <row r="830" spans="1:9" x14ac:dyDescent="0.3">
      <c r="A830" t="s">
        <v>837</v>
      </c>
      <c r="B830">
        <v>69</v>
      </c>
      <c r="C830">
        <v>27</v>
      </c>
      <c r="D830">
        <v>4</v>
      </c>
      <c r="E830">
        <v>23</v>
      </c>
      <c r="F830">
        <v>16</v>
      </c>
      <c r="G830">
        <v>0.4</v>
      </c>
      <c r="H830">
        <v>0.3</v>
      </c>
      <c r="I830">
        <v>8</v>
      </c>
    </row>
    <row r="831" spans="1:9" x14ac:dyDescent="0.3">
      <c r="A831" t="s">
        <v>838</v>
      </c>
      <c r="B831">
        <v>65</v>
      </c>
      <c r="C831">
        <v>24</v>
      </c>
      <c r="D831">
        <v>7</v>
      </c>
      <c r="E831">
        <v>17</v>
      </c>
      <c r="F831">
        <v>16</v>
      </c>
      <c r="G831">
        <v>0.4</v>
      </c>
      <c r="H831">
        <v>0.54</v>
      </c>
      <c r="I831">
        <v>13</v>
      </c>
    </row>
    <row r="832" spans="1:9" x14ac:dyDescent="0.3">
      <c r="A832" t="s">
        <v>839</v>
      </c>
      <c r="B832">
        <v>55</v>
      </c>
      <c r="C832">
        <v>20</v>
      </c>
      <c r="D832">
        <v>12</v>
      </c>
      <c r="E832">
        <v>7</v>
      </c>
      <c r="F832">
        <v>11</v>
      </c>
      <c r="G832">
        <v>0.4</v>
      </c>
      <c r="H832">
        <v>0.95</v>
      </c>
      <c r="I832">
        <v>19</v>
      </c>
    </row>
    <row r="833" spans="1:9" x14ac:dyDescent="0.3">
      <c r="A833" t="s">
        <v>840</v>
      </c>
      <c r="B833">
        <v>47</v>
      </c>
      <c r="C833">
        <v>16</v>
      </c>
      <c r="D833">
        <v>9</v>
      </c>
      <c r="E833">
        <v>7</v>
      </c>
      <c r="F833">
        <v>11</v>
      </c>
      <c r="G833">
        <v>0.3</v>
      </c>
      <c r="H833">
        <v>1.19</v>
      </c>
      <c r="I833">
        <v>19</v>
      </c>
    </row>
    <row r="834" spans="1:9" x14ac:dyDescent="0.3">
      <c r="A834" t="s">
        <v>841</v>
      </c>
      <c r="B834">
        <v>37</v>
      </c>
      <c r="C834">
        <v>9</v>
      </c>
      <c r="D834">
        <v>4</v>
      </c>
      <c r="E834">
        <v>6</v>
      </c>
      <c r="F834">
        <v>8</v>
      </c>
      <c r="G834">
        <v>0.2</v>
      </c>
      <c r="H834">
        <v>1.1100000000000001</v>
      </c>
      <c r="I834">
        <v>10</v>
      </c>
    </row>
    <row r="835" spans="1:9" x14ac:dyDescent="0.3">
      <c r="A835" t="s">
        <v>842</v>
      </c>
      <c r="B835">
        <v>23</v>
      </c>
      <c r="C835">
        <v>7</v>
      </c>
      <c r="D835">
        <v>1</v>
      </c>
      <c r="E835">
        <v>6</v>
      </c>
      <c r="F835">
        <v>6</v>
      </c>
      <c r="G835">
        <v>0.3</v>
      </c>
      <c r="H835">
        <v>0.14000000000000001</v>
      </c>
      <c r="I835">
        <v>1</v>
      </c>
    </row>
    <row r="836" spans="1:9" x14ac:dyDescent="0.3">
      <c r="A836" t="s">
        <v>843</v>
      </c>
      <c r="B836">
        <v>16</v>
      </c>
      <c r="C836">
        <v>6</v>
      </c>
      <c r="D836">
        <v>1</v>
      </c>
      <c r="E836">
        <v>5</v>
      </c>
      <c r="F836">
        <v>5</v>
      </c>
      <c r="G836">
        <v>0.4</v>
      </c>
      <c r="H836">
        <v>0.5</v>
      </c>
      <c r="I836">
        <v>3</v>
      </c>
    </row>
    <row r="837" spans="1:9" x14ac:dyDescent="0.3">
      <c r="A837" t="s">
        <v>844</v>
      </c>
      <c r="B837">
        <v>15</v>
      </c>
      <c r="C837">
        <v>6</v>
      </c>
      <c r="D837">
        <v>0</v>
      </c>
      <c r="E837">
        <v>6</v>
      </c>
      <c r="F837">
        <v>6</v>
      </c>
      <c r="G837">
        <v>0.4</v>
      </c>
      <c r="H837">
        <v>0</v>
      </c>
    </row>
    <row r="838" spans="1:9" x14ac:dyDescent="0.3">
      <c r="A838" t="s">
        <v>845</v>
      </c>
      <c r="B838">
        <v>18</v>
      </c>
      <c r="C838">
        <v>7</v>
      </c>
      <c r="D838">
        <v>0</v>
      </c>
      <c r="E838">
        <v>7</v>
      </c>
      <c r="F838">
        <v>7</v>
      </c>
      <c r="G838">
        <v>0.4</v>
      </c>
      <c r="H838">
        <v>0</v>
      </c>
    </row>
    <row r="839" spans="1:9" x14ac:dyDescent="0.3">
      <c r="A839" t="s">
        <v>846</v>
      </c>
      <c r="B839">
        <v>21</v>
      </c>
      <c r="C839">
        <v>7</v>
      </c>
      <c r="D839">
        <v>0</v>
      </c>
      <c r="E839">
        <v>7</v>
      </c>
      <c r="F839">
        <v>9</v>
      </c>
      <c r="G839">
        <v>0.3</v>
      </c>
      <c r="H839">
        <v>0.14000000000000001</v>
      </c>
      <c r="I839">
        <v>1</v>
      </c>
    </row>
    <row r="840" spans="1:9" x14ac:dyDescent="0.3">
      <c r="A840" t="s">
        <v>847</v>
      </c>
      <c r="B840">
        <v>29</v>
      </c>
      <c r="C840">
        <v>9</v>
      </c>
      <c r="D840">
        <v>1</v>
      </c>
      <c r="E840">
        <v>8</v>
      </c>
      <c r="F840">
        <v>11</v>
      </c>
      <c r="G840">
        <v>0.3</v>
      </c>
      <c r="H840">
        <v>0.22</v>
      </c>
      <c r="I840">
        <v>2</v>
      </c>
    </row>
    <row r="841" spans="1:9" x14ac:dyDescent="0.3">
      <c r="A841" t="s">
        <v>848</v>
      </c>
      <c r="B841">
        <v>38</v>
      </c>
      <c r="C841">
        <v>14</v>
      </c>
      <c r="D841">
        <v>3</v>
      </c>
      <c r="E841">
        <v>11</v>
      </c>
      <c r="F841">
        <v>12</v>
      </c>
      <c r="G841">
        <v>0.4</v>
      </c>
      <c r="H841">
        <v>0.43</v>
      </c>
      <c r="I841">
        <v>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41"/>
  <sheetViews>
    <sheetView workbookViewId="0"/>
  </sheetViews>
  <sheetFormatPr defaultRowHeight="14.4" x14ac:dyDescent="0.3"/>
  <cols>
    <col min="1" max="1" width="15.88671875" style="2" customWidth="1"/>
    <col min="3" max="3" width="15.33203125" customWidth="1"/>
  </cols>
  <sheetData>
    <row r="1" spans="1:3" x14ac:dyDescent="0.3">
      <c r="A1" s="3" t="s">
        <v>0</v>
      </c>
    </row>
    <row r="2" spans="1:3" x14ac:dyDescent="0.3">
      <c r="A2" s="4" t="s">
        <v>9</v>
      </c>
      <c r="C2" s="1"/>
    </row>
    <row r="3" spans="1:3" x14ac:dyDescent="0.3">
      <c r="A3" s="5" t="s">
        <v>10</v>
      </c>
    </row>
    <row r="4" spans="1:3" x14ac:dyDescent="0.3">
      <c r="A4" s="4" t="s">
        <v>11</v>
      </c>
    </row>
    <row r="5" spans="1:3" x14ac:dyDescent="0.3">
      <c r="A5" s="5" t="s">
        <v>12</v>
      </c>
    </row>
    <row r="6" spans="1:3" x14ac:dyDescent="0.3">
      <c r="A6" s="4" t="s">
        <v>13</v>
      </c>
    </row>
    <row r="7" spans="1:3" x14ac:dyDescent="0.3">
      <c r="A7" s="5" t="s">
        <v>14</v>
      </c>
    </row>
    <row r="8" spans="1:3" x14ac:dyDescent="0.3">
      <c r="A8" s="4" t="s">
        <v>15</v>
      </c>
    </row>
    <row r="9" spans="1:3" x14ac:dyDescent="0.3">
      <c r="A9" s="5" t="s">
        <v>16</v>
      </c>
    </row>
    <row r="10" spans="1:3" x14ac:dyDescent="0.3">
      <c r="A10" s="4" t="s">
        <v>17</v>
      </c>
    </row>
    <row r="11" spans="1:3" x14ac:dyDescent="0.3">
      <c r="A11" s="5" t="s">
        <v>18</v>
      </c>
    </row>
    <row r="12" spans="1:3" x14ac:dyDescent="0.3">
      <c r="A12" s="4" t="s">
        <v>19</v>
      </c>
    </row>
    <row r="13" spans="1:3" x14ac:dyDescent="0.3">
      <c r="A13" s="5" t="s">
        <v>20</v>
      </c>
    </row>
    <row r="14" spans="1:3" x14ac:dyDescent="0.3">
      <c r="A14" s="4" t="s">
        <v>21</v>
      </c>
    </row>
    <row r="15" spans="1:3" x14ac:dyDescent="0.3">
      <c r="A15" s="5" t="s">
        <v>22</v>
      </c>
    </row>
    <row r="16" spans="1:3" x14ac:dyDescent="0.3">
      <c r="A16" s="4" t="s">
        <v>23</v>
      </c>
    </row>
    <row r="17" spans="1:1" x14ac:dyDescent="0.3">
      <c r="A17" s="5" t="s">
        <v>24</v>
      </c>
    </row>
    <row r="18" spans="1:1" x14ac:dyDescent="0.3">
      <c r="A18" s="4" t="s">
        <v>25</v>
      </c>
    </row>
    <row r="19" spans="1:1" x14ac:dyDescent="0.3">
      <c r="A19" s="5" t="s">
        <v>26</v>
      </c>
    </row>
    <row r="20" spans="1:1" x14ac:dyDescent="0.3">
      <c r="A20" s="4" t="s">
        <v>27</v>
      </c>
    </row>
    <row r="21" spans="1:1" x14ac:dyDescent="0.3">
      <c r="A21" s="5" t="s">
        <v>28</v>
      </c>
    </row>
    <row r="22" spans="1:1" x14ac:dyDescent="0.3">
      <c r="A22" s="4" t="s">
        <v>29</v>
      </c>
    </row>
    <row r="23" spans="1:1" x14ac:dyDescent="0.3">
      <c r="A23" s="5" t="s">
        <v>30</v>
      </c>
    </row>
    <row r="24" spans="1:1" x14ac:dyDescent="0.3">
      <c r="A24" s="4" t="s">
        <v>31</v>
      </c>
    </row>
    <row r="25" spans="1:1" x14ac:dyDescent="0.3">
      <c r="A25" s="5" t="s">
        <v>32</v>
      </c>
    </row>
    <row r="26" spans="1:1" x14ac:dyDescent="0.3">
      <c r="A26" s="4" t="s">
        <v>33</v>
      </c>
    </row>
    <row r="27" spans="1:1" x14ac:dyDescent="0.3">
      <c r="A27" s="5" t="s">
        <v>34</v>
      </c>
    </row>
    <row r="28" spans="1:1" x14ac:dyDescent="0.3">
      <c r="A28" s="4" t="s">
        <v>35</v>
      </c>
    </row>
    <row r="29" spans="1:1" x14ac:dyDescent="0.3">
      <c r="A29" s="5" t="s">
        <v>36</v>
      </c>
    </row>
    <row r="30" spans="1:1" x14ac:dyDescent="0.3">
      <c r="A30" s="4" t="s">
        <v>37</v>
      </c>
    </row>
    <row r="31" spans="1:1" x14ac:dyDescent="0.3">
      <c r="A31" s="5" t="s">
        <v>38</v>
      </c>
    </row>
    <row r="32" spans="1:1" x14ac:dyDescent="0.3">
      <c r="A32" s="4" t="s">
        <v>39</v>
      </c>
    </row>
    <row r="33" spans="1:1" x14ac:dyDescent="0.3">
      <c r="A33" s="5" t="s">
        <v>40</v>
      </c>
    </row>
    <row r="34" spans="1:1" x14ac:dyDescent="0.3">
      <c r="A34" s="4" t="s">
        <v>41</v>
      </c>
    </row>
    <row r="35" spans="1:1" x14ac:dyDescent="0.3">
      <c r="A35" s="5" t="s">
        <v>42</v>
      </c>
    </row>
    <row r="36" spans="1:1" x14ac:dyDescent="0.3">
      <c r="A36" s="4" t="s">
        <v>43</v>
      </c>
    </row>
    <row r="37" spans="1:1" x14ac:dyDescent="0.3">
      <c r="A37" s="5" t="s">
        <v>44</v>
      </c>
    </row>
    <row r="38" spans="1:1" x14ac:dyDescent="0.3">
      <c r="A38" s="4" t="s">
        <v>45</v>
      </c>
    </row>
    <row r="39" spans="1:1" x14ac:dyDescent="0.3">
      <c r="A39" s="5" t="s">
        <v>46</v>
      </c>
    </row>
    <row r="40" spans="1:1" x14ac:dyDescent="0.3">
      <c r="A40" s="4" t="s">
        <v>47</v>
      </c>
    </row>
    <row r="41" spans="1:1" x14ac:dyDescent="0.3">
      <c r="A41" s="5" t="s">
        <v>48</v>
      </c>
    </row>
    <row r="42" spans="1:1" x14ac:dyDescent="0.3">
      <c r="A42" s="4" t="s">
        <v>49</v>
      </c>
    </row>
    <row r="43" spans="1:1" x14ac:dyDescent="0.3">
      <c r="A43" s="5" t="s">
        <v>50</v>
      </c>
    </row>
    <row r="44" spans="1:1" x14ac:dyDescent="0.3">
      <c r="A44" s="4" t="s">
        <v>51</v>
      </c>
    </row>
    <row r="45" spans="1:1" x14ac:dyDescent="0.3">
      <c r="A45" s="5" t="s">
        <v>52</v>
      </c>
    </row>
    <row r="46" spans="1:1" x14ac:dyDescent="0.3">
      <c r="A46" s="4" t="s">
        <v>53</v>
      </c>
    </row>
    <row r="47" spans="1:1" x14ac:dyDescent="0.3">
      <c r="A47" s="5" t="s">
        <v>54</v>
      </c>
    </row>
    <row r="48" spans="1:1" x14ac:dyDescent="0.3">
      <c r="A48" s="4" t="s">
        <v>55</v>
      </c>
    </row>
    <row r="49" spans="1:1" x14ac:dyDescent="0.3">
      <c r="A49" s="5" t="s">
        <v>56</v>
      </c>
    </row>
    <row r="50" spans="1:1" x14ac:dyDescent="0.3">
      <c r="A50" s="4" t="s">
        <v>57</v>
      </c>
    </row>
    <row r="51" spans="1:1" x14ac:dyDescent="0.3">
      <c r="A51" s="5" t="s">
        <v>58</v>
      </c>
    </row>
    <row r="52" spans="1:1" x14ac:dyDescent="0.3">
      <c r="A52" s="4" t="s">
        <v>59</v>
      </c>
    </row>
    <row r="53" spans="1:1" x14ac:dyDescent="0.3">
      <c r="A53" s="5" t="s">
        <v>60</v>
      </c>
    </row>
    <row r="54" spans="1:1" x14ac:dyDescent="0.3">
      <c r="A54" s="4" t="s">
        <v>61</v>
      </c>
    </row>
    <row r="55" spans="1:1" x14ac:dyDescent="0.3">
      <c r="A55" s="5" t="s">
        <v>62</v>
      </c>
    </row>
    <row r="56" spans="1:1" x14ac:dyDescent="0.3">
      <c r="A56" s="4" t="s">
        <v>63</v>
      </c>
    </row>
    <row r="57" spans="1:1" x14ac:dyDescent="0.3">
      <c r="A57" s="5" t="s">
        <v>64</v>
      </c>
    </row>
    <row r="58" spans="1:1" x14ac:dyDescent="0.3">
      <c r="A58" s="4" t="s">
        <v>65</v>
      </c>
    </row>
    <row r="59" spans="1:1" x14ac:dyDescent="0.3">
      <c r="A59" s="5" t="s">
        <v>66</v>
      </c>
    </row>
    <row r="60" spans="1:1" x14ac:dyDescent="0.3">
      <c r="A60" s="4" t="s">
        <v>67</v>
      </c>
    </row>
    <row r="61" spans="1:1" x14ac:dyDescent="0.3">
      <c r="A61" s="5" t="s">
        <v>68</v>
      </c>
    </row>
    <row r="62" spans="1:1" x14ac:dyDescent="0.3">
      <c r="A62" s="4" t="s">
        <v>69</v>
      </c>
    </row>
    <row r="63" spans="1:1" x14ac:dyDescent="0.3">
      <c r="A63" s="5" t="s">
        <v>70</v>
      </c>
    </row>
    <row r="64" spans="1:1" x14ac:dyDescent="0.3">
      <c r="A64" s="4" t="s">
        <v>71</v>
      </c>
    </row>
    <row r="65" spans="1:1" x14ac:dyDescent="0.3">
      <c r="A65" s="5" t="s">
        <v>72</v>
      </c>
    </row>
    <row r="66" spans="1:1" x14ac:dyDescent="0.3">
      <c r="A66" s="4" t="s">
        <v>73</v>
      </c>
    </row>
    <row r="67" spans="1:1" x14ac:dyDescent="0.3">
      <c r="A67" s="5" t="s">
        <v>74</v>
      </c>
    </row>
    <row r="68" spans="1:1" x14ac:dyDescent="0.3">
      <c r="A68" s="4" t="s">
        <v>75</v>
      </c>
    </row>
    <row r="69" spans="1:1" x14ac:dyDescent="0.3">
      <c r="A69" s="5" t="s">
        <v>76</v>
      </c>
    </row>
    <row r="70" spans="1:1" x14ac:dyDescent="0.3">
      <c r="A70" s="4" t="s">
        <v>77</v>
      </c>
    </row>
    <row r="71" spans="1:1" x14ac:dyDescent="0.3">
      <c r="A71" s="5" t="s">
        <v>78</v>
      </c>
    </row>
    <row r="72" spans="1:1" x14ac:dyDescent="0.3">
      <c r="A72" s="4" t="s">
        <v>79</v>
      </c>
    </row>
    <row r="73" spans="1:1" x14ac:dyDescent="0.3">
      <c r="A73" s="5" t="s">
        <v>80</v>
      </c>
    </row>
    <row r="74" spans="1:1" x14ac:dyDescent="0.3">
      <c r="A74" s="4" t="s">
        <v>81</v>
      </c>
    </row>
    <row r="75" spans="1:1" x14ac:dyDescent="0.3">
      <c r="A75" s="5" t="s">
        <v>82</v>
      </c>
    </row>
    <row r="76" spans="1:1" x14ac:dyDescent="0.3">
      <c r="A76" s="4" t="s">
        <v>83</v>
      </c>
    </row>
    <row r="77" spans="1:1" x14ac:dyDescent="0.3">
      <c r="A77" s="5" t="s">
        <v>84</v>
      </c>
    </row>
    <row r="78" spans="1:1" x14ac:dyDescent="0.3">
      <c r="A78" s="4" t="s">
        <v>85</v>
      </c>
    </row>
    <row r="79" spans="1:1" x14ac:dyDescent="0.3">
      <c r="A79" s="5" t="s">
        <v>86</v>
      </c>
    </row>
    <row r="80" spans="1:1" x14ac:dyDescent="0.3">
      <c r="A80" s="4" t="s">
        <v>87</v>
      </c>
    </row>
    <row r="81" spans="1:1" x14ac:dyDescent="0.3">
      <c r="A81" s="5" t="s">
        <v>88</v>
      </c>
    </row>
    <row r="82" spans="1:1" x14ac:dyDescent="0.3">
      <c r="A82" s="4" t="s">
        <v>89</v>
      </c>
    </row>
    <row r="83" spans="1:1" x14ac:dyDescent="0.3">
      <c r="A83" s="5" t="s">
        <v>90</v>
      </c>
    </row>
    <row r="84" spans="1:1" x14ac:dyDescent="0.3">
      <c r="A84" s="4" t="s">
        <v>91</v>
      </c>
    </row>
    <row r="85" spans="1:1" x14ac:dyDescent="0.3">
      <c r="A85" s="5" t="s">
        <v>92</v>
      </c>
    </row>
    <row r="86" spans="1:1" x14ac:dyDescent="0.3">
      <c r="A86" s="4" t="s">
        <v>93</v>
      </c>
    </row>
    <row r="87" spans="1:1" x14ac:dyDescent="0.3">
      <c r="A87" s="5" t="s">
        <v>94</v>
      </c>
    </row>
    <row r="88" spans="1:1" x14ac:dyDescent="0.3">
      <c r="A88" s="4" t="s">
        <v>95</v>
      </c>
    </row>
    <row r="89" spans="1:1" x14ac:dyDescent="0.3">
      <c r="A89" s="5" t="s">
        <v>96</v>
      </c>
    </row>
    <row r="90" spans="1:1" x14ac:dyDescent="0.3">
      <c r="A90" s="4" t="s">
        <v>97</v>
      </c>
    </row>
    <row r="91" spans="1:1" x14ac:dyDescent="0.3">
      <c r="A91" s="5" t="s">
        <v>98</v>
      </c>
    </row>
    <row r="92" spans="1:1" x14ac:dyDescent="0.3">
      <c r="A92" s="4" t="s">
        <v>99</v>
      </c>
    </row>
    <row r="93" spans="1:1" x14ac:dyDescent="0.3">
      <c r="A93" s="5" t="s">
        <v>100</v>
      </c>
    </row>
    <row r="94" spans="1:1" x14ac:dyDescent="0.3">
      <c r="A94" s="4" t="s">
        <v>101</v>
      </c>
    </row>
    <row r="95" spans="1:1" x14ac:dyDescent="0.3">
      <c r="A95" s="5" t="s">
        <v>102</v>
      </c>
    </row>
    <row r="96" spans="1:1" x14ac:dyDescent="0.3">
      <c r="A96" s="4" t="s">
        <v>103</v>
      </c>
    </row>
    <row r="97" spans="1:1" x14ac:dyDescent="0.3">
      <c r="A97" s="5" t="s">
        <v>104</v>
      </c>
    </row>
    <row r="98" spans="1:1" x14ac:dyDescent="0.3">
      <c r="A98" s="4" t="s">
        <v>105</v>
      </c>
    </row>
    <row r="99" spans="1:1" x14ac:dyDescent="0.3">
      <c r="A99" s="5" t="s">
        <v>106</v>
      </c>
    </row>
    <row r="100" spans="1:1" x14ac:dyDescent="0.3">
      <c r="A100" s="4" t="s">
        <v>107</v>
      </c>
    </row>
    <row r="101" spans="1:1" x14ac:dyDescent="0.3">
      <c r="A101" s="5" t="s">
        <v>108</v>
      </c>
    </row>
    <row r="102" spans="1:1" x14ac:dyDescent="0.3">
      <c r="A102" s="4" t="s">
        <v>109</v>
      </c>
    </row>
    <row r="103" spans="1:1" x14ac:dyDescent="0.3">
      <c r="A103" s="5" t="s">
        <v>110</v>
      </c>
    </row>
    <row r="104" spans="1:1" x14ac:dyDescent="0.3">
      <c r="A104" s="4" t="s">
        <v>111</v>
      </c>
    </row>
    <row r="105" spans="1:1" x14ac:dyDescent="0.3">
      <c r="A105" s="5" t="s">
        <v>112</v>
      </c>
    </row>
    <row r="106" spans="1:1" x14ac:dyDescent="0.3">
      <c r="A106" s="4" t="s">
        <v>113</v>
      </c>
    </row>
    <row r="107" spans="1:1" x14ac:dyDescent="0.3">
      <c r="A107" s="5" t="s">
        <v>114</v>
      </c>
    </row>
    <row r="108" spans="1:1" x14ac:dyDescent="0.3">
      <c r="A108" s="4" t="s">
        <v>115</v>
      </c>
    </row>
    <row r="109" spans="1:1" x14ac:dyDescent="0.3">
      <c r="A109" s="5" t="s">
        <v>116</v>
      </c>
    </row>
    <row r="110" spans="1:1" x14ac:dyDescent="0.3">
      <c r="A110" s="4" t="s">
        <v>117</v>
      </c>
    </row>
    <row r="111" spans="1:1" x14ac:dyDescent="0.3">
      <c r="A111" s="5" t="s">
        <v>118</v>
      </c>
    </row>
    <row r="112" spans="1:1" x14ac:dyDescent="0.3">
      <c r="A112" s="4" t="s">
        <v>119</v>
      </c>
    </row>
    <row r="113" spans="1:1" x14ac:dyDescent="0.3">
      <c r="A113" s="5" t="s">
        <v>120</v>
      </c>
    </row>
    <row r="114" spans="1:1" x14ac:dyDescent="0.3">
      <c r="A114" s="4" t="s">
        <v>121</v>
      </c>
    </row>
    <row r="115" spans="1:1" x14ac:dyDescent="0.3">
      <c r="A115" s="5" t="s">
        <v>122</v>
      </c>
    </row>
    <row r="116" spans="1:1" x14ac:dyDescent="0.3">
      <c r="A116" s="4" t="s">
        <v>123</v>
      </c>
    </row>
    <row r="117" spans="1:1" x14ac:dyDescent="0.3">
      <c r="A117" s="5" t="s">
        <v>124</v>
      </c>
    </row>
    <row r="118" spans="1:1" x14ac:dyDescent="0.3">
      <c r="A118" s="4" t="s">
        <v>125</v>
      </c>
    </row>
    <row r="119" spans="1:1" x14ac:dyDescent="0.3">
      <c r="A119" s="5" t="s">
        <v>126</v>
      </c>
    </row>
    <row r="120" spans="1:1" x14ac:dyDescent="0.3">
      <c r="A120" s="4" t="s">
        <v>127</v>
      </c>
    </row>
    <row r="121" spans="1:1" x14ac:dyDescent="0.3">
      <c r="A121" s="5" t="s">
        <v>128</v>
      </c>
    </row>
    <row r="122" spans="1:1" x14ac:dyDescent="0.3">
      <c r="A122" s="4" t="s">
        <v>129</v>
      </c>
    </row>
    <row r="123" spans="1:1" x14ac:dyDescent="0.3">
      <c r="A123" s="5" t="s">
        <v>130</v>
      </c>
    </row>
    <row r="124" spans="1:1" x14ac:dyDescent="0.3">
      <c r="A124" s="4" t="s">
        <v>131</v>
      </c>
    </row>
    <row r="125" spans="1:1" x14ac:dyDescent="0.3">
      <c r="A125" s="5" t="s">
        <v>132</v>
      </c>
    </row>
    <row r="126" spans="1:1" x14ac:dyDescent="0.3">
      <c r="A126" s="4" t="s">
        <v>133</v>
      </c>
    </row>
    <row r="127" spans="1:1" x14ac:dyDescent="0.3">
      <c r="A127" s="5" t="s">
        <v>134</v>
      </c>
    </row>
    <row r="128" spans="1:1" x14ac:dyDescent="0.3">
      <c r="A128" s="4" t="s">
        <v>135</v>
      </c>
    </row>
    <row r="129" spans="1:1" x14ac:dyDescent="0.3">
      <c r="A129" s="5" t="s">
        <v>136</v>
      </c>
    </row>
    <row r="130" spans="1:1" x14ac:dyDescent="0.3">
      <c r="A130" s="4" t="s">
        <v>137</v>
      </c>
    </row>
    <row r="131" spans="1:1" x14ac:dyDescent="0.3">
      <c r="A131" s="5" t="s">
        <v>138</v>
      </c>
    </row>
    <row r="132" spans="1:1" x14ac:dyDescent="0.3">
      <c r="A132" s="4" t="s">
        <v>139</v>
      </c>
    </row>
    <row r="133" spans="1:1" x14ac:dyDescent="0.3">
      <c r="A133" s="5" t="s">
        <v>140</v>
      </c>
    </row>
    <row r="134" spans="1:1" x14ac:dyDescent="0.3">
      <c r="A134" s="4" t="s">
        <v>141</v>
      </c>
    </row>
    <row r="135" spans="1:1" x14ac:dyDescent="0.3">
      <c r="A135" s="5" t="s">
        <v>142</v>
      </c>
    </row>
    <row r="136" spans="1:1" x14ac:dyDescent="0.3">
      <c r="A136" s="4" t="s">
        <v>143</v>
      </c>
    </row>
    <row r="137" spans="1:1" x14ac:dyDescent="0.3">
      <c r="A137" s="5" t="s">
        <v>144</v>
      </c>
    </row>
    <row r="138" spans="1:1" x14ac:dyDescent="0.3">
      <c r="A138" s="4" t="s">
        <v>145</v>
      </c>
    </row>
    <row r="139" spans="1:1" x14ac:dyDescent="0.3">
      <c r="A139" s="5" t="s">
        <v>146</v>
      </c>
    </row>
    <row r="140" spans="1:1" x14ac:dyDescent="0.3">
      <c r="A140" s="4" t="s">
        <v>147</v>
      </c>
    </row>
    <row r="141" spans="1:1" x14ac:dyDescent="0.3">
      <c r="A141" s="5" t="s">
        <v>148</v>
      </c>
    </row>
    <row r="142" spans="1:1" x14ac:dyDescent="0.3">
      <c r="A142" s="4" t="s">
        <v>149</v>
      </c>
    </row>
    <row r="143" spans="1:1" x14ac:dyDescent="0.3">
      <c r="A143" s="5" t="s">
        <v>150</v>
      </c>
    </row>
    <row r="144" spans="1:1" x14ac:dyDescent="0.3">
      <c r="A144" s="4" t="s">
        <v>151</v>
      </c>
    </row>
    <row r="145" spans="1:1" x14ac:dyDescent="0.3">
      <c r="A145" s="5" t="s">
        <v>152</v>
      </c>
    </row>
    <row r="146" spans="1:1" x14ac:dyDescent="0.3">
      <c r="A146" s="4" t="s">
        <v>153</v>
      </c>
    </row>
    <row r="147" spans="1:1" x14ac:dyDescent="0.3">
      <c r="A147" s="5" t="s">
        <v>154</v>
      </c>
    </row>
    <row r="148" spans="1:1" x14ac:dyDescent="0.3">
      <c r="A148" s="4" t="s">
        <v>155</v>
      </c>
    </row>
    <row r="149" spans="1:1" x14ac:dyDescent="0.3">
      <c r="A149" s="5" t="s">
        <v>156</v>
      </c>
    </row>
    <row r="150" spans="1:1" x14ac:dyDescent="0.3">
      <c r="A150" s="4" t="s">
        <v>157</v>
      </c>
    </row>
    <row r="151" spans="1:1" x14ac:dyDescent="0.3">
      <c r="A151" s="5" t="s">
        <v>158</v>
      </c>
    </row>
    <row r="152" spans="1:1" x14ac:dyDescent="0.3">
      <c r="A152" s="4" t="s">
        <v>159</v>
      </c>
    </row>
    <row r="153" spans="1:1" x14ac:dyDescent="0.3">
      <c r="A153" s="5" t="s">
        <v>160</v>
      </c>
    </row>
    <row r="154" spans="1:1" x14ac:dyDescent="0.3">
      <c r="A154" s="4" t="s">
        <v>161</v>
      </c>
    </row>
    <row r="155" spans="1:1" x14ac:dyDescent="0.3">
      <c r="A155" s="5" t="s">
        <v>162</v>
      </c>
    </row>
    <row r="156" spans="1:1" x14ac:dyDescent="0.3">
      <c r="A156" s="4" t="s">
        <v>163</v>
      </c>
    </row>
    <row r="157" spans="1:1" x14ac:dyDescent="0.3">
      <c r="A157" s="5" t="s">
        <v>164</v>
      </c>
    </row>
    <row r="158" spans="1:1" x14ac:dyDescent="0.3">
      <c r="A158" s="4" t="s">
        <v>165</v>
      </c>
    </row>
    <row r="159" spans="1:1" x14ac:dyDescent="0.3">
      <c r="A159" s="5" t="s">
        <v>166</v>
      </c>
    </row>
    <row r="160" spans="1:1" x14ac:dyDescent="0.3">
      <c r="A160" s="4" t="s">
        <v>167</v>
      </c>
    </row>
    <row r="161" spans="1:1" x14ac:dyDescent="0.3">
      <c r="A161" s="5" t="s">
        <v>168</v>
      </c>
    </row>
    <row r="162" spans="1:1" x14ac:dyDescent="0.3">
      <c r="A162" s="4" t="s">
        <v>169</v>
      </c>
    </row>
    <row r="163" spans="1:1" x14ac:dyDescent="0.3">
      <c r="A163" s="5" t="s">
        <v>170</v>
      </c>
    </row>
    <row r="164" spans="1:1" x14ac:dyDescent="0.3">
      <c r="A164" s="4" t="s">
        <v>171</v>
      </c>
    </row>
    <row r="165" spans="1:1" x14ac:dyDescent="0.3">
      <c r="A165" s="5" t="s">
        <v>172</v>
      </c>
    </row>
    <row r="166" spans="1:1" x14ac:dyDescent="0.3">
      <c r="A166" s="4" t="s">
        <v>173</v>
      </c>
    </row>
    <row r="167" spans="1:1" x14ac:dyDescent="0.3">
      <c r="A167" s="5" t="s">
        <v>174</v>
      </c>
    </row>
    <row r="168" spans="1:1" x14ac:dyDescent="0.3">
      <c r="A168" s="4" t="s">
        <v>175</v>
      </c>
    </row>
    <row r="169" spans="1:1" x14ac:dyDescent="0.3">
      <c r="A169" s="5" t="s">
        <v>176</v>
      </c>
    </row>
    <row r="170" spans="1:1" x14ac:dyDescent="0.3">
      <c r="A170" s="4" t="s">
        <v>177</v>
      </c>
    </row>
    <row r="171" spans="1:1" x14ac:dyDescent="0.3">
      <c r="A171" s="5" t="s">
        <v>178</v>
      </c>
    </row>
    <row r="172" spans="1:1" x14ac:dyDescent="0.3">
      <c r="A172" s="4" t="s">
        <v>179</v>
      </c>
    </row>
    <row r="173" spans="1:1" x14ac:dyDescent="0.3">
      <c r="A173" s="5" t="s">
        <v>180</v>
      </c>
    </row>
    <row r="174" spans="1:1" x14ac:dyDescent="0.3">
      <c r="A174" s="4" t="s">
        <v>181</v>
      </c>
    </row>
    <row r="175" spans="1:1" x14ac:dyDescent="0.3">
      <c r="A175" s="5" t="s">
        <v>182</v>
      </c>
    </row>
    <row r="176" spans="1:1" x14ac:dyDescent="0.3">
      <c r="A176" s="4" t="s">
        <v>183</v>
      </c>
    </row>
    <row r="177" spans="1:1" x14ac:dyDescent="0.3">
      <c r="A177" s="5" t="s">
        <v>184</v>
      </c>
    </row>
    <row r="178" spans="1:1" x14ac:dyDescent="0.3">
      <c r="A178" s="4" t="s">
        <v>185</v>
      </c>
    </row>
    <row r="179" spans="1:1" x14ac:dyDescent="0.3">
      <c r="A179" s="5" t="s">
        <v>186</v>
      </c>
    </row>
    <row r="180" spans="1:1" x14ac:dyDescent="0.3">
      <c r="A180" s="4" t="s">
        <v>187</v>
      </c>
    </row>
    <row r="181" spans="1:1" x14ac:dyDescent="0.3">
      <c r="A181" s="5" t="s">
        <v>188</v>
      </c>
    </row>
    <row r="182" spans="1:1" x14ac:dyDescent="0.3">
      <c r="A182" s="4" t="s">
        <v>189</v>
      </c>
    </row>
    <row r="183" spans="1:1" x14ac:dyDescent="0.3">
      <c r="A183" s="5" t="s">
        <v>190</v>
      </c>
    </row>
    <row r="184" spans="1:1" x14ac:dyDescent="0.3">
      <c r="A184" s="4" t="s">
        <v>191</v>
      </c>
    </row>
    <row r="185" spans="1:1" x14ac:dyDescent="0.3">
      <c r="A185" s="5" t="s">
        <v>192</v>
      </c>
    </row>
    <row r="186" spans="1:1" x14ac:dyDescent="0.3">
      <c r="A186" s="4" t="s">
        <v>193</v>
      </c>
    </row>
    <row r="187" spans="1:1" x14ac:dyDescent="0.3">
      <c r="A187" s="5" t="s">
        <v>194</v>
      </c>
    </row>
    <row r="188" spans="1:1" x14ac:dyDescent="0.3">
      <c r="A188" s="4" t="s">
        <v>195</v>
      </c>
    </row>
    <row r="189" spans="1:1" x14ac:dyDescent="0.3">
      <c r="A189" s="5" t="s">
        <v>196</v>
      </c>
    </row>
    <row r="190" spans="1:1" x14ac:dyDescent="0.3">
      <c r="A190" s="4" t="s">
        <v>197</v>
      </c>
    </row>
    <row r="191" spans="1:1" x14ac:dyDescent="0.3">
      <c r="A191" s="5" t="s">
        <v>198</v>
      </c>
    </row>
    <row r="192" spans="1:1" x14ac:dyDescent="0.3">
      <c r="A192" s="4" t="s">
        <v>199</v>
      </c>
    </row>
    <row r="193" spans="1:1" x14ac:dyDescent="0.3">
      <c r="A193" s="5" t="s">
        <v>200</v>
      </c>
    </row>
    <row r="194" spans="1:1" x14ac:dyDescent="0.3">
      <c r="A194" s="4" t="s">
        <v>201</v>
      </c>
    </row>
    <row r="195" spans="1:1" x14ac:dyDescent="0.3">
      <c r="A195" s="5" t="s">
        <v>202</v>
      </c>
    </row>
    <row r="196" spans="1:1" x14ac:dyDescent="0.3">
      <c r="A196" s="4" t="s">
        <v>203</v>
      </c>
    </row>
    <row r="197" spans="1:1" x14ac:dyDescent="0.3">
      <c r="A197" s="5" t="s">
        <v>204</v>
      </c>
    </row>
    <row r="198" spans="1:1" x14ac:dyDescent="0.3">
      <c r="A198" s="4" t="s">
        <v>205</v>
      </c>
    </row>
    <row r="199" spans="1:1" x14ac:dyDescent="0.3">
      <c r="A199" s="5" t="s">
        <v>206</v>
      </c>
    </row>
    <row r="200" spans="1:1" x14ac:dyDescent="0.3">
      <c r="A200" s="4" t="s">
        <v>207</v>
      </c>
    </row>
    <row r="201" spans="1:1" x14ac:dyDescent="0.3">
      <c r="A201" s="5" t="s">
        <v>208</v>
      </c>
    </row>
    <row r="202" spans="1:1" x14ac:dyDescent="0.3">
      <c r="A202" s="4" t="s">
        <v>209</v>
      </c>
    </row>
    <row r="203" spans="1:1" x14ac:dyDescent="0.3">
      <c r="A203" s="5" t="s">
        <v>210</v>
      </c>
    </row>
    <row r="204" spans="1:1" x14ac:dyDescent="0.3">
      <c r="A204" s="4" t="s">
        <v>211</v>
      </c>
    </row>
    <row r="205" spans="1:1" x14ac:dyDescent="0.3">
      <c r="A205" s="5" t="s">
        <v>212</v>
      </c>
    </row>
    <row r="206" spans="1:1" x14ac:dyDescent="0.3">
      <c r="A206" s="4" t="s">
        <v>213</v>
      </c>
    </row>
    <row r="207" spans="1:1" x14ac:dyDescent="0.3">
      <c r="A207" s="5" t="s">
        <v>214</v>
      </c>
    </row>
    <row r="208" spans="1:1" x14ac:dyDescent="0.3">
      <c r="A208" s="4" t="s">
        <v>215</v>
      </c>
    </row>
    <row r="209" spans="1:1" x14ac:dyDescent="0.3">
      <c r="A209" s="5" t="s">
        <v>216</v>
      </c>
    </row>
    <row r="210" spans="1:1" x14ac:dyDescent="0.3">
      <c r="A210" s="4" t="s">
        <v>217</v>
      </c>
    </row>
    <row r="211" spans="1:1" x14ac:dyDescent="0.3">
      <c r="A211" s="5" t="s">
        <v>218</v>
      </c>
    </row>
    <row r="212" spans="1:1" x14ac:dyDescent="0.3">
      <c r="A212" s="4" t="s">
        <v>219</v>
      </c>
    </row>
    <row r="213" spans="1:1" x14ac:dyDescent="0.3">
      <c r="A213" s="5" t="s">
        <v>220</v>
      </c>
    </row>
    <row r="214" spans="1:1" x14ac:dyDescent="0.3">
      <c r="A214" s="4" t="s">
        <v>221</v>
      </c>
    </row>
    <row r="215" spans="1:1" x14ac:dyDescent="0.3">
      <c r="A215" s="5" t="s">
        <v>222</v>
      </c>
    </row>
    <row r="216" spans="1:1" x14ac:dyDescent="0.3">
      <c r="A216" s="4" t="s">
        <v>223</v>
      </c>
    </row>
    <row r="217" spans="1:1" x14ac:dyDescent="0.3">
      <c r="A217" s="5" t="s">
        <v>224</v>
      </c>
    </row>
    <row r="218" spans="1:1" x14ac:dyDescent="0.3">
      <c r="A218" s="4" t="s">
        <v>225</v>
      </c>
    </row>
    <row r="219" spans="1:1" x14ac:dyDescent="0.3">
      <c r="A219" s="5" t="s">
        <v>226</v>
      </c>
    </row>
    <row r="220" spans="1:1" x14ac:dyDescent="0.3">
      <c r="A220" s="4" t="s">
        <v>227</v>
      </c>
    </row>
    <row r="221" spans="1:1" x14ac:dyDescent="0.3">
      <c r="A221" s="5" t="s">
        <v>228</v>
      </c>
    </row>
    <row r="222" spans="1:1" x14ac:dyDescent="0.3">
      <c r="A222" s="4" t="s">
        <v>229</v>
      </c>
    </row>
    <row r="223" spans="1:1" x14ac:dyDescent="0.3">
      <c r="A223" s="5" t="s">
        <v>230</v>
      </c>
    </row>
    <row r="224" spans="1:1" x14ac:dyDescent="0.3">
      <c r="A224" s="4" t="s">
        <v>231</v>
      </c>
    </row>
    <row r="225" spans="1:1" x14ac:dyDescent="0.3">
      <c r="A225" s="5" t="s">
        <v>232</v>
      </c>
    </row>
    <row r="226" spans="1:1" x14ac:dyDescent="0.3">
      <c r="A226" s="4" t="s">
        <v>233</v>
      </c>
    </row>
    <row r="227" spans="1:1" x14ac:dyDescent="0.3">
      <c r="A227" s="5" t="s">
        <v>234</v>
      </c>
    </row>
    <row r="228" spans="1:1" x14ac:dyDescent="0.3">
      <c r="A228" s="4" t="s">
        <v>235</v>
      </c>
    </row>
    <row r="229" spans="1:1" x14ac:dyDescent="0.3">
      <c r="A229" s="5" t="s">
        <v>236</v>
      </c>
    </row>
    <row r="230" spans="1:1" x14ac:dyDescent="0.3">
      <c r="A230" s="4" t="s">
        <v>237</v>
      </c>
    </row>
    <row r="231" spans="1:1" x14ac:dyDescent="0.3">
      <c r="A231" s="5" t="s">
        <v>238</v>
      </c>
    </row>
    <row r="232" spans="1:1" x14ac:dyDescent="0.3">
      <c r="A232" s="4" t="s">
        <v>239</v>
      </c>
    </row>
    <row r="233" spans="1:1" x14ac:dyDescent="0.3">
      <c r="A233" s="5" t="s">
        <v>240</v>
      </c>
    </row>
    <row r="234" spans="1:1" x14ac:dyDescent="0.3">
      <c r="A234" s="4" t="s">
        <v>241</v>
      </c>
    </row>
    <row r="235" spans="1:1" x14ac:dyDescent="0.3">
      <c r="A235" s="5" t="s">
        <v>242</v>
      </c>
    </row>
    <row r="236" spans="1:1" x14ac:dyDescent="0.3">
      <c r="A236" s="4" t="s">
        <v>243</v>
      </c>
    </row>
    <row r="237" spans="1:1" x14ac:dyDescent="0.3">
      <c r="A237" s="5" t="s">
        <v>244</v>
      </c>
    </row>
    <row r="238" spans="1:1" x14ac:dyDescent="0.3">
      <c r="A238" s="4" t="s">
        <v>245</v>
      </c>
    </row>
    <row r="239" spans="1:1" x14ac:dyDescent="0.3">
      <c r="A239" s="5" t="s">
        <v>246</v>
      </c>
    </row>
    <row r="240" spans="1:1" x14ac:dyDescent="0.3">
      <c r="A240" s="4" t="s">
        <v>247</v>
      </c>
    </row>
    <row r="241" spans="1:1" x14ac:dyDescent="0.3">
      <c r="A241" s="5" t="s">
        <v>248</v>
      </c>
    </row>
    <row r="242" spans="1:1" x14ac:dyDescent="0.3">
      <c r="A242" s="4" t="s">
        <v>249</v>
      </c>
    </row>
    <row r="243" spans="1:1" x14ac:dyDescent="0.3">
      <c r="A243" s="5" t="s">
        <v>250</v>
      </c>
    </row>
    <row r="244" spans="1:1" x14ac:dyDescent="0.3">
      <c r="A244" s="4" t="s">
        <v>251</v>
      </c>
    </row>
    <row r="245" spans="1:1" x14ac:dyDescent="0.3">
      <c r="A245" s="5" t="s">
        <v>252</v>
      </c>
    </row>
    <row r="246" spans="1:1" x14ac:dyDescent="0.3">
      <c r="A246" s="4" t="s">
        <v>253</v>
      </c>
    </row>
    <row r="247" spans="1:1" x14ac:dyDescent="0.3">
      <c r="A247" s="5" t="s">
        <v>254</v>
      </c>
    </row>
    <row r="248" spans="1:1" x14ac:dyDescent="0.3">
      <c r="A248" s="4" t="s">
        <v>255</v>
      </c>
    </row>
    <row r="249" spans="1:1" x14ac:dyDescent="0.3">
      <c r="A249" s="5" t="s">
        <v>256</v>
      </c>
    </row>
    <row r="250" spans="1:1" x14ac:dyDescent="0.3">
      <c r="A250" s="4" t="s">
        <v>257</v>
      </c>
    </row>
    <row r="251" spans="1:1" x14ac:dyDescent="0.3">
      <c r="A251" s="5" t="s">
        <v>258</v>
      </c>
    </row>
    <row r="252" spans="1:1" x14ac:dyDescent="0.3">
      <c r="A252" s="4" t="s">
        <v>259</v>
      </c>
    </row>
    <row r="253" spans="1:1" x14ac:dyDescent="0.3">
      <c r="A253" s="5" t="s">
        <v>260</v>
      </c>
    </row>
    <row r="254" spans="1:1" x14ac:dyDescent="0.3">
      <c r="A254" s="4" t="s">
        <v>261</v>
      </c>
    </row>
    <row r="255" spans="1:1" x14ac:dyDescent="0.3">
      <c r="A255" s="5" t="s">
        <v>262</v>
      </c>
    </row>
    <row r="256" spans="1:1" x14ac:dyDescent="0.3">
      <c r="A256" s="4" t="s">
        <v>263</v>
      </c>
    </row>
    <row r="257" spans="1:1" x14ac:dyDescent="0.3">
      <c r="A257" s="5" t="s">
        <v>264</v>
      </c>
    </row>
    <row r="258" spans="1:1" x14ac:dyDescent="0.3">
      <c r="A258" s="4" t="s">
        <v>265</v>
      </c>
    </row>
    <row r="259" spans="1:1" x14ac:dyDescent="0.3">
      <c r="A259" s="5" t="s">
        <v>266</v>
      </c>
    </row>
    <row r="260" spans="1:1" x14ac:dyDescent="0.3">
      <c r="A260" s="4" t="s">
        <v>267</v>
      </c>
    </row>
    <row r="261" spans="1:1" x14ac:dyDescent="0.3">
      <c r="A261" s="5" t="s">
        <v>268</v>
      </c>
    </row>
    <row r="262" spans="1:1" x14ac:dyDescent="0.3">
      <c r="A262" s="4" t="s">
        <v>269</v>
      </c>
    </row>
    <row r="263" spans="1:1" x14ac:dyDescent="0.3">
      <c r="A263" s="5" t="s">
        <v>270</v>
      </c>
    </row>
    <row r="264" spans="1:1" x14ac:dyDescent="0.3">
      <c r="A264" s="4" t="s">
        <v>271</v>
      </c>
    </row>
    <row r="265" spans="1:1" x14ac:dyDescent="0.3">
      <c r="A265" s="5" t="s">
        <v>272</v>
      </c>
    </row>
    <row r="266" spans="1:1" x14ac:dyDescent="0.3">
      <c r="A266" s="4" t="s">
        <v>273</v>
      </c>
    </row>
    <row r="267" spans="1:1" x14ac:dyDescent="0.3">
      <c r="A267" s="5" t="s">
        <v>274</v>
      </c>
    </row>
    <row r="268" spans="1:1" x14ac:dyDescent="0.3">
      <c r="A268" s="4" t="s">
        <v>275</v>
      </c>
    </row>
    <row r="269" spans="1:1" x14ac:dyDescent="0.3">
      <c r="A269" s="5" t="s">
        <v>276</v>
      </c>
    </row>
    <row r="270" spans="1:1" x14ac:dyDescent="0.3">
      <c r="A270" s="4" t="s">
        <v>277</v>
      </c>
    </row>
    <row r="271" spans="1:1" x14ac:dyDescent="0.3">
      <c r="A271" s="5" t="s">
        <v>278</v>
      </c>
    </row>
    <row r="272" spans="1:1" x14ac:dyDescent="0.3">
      <c r="A272" s="4" t="s">
        <v>279</v>
      </c>
    </row>
    <row r="273" spans="1:1" x14ac:dyDescent="0.3">
      <c r="A273" s="5" t="s">
        <v>280</v>
      </c>
    </row>
    <row r="274" spans="1:1" x14ac:dyDescent="0.3">
      <c r="A274" s="4" t="s">
        <v>281</v>
      </c>
    </row>
    <row r="275" spans="1:1" x14ac:dyDescent="0.3">
      <c r="A275" s="5" t="s">
        <v>282</v>
      </c>
    </row>
    <row r="276" spans="1:1" x14ac:dyDescent="0.3">
      <c r="A276" s="4" t="s">
        <v>283</v>
      </c>
    </row>
    <row r="277" spans="1:1" x14ac:dyDescent="0.3">
      <c r="A277" s="5" t="s">
        <v>284</v>
      </c>
    </row>
    <row r="278" spans="1:1" x14ac:dyDescent="0.3">
      <c r="A278" s="4" t="s">
        <v>285</v>
      </c>
    </row>
    <row r="279" spans="1:1" x14ac:dyDescent="0.3">
      <c r="A279" s="5" t="s">
        <v>286</v>
      </c>
    </row>
    <row r="280" spans="1:1" x14ac:dyDescent="0.3">
      <c r="A280" s="4" t="s">
        <v>287</v>
      </c>
    </row>
    <row r="281" spans="1:1" x14ac:dyDescent="0.3">
      <c r="A281" s="5" t="s">
        <v>288</v>
      </c>
    </row>
    <row r="282" spans="1:1" x14ac:dyDescent="0.3">
      <c r="A282" s="4" t="s">
        <v>289</v>
      </c>
    </row>
    <row r="283" spans="1:1" x14ac:dyDescent="0.3">
      <c r="A283" s="5" t="s">
        <v>290</v>
      </c>
    </row>
    <row r="284" spans="1:1" x14ac:dyDescent="0.3">
      <c r="A284" s="4" t="s">
        <v>291</v>
      </c>
    </row>
    <row r="285" spans="1:1" x14ac:dyDescent="0.3">
      <c r="A285" s="5" t="s">
        <v>292</v>
      </c>
    </row>
    <row r="286" spans="1:1" x14ac:dyDescent="0.3">
      <c r="A286" s="4" t="s">
        <v>293</v>
      </c>
    </row>
    <row r="287" spans="1:1" x14ac:dyDescent="0.3">
      <c r="A287" s="5" t="s">
        <v>294</v>
      </c>
    </row>
    <row r="288" spans="1:1" x14ac:dyDescent="0.3">
      <c r="A288" s="4" t="s">
        <v>295</v>
      </c>
    </row>
    <row r="289" spans="1:1" x14ac:dyDescent="0.3">
      <c r="A289" s="5" t="s">
        <v>296</v>
      </c>
    </row>
    <row r="290" spans="1:1" x14ac:dyDescent="0.3">
      <c r="A290" s="4" t="s">
        <v>297</v>
      </c>
    </row>
    <row r="291" spans="1:1" x14ac:dyDescent="0.3">
      <c r="A291" s="5" t="s">
        <v>298</v>
      </c>
    </row>
    <row r="292" spans="1:1" x14ac:dyDescent="0.3">
      <c r="A292" s="4" t="s">
        <v>299</v>
      </c>
    </row>
    <row r="293" spans="1:1" x14ac:dyDescent="0.3">
      <c r="A293" s="5" t="s">
        <v>300</v>
      </c>
    </row>
    <row r="294" spans="1:1" x14ac:dyDescent="0.3">
      <c r="A294" s="4" t="s">
        <v>301</v>
      </c>
    </row>
    <row r="295" spans="1:1" x14ac:dyDescent="0.3">
      <c r="A295" s="5" t="s">
        <v>302</v>
      </c>
    </row>
    <row r="296" spans="1:1" x14ac:dyDescent="0.3">
      <c r="A296" s="4" t="s">
        <v>303</v>
      </c>
    </row>
    <row r="297" spans="1:1" x14ac:dyDescent="0.3">
      <c r="A297" s="5" t="s">
        <v>304</v>
      </c>
    </row>
    <row r="298" spans="1:1" x14ac:dyDescent="0.3">
      <c r="A298" s="4" t="s">
        <v>305</v>
      </c>
    </row>
    <row r="299" spans="1:1" x14ac:dyDescent="0.3">
      <c r="A299" s="5" t="s">
        <v>306</v>
      </c>
    </row>
    <row r="300" spans="1:1" x14ac:dyDescent="0.3">
      <c r="A300" s="4" t="s">
        <v>307</v>
      </c>
    </row>
    <row r="301" spans="1:1" x14ac:dyDescent="0.3">
      <c r="A301" s="5" t="s">
        <v>308</v>
      </c>
    </row>
    <row r="302" spans="1:1" x14ac:dyDescent="0.3">
      <c r="A302" s="4" t="s">
        <v>309</v>
      </c>
    </row>
    <row r="303" spans="1:1" x14ac:dyDescent="0.3">
      <c r="A303" s="5" t="s">
        <v>310</v>
      </c>
    </row>
    <row r="304" spans="1:1" x14ac:dyDescent="0.3">
      <c r="A304" s="4" t="s">
        <v>311</v>
      </c>
    </row>
    <row r="305" spans="1:1" x14ac:dyDescent="0.3">
      <c r="A305" s="5" t="s">
        <v>312</v>
      </c>
    </row>
    <row r="306" spans="1:1" x14ac:dyDescent="0.3">
      <c r="A306" s="4" t="s">
        <v>313</v>
      </c>
    </row>
    <row r="307" spans="1:1" x14ac:dyDescent="0.3">
      <c r="A307" s="5" t="s">
        <v>314</v>
      </c>
    </row>
    <row r="308" spans="1:1" x14ac:dyDescent="0.3">
      <c r="A308" s="4" t="s">
        <v>315</v>
      </c>
    </row>
    <row r="309" spans="1:1" x14ac:dyDescent="0.3">
      <c r="A309" s="5" t="s">
        <v>316</v>
      </c>
    </row>
    <row r="310" spans="1:1" x14ac:dyDescent="0.3">
      <c r="A310" s="4" t="s">
        <v>317</v>
      </c>
    </row>
    <row r="311" spans="1:1" x14ac:dyDescent="0.3">
      <c r="A311" s="5" t="s">
        <v>318</v>
      </c>
    </row>
    <row r="312" spans="1:1" x14ac:dyDescent="0.3">
      <c r="A312" s="4" t="s">
        <v>319</v>
      </c>
    </row>
    <row r="313" spans="1:1" x14ac:dyDescent="0.3">
      <c r="A313" s="5" t="s">
        <v>320</v>
      </c>
    </row>
    <row r="314" spans="1:1" x14ac:dyDescent="0.3">
      <c r="A314" s="4" t="s">
        <v>321</v>
      </c>
    </row>
    <row r="315" spans="1:1" x14ac:dyDescent="0.3">
      <c r="A315" s="5" t="s">
        <v>322</v>
      </c>
    </row>
    <row r="316" spans="1:1" x14ac:dyDescent="0.3">
      <c r="A316" s="4" t="s">
        <v>323</v>
      </c>
    </row>
    <row r="317" spans="1:1" x14ac:dyDescent="0.3">
      <c r="A317" s="5" t="s">
        <v>324</v>
      </c>
    </row>
    <row r="318" spans="1:1" x14ac:dyDescent="0.3">
      <c r="A318" s="4" t="s">
        <v>325</v>
      </c>
    </row>
    <row r="319" spans="1:1" x14ac:dyDescent="0.3">
      <c r="A319" s="5" t="s">
        <v>326</v>
      </c>
    </row>
    <row r="320" spans="1:1" x14ac:dyDescent="0.3">
      <c r="A320" s="4" t="s">
        <v>327</v>
      </c>
    </row>
    <row r="321" spans="1:1" x14ac:dyDescent="0.3">
      <c r="A321" s="5" t="s">
        <v>328</v>
      </c>
    </row>
    <row r="322" spans="1:1" x14ac:dyDescent="0.3">
      <c r="A322" s="4" t="s">
        <v>329</v>
      </c>
    </row>
    <row r="323" spans="1:1" x14ac:dyDescent="0.3">
      <c r="A323" s="5" t="s">
        <v>330</v>
      </c>
    </row>
    <row r="324" spans="1:1" x14ac:dyDescent="0.3">
      <c r="A324" s="4" t="s">
        <v>331</v>
      </c>
    </row>
    <row r="325" spans="1:1" x14ac:dyDescent="0.3">
      <c r="A325" s="5" t="s">
        <v>332</v>
      </c>
    </row>
    <row r="326" spans="1:1" x14ac:dyDescent="0.3">
      <c r="A326" s="4" t="s">
        <v>333</v>
      </c>
    </row>
    <row r="327" spans="1:1" x14ac:dyDescent="0.3">
      <c r="A327" s="5" t="s">
        <v>334</v>
      </c>
    </row>
    <row r="328" spans="1:1" x14ac:dyDescent="0.3">
      <c r="A328" s="4" t="s">
        <v>335</v>
      </c>
    </row>
    <row r="329" spans="1:1" x14ac:dyDescent="0.3">
      <c r="A329" s="5" t="s">
        <v>336</v>
      </c>
    </row>
    <row r="330" spans="1:1" x14ac:dyDescent="0.3">
      <c r="A330" s="4" t="s">
        <v>337</v>
      </c>
    </row>
    <row r="331" spans="1:1" x14ac:dyDescent="0.3">
      <c r="A331" s="5" t="s">
        <v>338</v>
      </c>
    </row>
    <row r="332" spans="1:1" x14ac:dyDescent="0.3">
      <c r="A332" s="4" t="s">
        <v>339</v>
      </c>
    </row>
    <row r="333" spans="1:1" x14ac:dyDescent="0.3">
      <c r="A333" s="5" t="s">
        <v>340</v>
      </c>
    </row>
    <row r="334" spans="1:1" x14ac:dyDescent="0.3">
      <c r="A334" s="4" t="s">
        <v>341</v>
      </c>
    </row>
    <row r="335" spans="1:1" x14ac:dyDescent="0.3">
      <c r="A335" s="5" t="s">
        <v>342</v>
      </c>
    </row>
    <row r="336" spans="1:1" x14ac:dyDescent="0.3">
      <c r="A336" s="4" t="s">
        <v>343</v>
      </c>
    </row>
    <row r="337" spans="1:1" x14ac:dyDescent="0.3">
      <c r="A337" s="5" t="s">
        <v>344</v>
      </c>
    </row>
    <row r="338" spans="1:1" x14ac:dyDescent="0.3">
      <c r="A338" s="4" t="s">
        <v>345</v>
      </c>
    </row>
    <row r="339" spans="1:1" x14ac:dyDescent="0.3">
      <c r="A339" s="5" t="s">
        <v>346</v>
      </c>
    </row>
    <row r="340" spans="1:1" x14ac:dyDescent="0.3">
      <c r="A340" s="4" t="s">
        <v>347</v>
      </c>
    </row>
    <row r="341" spans="1:1" x14ac:dyDescent="0.3">
      <c r="A341" s="5" t="s">
        <v>348</v>
      </c>
    </row>
    <row r="342" spans="1:1" x14ac:dyDescent="0.3">
      <c r="A342" s="4" t="s">
        <v>349</v>
      </c>
    </row>
    <row r="343" spans="1:1" x14ac:dyDescent="0.3">
      <c r="A343" s="5" t="s">
        <v>350</v>
      </c>
    </row>
    <row r="344" spans="1:1" x14ac:dyDescent="0.3">
      <c r="A344" s="4" t="s">
        <v>351</v>
      </c>
    </row>
    <row r="345" spans="1:1" x14ac:dyDescent="0.3">
      <c r="A345" s="5" t="s">
        <v>352</v>
      </c>
    </row>
    <row r="346" spans="1:1" x14ac:dyDescent="0.3">
      <c r="A346" s="4" t="s">
        <v>353</v>
      </c>
    </row>
    <row r="347" spans="1:1" x14ac:dyDescent="0.3">
      <c r="A347" s="5" t="s">
        <v>354</v>
      </c>
    </row>
    <row r="348" spans="1:1" x14ac:dyDescent="0.3">
      <c r="A348" s="4" t="s">
        <v>355</v>
      </c>
    </row>
    <row r="349" spans="1:1" x14ac:dyDescent="0.3">
      <c r="A349" s="5" t="s">
        <v>356</v>
      </c>
    </row>
    <row r="350" spans="1:1" x14ac:dyDescent="0.3">
      <c r="A350" s="4" t="s">
        <v>357</v>
      </c>
    </row>
    <row r="351" spans="1:1" x14ac:dyDescent="0.3">
      <c r="A351" s="5" t="s">
        <v>358</v>
      </c>
    </row>
    <row r="352" spans="1:1" x14ac:dyDescent="0.3">
      <c r="A352" s="4" t="s">
        <v>359</v>
      </c>
    </row>
    <row r="353" spans="1:1" x14ac:dyDescent="0.3">
      <c r="A353" s="5" t="s">
        <v>360</v>
      </c>
    </row>
    <row r="354" spans="1:1" x14ac:dyDescent="0.3">
      <c r="A354" s="4" t="s">
        <v>361</v>
      </c>
    </row>
    <row r="355" spans="1:1" x14ac:dyDescent="0.3">
      <c r="A355" s="5" t="s">
        <v>362</v>
      </c>
    </row>
    <row r="356" spans="1:1" x14ac:dyDescent="0.3">
      <c r="A356" s="4" t="s">
        <v>363</v>
      </c>
    </row>
    <row r="357" spans="1:1" x14ac:dyDescent="0.3">
      <c r="A357" s="5" t="s">
        <v>364</v>
      </c>
    </row>
    <row r="358" spans="1:1" x14ac:dyDescent="0.3">
      <c r="A358" s="4" t="s">
        <v>365</v>
      </c>
    </row>
    <row r="359" spans="1:1" x14ac:dyDescent="0.3">
      <c r="A359" s="5" t="s">
        <v>366</v>
      </c>
    </row>
    <row r="360" spans="1:1" x14ac:dyDescent="0.3">
      <c r="A360" s="4" t="s">
        <v>367</v>
      </c>
    </row>
    <row r="361" spans="1:1" x14ac:dyDescent="0.3">
      <c r="A361" s="5" t="s">
        <v>368</v>
      </c>
    </row>
    <row r="362" spans="1:1" x14ac:dyDescent="0.3">
      <c r="A362" s="4" t="s">
        <v>369</v>
      </c>
    </row>
    <row r="363" spans="1:1" x14ac:dyDescent="0.3">
      <c r="A363" s="5" t="s">
        <v>370</v>
      </c>
    </row>
    <row r="364" spans="1:1" x14ac:dyDescent="0.3">
      <c r="A364" s="4" t="s">
        <v>371</v>
      </c>
    </row>
    <row r="365" spans="1:1" x14ac:dyDescent="0.3">
      <c r="A365" s="5" t="s">
        <v>372</v>
      </c>
    </row>
    <row r="366" spans="1:1" x14ac:dyDescent="0.3">
      <c r="A366" s="4" t="s">
        <v>373</v>
      </c>
    </row>
    <row r="367" spans="1:1" x14ac:dyDescent="0.3">
      <c r="A367" s="5" t="s">
        <v>374</v>
      </c>
    </row>
    <row r="368" spans="1:1" x14ac:dyDescent="0.3">
      <c r="A368" s="4" t="s">
        <v>375</v>
      </c>
    </row>
    <row r="369" spans="1:1" x14ac:dyDescent="0.3">
      <c r="A369" s="5" t="s">
        <v>376</v>
      </c>
    </row>
    <row r="370" spans="1:1" x14ac:dyDescent="0.3">
      <c r="A370" s="4" t="s">
        <v>377</v>
      </c>
    </row>
    <row r="371" spans="1:1" x14ac:dyDescent="0.3">
      <c r="A371" s="5" t="s">
        <v>378</v>
      </c>
    </row>
    <row r="372" spans="1:1" x14ac:dyDescent="0.3">
      <c r="A372" s="4" t="s">
        <v>379</v>
      </c>
    </row>
    <row r="373" spans="1:1" x14ac:dyDescent="0.3">
      <c r="A373" s="5" t="s">
        <v>380</v>
      </c>
    </row>
    <row r="374" spans="1:1" x14ac:dyDescent="0.3">
      <c r="A374" s="4" t="s">
        <v>381</v>
      </c>
    </row>
    <row r="375" spans="1:1" x14ac:dyDescent="0.3">
      <c r="A375" s="5" t="s">
        <v>382</v>
      </c>
    </row>
    <row r="376" spans="1:1" x14ac:dyDescent="0.3">
      <c r="A376" s="4" t="s">
        <v>383</v>
      </c>
    </row>
    <row r="377" spans="1:1" x14ac:dyDescent="0.3">
      <c r="A377" s="5" t="s">
        <v>384</v>
      </c>
    </row>
    <row r="378" spans="1:1" x14ac:dyDescent="0.3">
      <c r="A378" s="4" t="s">
        <v>385</v>
      </c>
    </row>
    <row r="379" spans="1:1" x14ac:dyDescent="0.3">
      <c r="A379" s="5" t="s">
        <v>386</v>
      </c>
    </row>
    <row r="380" spans="1:1" x14ac:dyDescent="0.3">
      <c r="A380" s="4" t="s">
        <v>387</v>
      </c>
    </row>
    <row r="381" spans="1:1" x14ac:dyDescent="0.3">
      <c r="A381" s="5" t="s">
        <v>388</v>
      </c>
    </row>
    <row r="382" spans="1:1" x14ac:dyDescent="0.3">
      <c r="A382" s="4" t="s">
        <v>389</v>
      </c>
    </row>
    <row r="383" spans="1:1" x14ac:dyDescent="0.3">
      <c r="A383" s="5" t="s">
        <v>390</v>
      </c>
    </row>
    <row r="384" spans="1:1" x14ac:dyDescent="0.3">
      <c r="A384" s="4" t="s">
        <v>391</v>
      </c>
    </row>
    <row r="385" spans="1:1" x14ac:dyDescent="0.3">
      <c r="A385" s="5" t="s">
        <v>392</v>
      </c>
    </row>
    <row r="386" spans="1:1" x14ac:dyDescent="0.3">
      <c r="A386" s="4" t="s">
        <v>393</v>
      </c>
    </row>
    <row r="387" spans="1:1" x14ac:dyDescent="0.3">
      <c r="A387" s="5" t="s">
        <v>394</v>
      </c>
    </row>
    <row r="388" spans="1:1" x14ac:dyDescent="0.3">
      <c r="A388" s="4" t="s">
        <v>395</v>
      </c>
    </row>
    <row r="389" spans="1:1" x14ac:dyDescent="0.3">
      <c r="A389" s="5" t="s">
        <v>396</v>
      </c>
    </row>
    <row r="390" spans="1:1" x14ac:dyDescent="0.3">
      <c r="A390" s="4" t="s">
        <v>397</v>
      </c>
    </row>
    <row r="391" spans="1:1" x14ac:dyDescent="0.3">
      <c r="A391" s="5" t="s">
        <v>398</v>
      </c>
    </row>
    <row r="392" spans="1:1" x14ac:dyDescent="0.3">
      <c r="A392" s="4" t="s">
        <v>399</v>
      </c>
    </row>
    <row r="393" spans="1:1" x14ac:dyDescent="0.3">
      <c r="A393" s="5" t="s">
        <v>400</v>
      </c>
    </row>
    <row r="394" spans="1:1" x14ac:dyDescent="0.3">
      <c r="A394" s="4" t="s">
        <v>401</v>
      </c>
    </row>
    <row r="395" spans="1:1" x14ac:dyDescent="0.3">
      <c r="A395" s="5" t="s">
        <v>402</v>
      </c>
    </row>
    <row r="396" spans="1:1" x14ac:dyDescent="0.3">
      <c r="A396" s="4" t="s">
        <v>403</v>
      </c>
    </row>
    <row r="397" spans="1:1" x14ac:dyDescent="0.3">
      <c r="A397" s="5" t="s">
        <v>404</v>
      </c>
    </row>
    <row r="398" spans="1:1" x14ac:dyDescent="0.3">
      <c r="A398" s="4" t="s">
        <v>405</v>
      </c>
    </row>
    <row r="399" spans="1:1" x14ac:dyDescent="0.3">
      <c r="A399" s="5" t="s">
        <v>406</v>
      </c>
    </row>
    <row r="400" spans="1:1" x14ac:dyDescent="0.3">
      <c r="A400" s="4" t="s">
        <v>407</v>
      </c>
    </row>
    <row r="401" spans="1:1" x14ac:dyDescent="0.3">
      <c r="A401" s="5" t="s">
        <v>408</v>
      </c>
    </row>
    <row r="402" spans="1:1" x14ac:dyDescent="0.3">
      <c r="A402" s="4" t="s">
        <v>409</v>
      </c>
    </row>
    <row r="403" spans="1:1" x14ac:dyDescent="0.3">
      <c r="A403" s="5" t="s">
        <v>410</v>
      </c>
    </row>
    <row r="404" spans="1:1" x14ac:dyDescent="0.3">
      <c r="A404" s="4" t="s">
        <v>411</v>
      </c>
    </row>
    <row r="405" spans="1:1" x14ac:dyDescent="0.3">
      <c r="A405" s="5" t="s">
        <v>412</v>
      </c>
    </row>
    <row r="406" spans="1:1" x14ac:dyDescent="0.3">
      <c r="A406" s="4" t="s">
        <v>413</v>
      </c>
    </row>
    <row r="407" spans="1:1" x14ac:dyDescent="0.3">
      <c r="A407" s="5" t="s">
        <v>414</v>
      </c>
    </row>
    <row r="408" spans="1:1" x14ac:dyDescent="0.3">
      <c r="A408" s="4" t="s">
        <v>415</v>
      </c>
    </row>
    <row r="409" spans="1:1" x14ac:dyDescent="0.3">
      <c r="A409" s="5" t="s">
        <v>416</v>
      </c>
    </row>
    <row r="410" spans="1:1" x14ac:dyDescent="0.3">
      <c r="A410" s="4" t="s">
        <v>417</v>
      </c>
    </row>
    <row r="411" spans="1:1" x14ac:dyDescent="0.3">
      <c r="A411" s="5" t="s">
        <v>418</v>
      </c>
    </row>
    <row r="412" spans="1:1" x14ac:dyDescent="0.3">
      <c r="A412" s="4" t="s">
        <v>419</v>
      </c>
    </row>
    <row r="413" spans="1:1" x14ac:dyDescent="0.3">
      <c r="A413" s="5" t="s">
        <v>420</v>
      </c>
    </row>
    <row r="414" spans="1:1" x14ac:dyDescent="0.3">
      <c r="A414" s="4" t="s">
        <v>421</v>
      </c>
    </row>
    <row r="415" spans="1:1" x14ac:dyDescent="0.3">
      <c r="A415" s="5" t="s">
        <v>422</v>
      </c>
    </row>
    <row r="416" spans="1:1" x14ac:dyDescent="0.3">
      <c r="A416" s="4" t="s">
        <v>423</v>
      </c>
    </row>
    <row r="417" spans="1:1" x14ac:dyDescent="0.3">
      <c r="A417" s="5" t="s">
        <v>424</v>
      </c>
    </row>
    <row r="418" spans="1:1" x14ac:dyDescent="0.3">
      <c r="A418" s="4" t="s">
        <v>425</v>
      </c>
    </row>
    <row r="419" spans="1:1" x14ac:dyDescent="0.3">
      <c r="A419" s="5" t="s">
        <v>426</v>
      </c>
    </row>
    <row r="420" spans="1:1" x14ac:dyDescent="0.3">
      <c r="A420" s="4" t="s">
        <v>427</v>
      </c>
    </row>
    <row r="421" spans="1:1" x14ac:dyDescent="0.3">
      <c r="A421" s="5" t="s">
        <v>428</v>
      </c>
    </row>
    <row r="422" spans="1:1" x14ac:dyDescent="0.3">
      <c r="A422" s="4" t="s">
        <v>429</v>
      </c>
    </row>
    <row r="423" spans="1:1" x14ac:dyDescent="0.3">
      <c r="A423" s="5" t="s">
        <v>430</v>
      </c>
    </row>
    <row r="424" spans="1:1" x14ac:dyDescent="0.3">
      <c r="A424" s="4" t="s">
        <v>431</v>
      </c>
    </row>
    <row r="425" spans="1:1" x14ac:dyDescent="0.3">
      <c r="A425" s="5" t="s">
        <v>432</v>
      </c>
    </row>
    <row r="426" spans="1:1" x14ac:dyDescent="0.3">
      <c r="A426" s="4" t="s">
        <v>433</v>
      </c>
    </row>
    <row r="427" spans="1:1" x14ac:dyDescent="0.3">
      <c r="A427" s="5" t="s">
        <v>434</v>
      </c>
    </row>
    <row r="428" spans="1:1" x14ac:dyDescent="0.3">
      <c r="A428" s="4" t="s">
        <v>435</v>
      </c>
    </row>
    <row r="429" spans="1:1" x14ac:dyDescent="0.3">
      <c r="A429" s="5" t="s">
        <v>436</v>
      </c>
    </row>
    <row r="430" spans="1:1" x14ac:dyDescent="0.3">
      <c r="A430" s="4" t="s">
        <v>437</v>
      </c>
    </row>
    <row r="431" spans="1:1" x14ac:dyDescent="0.3">
      <c r="A431" s="5" t="s">
        <v>438</v>
      </c>
    </row>
    <row r="432" spans="1:1" x14ac:dyDescent="0.3">
      <c r="A432" s="4" t="s">
        <v>439</v>
      </c>
    </row>
    <row r="433" spans="1:1" x14ac:dyDescent="0.3">
      <c r="A433" s="5" t="s">
        <v>440</v>
      </c>
    </row>
    <row r="434" spans="1:1" x14ac:dyDescent="0.3">
      <c r="A434" s="4" t="s">
        <v>441</v>
      </c>
    </row>
    <row r="435" spans="1:1" x14ac:dyDescent="0.3">
      <c r="A435" s="5" t="s">
        <v>442</v>
      </c>
    </row>
    <row r="436" spans="1:1" x14ac:dyDescent="0.3">
      <c r="A436" s="4" t="s">
        <v>443</v>
      </c>
    </row>
    <row r="437" spans="1:1" x14ac:dyDescent="0.3">
      <c r="A437" s="5" t="s">
        <v>444</v>
      </c>
    </row>
    <row r="438" spans="1:1" x14ac:dyDescent="0.3">
      <c r="A438" s="4" t="s">
        <v>445</v>
      </c>
    </row>
    <row r="439" spans="1:1" x14ac:dyDescent="0.3">
      <c r="A439" s="5" t="s">
        <v>446</v>
      </c>
    </row>
    <row r="440" spans="1:1" x14ac:dyDescent="0.3">
      <c r="A440" s="4" t="s">
        <v>447</v>
      </c>
    </row>
    <row r="441" spans="1:1" x14ac:dyDescent="0.3">
      <c r="A441" s="5" t="s">
        <v>448</v>
      </c>
    </row>
    <row r="442" spans="1:1" x14ac:dyDescent="0.3">
      <c r="A442" s="4" t="s">
        <v>449</v>
      </c>
    </row>
    <row r="443" spans="1:1" x14ac:dyDescent="0.3">
      <c r="A443" s="5" t="s">
        <v>450</v>
      </c>
    </row>
    <row r="444" spans="1:1" x14ac:dyDescent="0.3">
      <c r="A444" s="4" t="s">
        <v>451</v>
      </c>
    </row>
    <row r="445" spans="1:1" x14ac:dyDescent="0.3">
      <c r="A445" s="5" t="s">
        <v>452</v>
      </c>
    </row>
    <row r="446" spans="1:1" x14ac:dyDescent="0.3">
      <c r="A446" s="4" t="s">
        <v>453</v>
      </c>
    </row>
    <row r="447" spans="1:1" x14ac:dyDescent="0.3">
      <c r="A447" s="5" t="s">
        <v>454</v>
      </c>
    </row>
    <row r="448" spans="1:1" x14ac:dyDescent="0.3">
      <c r="A448" s="4" t="s">
        <v>455</v>
      </c>
    </row>
    <row r="449" spans="1:1" x14ac:dyDescent="0.3">
      <c r="A449" s="5" t="s">
        <v>456</v>
      </c>
    </row>
    <row r="450" spans="1:1" x14ac:dyDescent="0.3">
      <c r="A450" s="4" t="s">
        <v>457</v>
      </c>
    </row>
    <row r="451" spans="1:1" x14ac:dyDescent="0.3">
      <c r="A451" s="5" t="s">
        <v>458</v>
      </c>
    </row>
    <row r="452" spans="1:1" x14ac:dyDescent="0.3">
      <c r="A452" s="4" t="s">
        <v>459</v>
      </c>
    </row>
    <row r="453" spans="1:1" x14ac:dyDescent="0.3">
      <c r="A453" s="5" t="s">
        <v>460</v>
      </c>
    </row>
    <row r="454" spans="1:1" x14ac:dyDescent="0.3">
      <c r="A454" s="4" t="s">
        <v>461</v>
      </c>
    </row>
    <row r="455" spans="1:1" x14ac:dyDescent="0.3">
      <c r="A455" s="5" t="s">
        <v>462</v>
      </c>
    </row>
    <row r="456" spans="1:1" x14ac:dyDescent="0.3">
      <c r="A456" s="4" t="s">
        <v>463</v>
      </c>
    </row>
    <row r="457" spans="1:1" x14ac:dyDescent="0.3">
      <c r="A457" s="5" t="s">
        <v>464</v>
      </c>
    </row>
    <row r="458" spans="1:1" x14ac:dyDescent="0.3">
      <c r="A458" s="4" t="s">
        <v>465</v>
      </c>
    </row>
    <row r="459" spans="1:1" x14ac:dyDescent="0.3">
      <c r="A459" s="5" t="s">
        <v>466</v>
      </c>
    </row>
    <row r="460" spans="1:1" x14ac:dyDescent="0.3">
      <c r="A460" s="4" t="s">
        <v>467</v>
      </c>
    </row>
    <row r="461" spans="1:1" x14ac:dyDescent="0.3">
      <c r="A461" s="5" t="s">
        <v>468</v>
      </c>
    </row>
    <row r="462" spans="1:1" x14ac:dyDescent="0.3">
      <c r="A462" s="4" t="s">
        <v>469</v>
      </c>
    </row>
    <row r="463" spans="1:1" x14ac:dyDescent="0.3">
      <c r="A463" s="5" t="s">
        <v>470</v>
      </c>
    </row>
    <row r="464" spans="1:1" x14ac:dyDescent="0.3">
      <c r="A464" s="4" t="s">
        <v>471</v>
      </c>
    </row>
    <row r="465" spans="1:1" x14ac:dyDescent="0.3">
      <c r="A465" s="5" t="s">
        <v>472</v>
      </c>
    </row>
    <row r="466" spans="1:1" x14ac:dyDescent="0.3">
      <c r="A466" s="4" t="s">
        <v>473</v>
      </c>
    </row>
    <row r="467" spans="1:1" x14ac:dyDescent="0.3">
      <c r="A467" s="5" t="s">
        <v>474</v>
      </c>
    </row>
    <row r="468" spans="1:1" x14ac:dyDescent="0.3">
      <c r="A468" s="4" t="s">
        <v>475</v>
      </c>
    </row>
    <row r="469" spans="1:1" x14ac:dyDescent="0.3">
      <c r="A469" s="5" t="s">
        <v>476</v>
      </c>
    </row>
    <row r="470" spans="1:1" x14ac:dyDescent="0.3">
      <c r="A470" s="4" t="s">
        <v>477</v>
      </c>
    </row>
    <row r="471" spans="1:1" x14ac:dyDescent="0.3">
      <c r="A471" s="5" t="s">
        <v>478</v>
      </c>
    </row>
    <row r="472" spans="1:1" x14ac:dyDescent="0.3">
      <c r="A472" s="4" t="s">
        <v>479</v>
      </c>
    </row>
    <row r="473" spans="1:1" x14ac:dyDescent="0.3">
      <c r="A473" s="5" t="s">
        <v>480</v>
      </c>
    </row>
    <row r="474" spans="1:1" x14ac:dyDescent="0.3">
      <c r="A474" s="4" t="s">
        <v>481</v>
      </c>
    </row>
    <row r="475" spans="1:1" x14ac:dyDescent="0.3">
      <c r="A475" s="5" t="s">
        <v>482</v>
      </c>
    </row>
    <row r="476" spans="1:1" x14ac:dyDescent="0.3">
      <c r="A476" s="4" t="s">
        <v>483</v>
      </c>
    </row>
    <row r="477" spans="1:1" x14ac:dyDescent="0.3">
      <c r="A477" s="5" t="s">
        <v>484</v>
      </c>
    </row>
    <row r="478" spans="1:1" x14ac:dyDescent="0.3">
      <c r="A478" s="4" t="s">
        <v>485</v>
      </c>
    </row>
    <row r="479" spans="1:1" x14ac:dyDescent="0.3">
      <c r="A479" s="5" t="s">
        <v>486</v>
      </c>
    </row>
    <row r="480" spans="1:1" x14ac:dyDescent="0.3">
      <c r="A480" s="4" t="s">
        <v>487</v>
      </c>
    </row>
    <row r="481" spans="1:1" x14ac:dyDescent="0.3">
      <c r="A481" s="5" t="s">
        <v>488</v>
      </c>
    </row>
    <row r="482" spans="1:1" x14ac:dyDescent="0.3">
      <c r="A482" s="4" t="s">
        <v>489</v>
      </c>
    </row>
    <row r="483" spans="1:1" x14ac:dyDescent="0.3">
      <c r="A483" s="5" t="s">
        <v>490</v>
      </c>
    </row>
    <row r="484" spans="1:1" x14ac:dyDescent="0.3">
      <c r="A484" s="4" t="s">
        <v>491</v>
      </c>
    </row>
    <row r="485" spans="1:1" x14ac:dyDescent="0.3">
      <c r="A485" s="5" t="s">
        <v>492</v>
      </c>
    </row>
    <row r="486" spans="1:1" x14ac:dyDescent="0.3">
      <c r="A486" s="4" t="s">
        <v>493</v>
      </c>
    </row>
    <row r="487" spans="1:1" x14ac:dyDescent="0.3">
      <c r="A487" s="5" t="s">
        <v>494</v>
      </c>
    </row>
    <row r="488" spans="1:1" x14ac:dyDescent="0.3">
      <c r="A488" s="4" t="s">
        <v>495</v>
      </c>
    </row>
    <row r="489" spans="1:1" x14ac:dyDescent="0.3">
      <c r="A489" s="5" t="s">
        <v>496</v>
      </c>
    </row>
    <row r="490" spans="1:1" x14ac:dyDescent="0.3">
      <c r="A490" s="4" t="s">
        <v>497</v>
      </c>
    </row>
    <row r="491" spans="1:1" x14ac:dyDescent="0.3">
      <c r="A491" s="5" t="s">
        <v>498</v>
      </c>
    </row>
    <row r="492" spans="1:1" x14ac:dyDescent="0.3">
      <c r="A492" s="4" t="s">
        <v>499</v>
      </c>
    </row>
    <row r="493" spans="1:1" x14ac:dyDescent="0.3">
      <c r="A493" s="5" t="s">
        <v>500</v>
      </c>
    </row>
    <row r="494" spans="1:1" x14ac:dyDescent="0.3">
      <c r="A494" s="4" t="s">
        <v>501</v>
      </c>
    </row>
    <row r="495" spans="1:1" x14ac:dyDescent="0.3">
      <c r="A495" s="5" t="s">
        <v>502</v>
      </c>
    </row>
    <row r="496" spans="1:1" x14ac:dyDescent="0.3">
      <c r="A496" s="4" t="s">
        <v>503</v>
      </c>
    </row>
    <row r="497" spans="1:1" x14ac:dyDescent="0.3">
      <c r="A497" s="5" t="s">
        <v>504</v>
      </c>
    </row>
    <row r="498" spans="1:1" x14ac:dyDescent="0.3">
      <c r="A498" s="4" t="s">
        <v>505</v>
      </c>
    </row>
    <row r="499" spans="1:1" x14ac:dyDescent="0.3">
      <c r="A499" s="5" t="s">
        <v>506</v>
      </c>
    </row>
    <row r="500" spans="1:1" x14ac:dyDescent="0.3">
      <c r="A500" s="4" t="s">
        <v>507</v>
      </c>
    </row>
    <row r="501" spans="1:1" x14ac:dyDescent="0.3">
      <c r="A501" s="5" t="s">
        <v>508</v>
      </c>
    </row>
    <row r="502" spans="1:1" x14ac:dyDescent="0.3">
      <c r="A502" s="4" t="s">
        <v>509</v>
      </c>
    </row>
    <row r="503" spans="1:1" x14ac:dyDescent="0.3">
      <c r="A503" s="5" t="s">
        <v>510</v>
      </c>
    </row>
    <row r="504" spans="1:1" x14ac:dyDescent="0.3">
      <c r="A504" s="4" t="s">
        <v>511</v>
      </c>
    </row>
    <row r="505" spans="1:1" x14ac:dyDescent="0.3">
      <c r="A505" s="5" t="s">
        <v>512</v>
      </c>
    </row>
    <row r="506" spans="1:1" x14ac:dyDescent="0.3">
      <c r="A506" s="4" t="s">
        <v>513</v>
      </c>
    </row>
    <row r="507" spans="1:1" x14ac:dyDescent="0.3">
      <c r="A507" s="5" t="s">
        <v>514</v>
      </c>
    </row>
    <row r="508" spans="1:1" x14ac:dyDescent="0.3">
      <c r="A508" s="4" t="s">
        <v>515</v>
      </c>
    </row>
    <row r="509" spans="1:1" x14ac:dyDescent="0.3">
      <c r="A509" s="5" t="s">
        <v>516</v>
      </c>
    </row>
    <row r="510" spans="1:1" x14ac:dyDescent="0.3">
      <c r="A510" s="4" t="s">
        <v>517</v>
      </c>
    </row>
    <row r="511" spans="1:1" x14ac:dyDescent="0.3">
      <c r="A511" s="5" t="s">
        <v>518</v>
      </c>
    </row>
    <row r="512" spans="1:1" x14ac:dyDescent="0.3">
      <c r="A512" s="4" t="s">
        <v>519</v>
      </c>
    </row>
    <row r="513" spans="1:1" x14ac:dyDescent="0.3">
      <c r="A513" s="5" t="s">
        <v>520</v>
      </c>
    </row>
    <row r="514" spans="1:1" x14ac:dyDescent="0.3">
      <c r="A514" s="4" t="s">
        <v>521</v>
      </c>
    </row>
    <row r="515" spans="1:1" x14ac:dyDescent="0.3">
      <c r="A515" s="5" t="s">
        <v>522</v>
      </c>
    </row>
    <row r="516" spans="1:1" x14ac:dyDescent="0.3">
      <c r="A516" s="4" t="s">
        <v>523</v>
      </c>
    </row>
    <row r="517" spans="1:1" x14ac:dyDescent="0.3">
      <c r="A517" s="5" t="s">
        <v>524</v>
      </c>
    </row>
    <row r="518" spans="1:1" x14ac:dyDescent="0.3">
      <c r="A518" s="4" t="s">
        <v>525</v>
      </c>
    </row>
    <row r="519" spans="1:1" x14ac:dyDescent="0.3">
      <c r="A519" s="5" t="s">
        <v>526</v>
      </c>
    </row>
    <row r="520" spans="1:1" x14ac:dyDescent="0.3">
      <c r="A520" s="4" t="s">
        <v>527</v>
      </c>
    </row>
    <row r="521" spans="1:1" x14ac:dyDescent="0.3">
      <c r="A521" s="5" t="s">
        <v>528</v>
      </c>
    </row>
    <row r="522" spans="1:1" x14ac:dyDescent="0.3">
      <c r="A522" s="4" t="s">
        <v>529</v>
      </c>
    </row>
    <row r="523" spans="1:1" x14ac:dyDescent="0.3">
      <c r="A523" s="5" t="s">
        <v>530</v>
      </c>
    </row>
    <row r="524" spans="1:1" x14ac:dyDescent="0.3">
      <c r="A524" s="4" t="s">
        <v>531</v>
      </c>
    </row>
    <row r="525" spans="1:1" x14ac:dyDescent="0.3">
      <c r="A525" s="5" t="s">
        <v>532</v>
      </c>
    </row>
    <row r="526" spans="1:1" x14ac:dyDescent="0.3">
      <c r="A526" s="4" t="s">
        <v>533</v>
      </c>
    </row>
    <row r="527" spans="1:1" x14ac:dyDescent="0.3">
      <c r="A527" s="5" t="s">
        <v>534</v>
      </c>
    </row>
    <row r="528" spans="1:1" x14ac:dyDescent="0.3">
      <c r="A528" s="4" t="s">
        <v>535</v>
      </c>
    </row>
    <row r="529" spans="1:1" x14ac:dyDescent="0.3">
      <c r="A529" s="5" t="s">
        <v>536</v>
      </c>
    </row>
    <row r="530" spans="1:1" x14ac:dyDescent="0.3">
      <c r="A530" s="4" t="s">
        <v>537</v>
      </c>
    </row>
    <row r="531" spans="1:1" x14ac:dyDescent="0.3">
      <c r="A531" s="5" t="s">
        <v>538</v>
      </c>
    </row>
    <row r="532" spans="1:1" x14ac:dyDescent="0.3">
      <c r="A532" s="4" t="s">
        <v>539</v>
      </c>
    </row>
    <row r="533" spans="1:1" x14ac:dyDescent="0.3">
      <c r="A533" s="5" t="s">
        <v>540</v>
      </c>
    </row>
    <row r="534" spans="1:1" x14ac:dyDescent="0.3">
      <c r="A534" s="4" t="s">
        <v>541</v>
      </c>
    </row>
    <row r="535" spans="1:1" x14ac:dyDescent="0.3">
      <c r="A535" s="5" t="s">
        <v>542</v>
      </c>
    </row>
    <row r="536" spans="1:1" x14ac:dyDescent="0.3">
      <c r="A536" s="4" t="s">
        <v>543</v>
      </c>
    </row>
    <row r="537" spans="1:1" x14ac:dyDescent="0.3">
      <c r="A537" s="5" t="s">
        <v>544</v>
      </c>
    </row>
    <row r="538" spans="1:1" x14ac:dyDescent="0.3">
      <c r="A538" s="4" t="s">
        <v>545</v>
      </c>
    </row>
    <row r="539" spans="1:1" x14ac:dyDescent="0.3">
      <c r="A539" s="5" t="s">
        <v>546</v>
      </c>
    </row>
    <row r="540" spans="1:1" x14ac:dyDescent="0.3">
      <c r="A540" s="4" t="s">
        <v>547</v>
      </c>
    </row>
    <row r="541" spans="1:1" x14ac:dyDescent="0.3">
      <c r="A541" s="5" t="s">
        <v>548</v>
      </c>
    </row>
    <row r="542" spans="1:1" x14ac:dyDescent="0.3">
      <c r="A542" s="4" t="s">
        <v>549</v>
      </c>
    </row>
    <row r="543" spans="1:1" x14ac:dyDescent="0.3">
      <c r="A543" s="5" t="s">
        <v>550</v>
      </c>
    </row>
    <row r="544" spans="1:1" x14ac:dyDescent="0.3">
      <c r="A544" s="4" t="s">
        <v>551</v>
      </c>
    </row>
    <row r="545" spans="1:1" x14ac:dyDescent="0.3">
      <c r="A545" s="5" t="s">
        <v>552</v>
      </c>
    </row>
    <row r="546" spans="1:1" x14ac:dyDescent="0.3">
      <c r="A546" s="4" t="s">
        <v>553</v>
      </c>
    </row>
    <row r="547" spans="1:1" x14ac:dyDescent="0.3">
      <c r="A547" s="5" t="s">
        <v>554</v>
      </c>
    </row>
    <row r="548" spans="1:1" x14ac:dyDescent="0.3">
      <c r="A548" s="4" t="s">
        <v>555</v>
      </c>
    </row>
    <row r="549" spans="1:1" x14ac:dyDescent="0.3">
      <c r="A549" s="5" t="s">
        <v>556</v>
      </c>
    </row>
    <row r="550" spans="1:1" x14ac:dyDescent="0.3">
      <c r="A550" s="4" t="s">
        <v>557</v>
      </c>
    </row>
    <row r="551" spans="1:1" x14ac:dyDescent="0.3">
      <c r="A551" s="5" t="s">
        <v>558</v>
      </c>
    </row>
    <row r="552" spans="1:1" x14ac:dyDescent="0.3">
      <c r="A552" s="4" t="s">
        <v>559</v>
      </c>
    </row>
    <row r="553" spans="1:1" x14ac:dyDescent="0.3">
      <c r="A553" s="5" t="s">
        <v>560</v>
      </c>
    </row>
    <row r="554" spans="1:1" x14ac:dyDescent="0.3">
      <c r="A554" s="4" t="s">
        <v>561</v>
      </c>
    </row>
    <row r="555" spans="1:1" x14ac:dyDescent="0.3">
      <c r="A555" s="5" t="s">
        <v>562</v>
      </c>
    </row>
    <row r="556" spans="1:1" x14ac:dyDescent="0.3">
      <c r="A556" s="4" t="s">
        <v>563</v>
      </c>
    </row>
    <row r="557" spans="1:1" x14ac:dyDescent="0.3">
      <c r="A557" s="5" t="s">
        <v>564</v>
      </c>
    </row>
    <row r="558" spans="1:1" x14ac:dyDescent="0.3">
      <c r="A558" s="4" t="s">
        <v>565</v>
      </c>
    </row>
    <row r="559" spans="1:1" x14ac:dyDescent="0.3">
      <c r="A559" s="5" t="s">
        <v>566</v>
      </c>
    </row>
    <row r="560" spans="1:1" x14ac:dyDescent="0.3">
      <c r="A560" s="4" t="s">
        <v>567</v>
      </c>
    </row>
    <row r="561" spans="1:1" x14ac:dyDescent="0.3">
      <c r="A561" s="5" t="s">
        <v>568</v>
      </c>
    </row>
    <row r="562" spans="1:1" x14ac:dyDescent="0.3">
      <c r="A562" s="4" t="s">
        <v>569</v>
      </c>
    </row>
    <row r="563" spans="1:1" x14ac:dyDescent="0.3">
      <c r="A563" s="5" t="s">
        <v>570</v>
      </c>
    </row>
    <row r="564" spans="1:1" x14ac:dyDescent="0.3">
      <c r="A564" s="4" t="s">
        <v>571</v>
      </c>
    </row>
    <row r="565" spans="1:1" x14ac:dyDescent="0.3">
      <c r="A565" s="5" t="s">
        <v>572</v>
      </c>
    </row>
    <row r="566" spans="1:1" x14ac:dyDescent="0.3">
      <c r="A566" s="4" t="s">
        <v>573</v>
      </c>
    </row>
    <row r="567" spans="1:1" x14ac:dyDescent="0.3">
      <c r="A567" s="5" t="s">
        <v>574</v>
      </c>
    </row>
    <row r="568" spans="1:1" x14ac:dyDescent="0.3">
      <c r="A568" s="4" t="s">
        <v>575</v>
      </c>
    </row>
    <row r="569" spans="1:1" x14ac:dyDescent="0.3">
      <c r="A569" s="5" t="s">
        <v>576</v>
      </c>
    </row>
    <row r="570" spans="1:1" x14ac:dyDescent="0.3">
      <c r="A570" s="4" t="s">
        <v>577</v>
      </c>
    </row>
    <row r="571" spans="1:1" x14ac:dyDescent="0.3">
      <c r="A571" s="5" t="s">
        <v>578</v>
      </c>
    </row>
    <row r="572" spans="1:1" x14ac:dyDescent="0.3">
      <c r="A572" s="4" t="s">
        <v>579</v>
      </c>
    </row>
    <row r="573" spans="1:1" x14ac:dyDescent="0.3">
      <c r="A573" s="5" t="s">
        <v>580</v>
      </c>
    </row>
    <row r="574" spans="1:1" x14ac:dyDescent="0.3">
      <c r="A574" s="4" t="s">
        <v>581</v>
      </c>
    </row>
    <row r="575" spans="1:1" x14ac:dyDescent="0.3">
      <c r="A575" s="5" t="s">
        <v>582</v>
      </c>
    </row>
    <row r="576" spans="1:1" x14ac:dyDescent="0.3">
      <c r="A576" s="4" t="s">
        <v>583</v>
      </c>
    </row>
    <row r="577" spans="1:1" x14ac:dyDescent="0.3">
      <c r="A577" s="5" t="s">
        <v>584</v>
      </c>
    </row>
    <row r="578" spans="1:1" x14ac:dyDescent="0.3">
      <c r="A578" s="4" t="s">
        <v>585</v>
      </c>
    </row>
    <row r="579" spans="1:1" x14ac:dyDescent="0.3">
      <c r="A579" s="5" t="s">
        <v>586</v>
      </c>
    </row>
    <row r="580" spans="1:1" x14ac:dyDescent="0.3">
      <c r="A580" s="4" t="s">
        <v>587</v>
      </c>
    </row>
    <row r="581" spans="1:1" x14ac:dyDescent="0.3">
      <c r="A581" s="5" t="s">
        <v>588</v>
      </c>
    </row>
    <row r="582" spans="1:1" x14ac:dyDescent="0.3">
      <c r="A582" s="4" t="s">
        <v>589</v>
      </c>
    </row>
    <row r="583" spans="1:1" x14ac:dyDescent="0.3">
      <c r="A583" s="5" t="s">
        <v>590</v>
      </c>
    </row>
    <row r="584" spans="1:1" x14ac:dyDescent="0.3">
      <c r="A584" s="4" t="s">
        <v>591</v>
      </c>
    </row>
    <row r="585" spans="1:1" x14ac:dyDescent="0.3">
      <c r="A585" s="5" t="s">
        <v>592</v>
      </c>
    </row>
    <row r="586" spans="1:1" x14ac:dyDescent="0.3">
      <c r="A586" s="4" t="s">
        <v>593</v>
      </c>
    </row>
    <row r="587" spans="1:1" x14ac:dyDescent="0.3">
      <c r="A587" s="5" t="s">
        <v>594</v>
      </c>
    </row>
    <row r="588" spans="1:1" x14ac:dyDescent="0.3">
      <c r="A588" s="4" t="s">
        <v>595</v>
      </c>
    </row>
    <row r="589" spans="1:1" x14ac:dyDescent="0.3">
      <c r="A589" s="5" t="s">
        <v>596</v>
      </c>
    </row>
    <row r="590" spans="1:1" x14ac:dyDescent="0.3">
      <c r="A590" s="4" t="s">
        <v>597</v>
      </c>
    </row>
    <row r="591" spans="1:1" x14ac:dyDescent="0.3">
      <c r="A591" s="5" t="s">
        <v>598</v>
      </c>
    </row>
    <row r="592" spans="1:1" x14ac:dyDescent="0.3">
      <c r="A592" s="4" t="s">
        <v>599</v>
      </c>
    </row>
    <row r="593" spans="1:1" x14ac:dyDescent="0.3">
      <c r="A593" s="5" t="s">
        <v>600</v>
      </c>
    </row>
    <row r="594" spans="1:1" x14ac:dyDescent="0.3">
      <c r="A594" s="4" t="s">
        <v>601</v>
      </c>
    </row>
    <row r="595" spans="1:1" x14ac:dyDescent="0.3">
      <c r="A595" s="5" t="s">
        <v>602</v>
      </c>
    </row>
    <row r="596" spans="1:1" x14ac:dyDescent="0.3">
      <c r="A596" s="4" t="s">
        <v>603</v>
      </c>
    </row>
    <row r="597" spans="1:1" x14ac:dyDescent="0.3">
      <c r="A597" s="5" t="s">
        <v>604</v>
      </c>
    </row>
    <row r="598" spans="1:1" x14ac:dyDescent="0.3">
      <c r="A598" s="4" t="s">
        <v>605</v>
      </c>
    </row>
    <row r="599" spans="1:1" x14ac:dyDescent="0.3">
      <c r="A599" s="5" t="s">
        <v>606</v>
      </c>
    </row>
    <row r="600" spans="1:1" x14ac:dyDescent="0.3">
      <c r="A600" s="4" t="s">
        <v>607</v>
      </c>
    </row>
    <row r="601" spans="1:1" x14ac:dyDescent="0.3">
      <c r="A601" s="5" t="s">
        <v>608</v>
      </c>
    </row>
    <row r="602" spans="1:1" x14ac:dyDescent="0.3">
      <c r="A602" s="4" t="s">
        <v>609</v>
      </c>
    </row>
    <row r="603" spans="1:1" x14ac:dyDescent="0.3">
      <c r="A603" s="5" t="s">
        <v>610</v>
      </c>
    </row>
    <row r="604" spans="1:1" x14ac:dyDescent="0.3">
      <c r="A604" s="4" t="s">
        <v>611</v>
      </c>
    </row>
    <row r="605" spans="1:1" x14ac:dyDescent="0.3">
      <c r="A605" s="5" t="s">
        <v>612</v>
      </c>
    </row>
    <row r="606" spans="1:1" x14ac:dyDescent="0.3">
      <c r="A606" s="4" t="s">
        <v>613</v>
      </c>
    </row>
    <row r="607" spans="1:1" x14ac:dyDescent="0.3">
      <c r="A607" s="5" t="s">
        <v>614</v>
      </c>
    </row>
    <row r="608" spans="1:1" x14ac:dyDescent="0.3">
      <c r="A608" s="4" t="s">
        <v>615</v>
      </c>
    </row>
    <row r="609" spans="1:1" x14ac:dyDescent="0.3">
      <c r="A609" s="5" t="s">
        <v>616</v>
      </c>
    </row>
    <row r="610" spans="1:1" x14ac:dyDescent="0.3">
      <c r="A610" s="4" t="s">
        <v>617</v>
      </c>
    </row>
    <row r="611" spans="1:1" x14ac:dyDescent="0.3">
      <c r="A611" s="5" t="s">
        <v>618</v>
      </c>
    </row>
    <row r="612" spans="1:1" x14ac:dyDescent="0.3">
      <c r="A612" s="4" t="s">
        <v>619</v>
      </c>
    </row>
    <row r="613" spans="1:1" x14ac:dyDescent="0.3">
      <c r="A613" s="5" t="s">
        <v>620</v>
      </c>
    </row>
    <row r="614" spans="1:1" x14ac:dyDescent="0.3">
      <c r="A614" s="4" t="s">
        <v>621</v>
      </c>
    </row>
    <row r="615" spans="1:1" x14ac:dyDescent="0.3">
      <c r="A615" s="5" t="s">
        <v>622</v>
      </c>
    </row>
    <row r="616" spans="1:1" x14ac:dyDescent="0.3">
      <c r="A616" s="4" t="s">
        <v>623</v>
      </c>
    </row>
    <row r="617" spans="1:1" x14ac:dyDescent="0.3">
      <c r="A617" s="5" t="s">
        <v>624</v>
      </c>
    </row>
    <row r="618" spans="1:1" x14ac:dyDescent="0.3">
      <c r="A618" s="4" t="s">
        <v>625</v>
      </c>
    </row>
    <row r="619" spans="1:1" x14ac:dyDescent="0.3">
      <c r="A619" s="5" t="s">
        <v>626</v>
      </c>
    </row>
    <row r="620" spans="1:1" x14ac:dyDescent="0.3">
      <c r="A620" s="4" t="s">
        <v>627</v>
      </c>
    </row>
    <row r="621" spans="1:1" x14ac:dyDescent="0.3">
      <c r="A621" s="5" t="s">
        <v>628</v>
      </c>
    </row>
    <row r="622" spans="1:1" x14ac:dyDescent="0.3">
      <c r="A622" s="4" t="s">
        <v>629</v>
      </c>
    </row>
    <row r="623" spans="1:1" x14ac:dyDescent="0.3">
      <c r="A623" s="5" t="s">
        <v>630</v>
      </c>
    </row>
    <row r="624" spans="1:1" x14ac:dyDescent="0.3">
      <c r="A624" s="4" t="s">
        <v>631</v>
      </c>
    </row>
    <row r="625" spans="1:1" x14ac:dyDescent="0.3">
      <c r="A625" s="5" t="s">
        <v>632</v>
      </c>
    </row>
    <row r="626" spans="1:1" x14ac:dyDescent="0.3">
      <c r="A626" s="4" t="s">
        <v>633</v>
      </c>
    </row>
    <row r="627" spans="1:1" x14ac:dyDescent="0.3">
      <c r="A627" s="5" t="s">
        <v>634</v>
      </c>
    </row>
    <row r="628" spans="1:1" x14ac:dyDescent="0.3">
      <c r="A628" s="4" t="s">
        <v>635</v>
      </c>
    </row>
    <row r="629" spans="1:1" x14ac:dyDescent="0.3">
      <c r="A629" s="5" t="s">
        <v>636</v>
      </c>
    </row>
    <row r="630" spans="1:1" x14ac:dyDescent="0.3">
      <c r="A630" s="4" t="s">
        <v>637</v>
      </c>
    </row>
    <row r="631" spans="1:1" x14ac:dyDescent="0.3">
      <c r="A631" s="5" t="s">
        <v>638</v>
      </c>
    </row>
    <row r="632" spans="1:1" x14ac:dyDescent="0.3">
      <c r="A632" s="4" t="s">
        <v>639</v>
      </c>
    </row>
    <row r="633" spans="1:1" x14ac:dyDescent="0.3">
      <c r="A633" s="5" t="s">
        <v>640</v>
      </c>
    </row>
    <row r="634" spans="1:1" x14ac:dyDescent="0.3">
      <c r="A634" s="4" t="s">
        <v>641</v>
      </c>
    </row>
    <row r="635" spans="1:1" x14ac:dyDescent="0.3">
      <c r="A635" s="5" t="s">
        <v>642</v>
      </c>
    </row>
    <row r="636" spans="1:1" x14ac:dyDescent="0.3">
      <c r="A636" s="4" t="s">
        <v>643</v>
      </c>
    </row>
    <row r="637" spans="1:1" x14ac:dyDescent="0.3">
      <c r="A637" s="5" t="s">
        <v>644</v>
      </c>
    </row>
    <row r="638" spans="1:1" x14ac:dyDescent="0.3">
      <c r="A638" s="4" t="s">
        <v>645</v>
      </c>
    </row>
    <row r="639" spans="1:1" x14ac:dyDescent="0.3">
      <c r="A639" s="5" t="s">
        <v>646</v>
      </c>
    </row>
    <row r="640" spans="1:1" x14ac:dyDescent="0.3">
      <c r="A640" s="4" t="s">
        <v>647</v>
      </c>
    </row>
    <row r="641" spans="1:1" x14ac:dyDescent="0.3">
      <c r="A641" s="5" t="s">
        <v>648</v>
      </c>
    </row>
    <row r="642" spans="1:1" x14ac:dyDescent="0.3">
      <c r="A642" s="4" t="s">
        <v>649</v>
      </c>
    </row>
    <row r="643" spans="1:1" x14ac:dyDescent="0.3">
      <c r="A643" s="5" t="s">
        <v>650</v>
      </c>
    </row>
    <row r="644" spans="1:1" x14ac:dyDescent="0.3">
      <c r="A644" s="4" t="s">
        <v>651</v>
      </c>
    </row>
    <row r="645" spans="1:1" x14ac:dyDescent="0.3">
      <c r="A645" s="5" t="s">
        <v>652</v>
      </c>
    </row>
    <row r="646" spans="1:1" x14ac:dyDescent="0.3">
      <c r="A646" s="4" t="s">
        <v>653</v>
      </c>
    </row>
    <row r="647" spans="1:1" x14ac:dyDescent="0.3">
      <c r="A647" s="5" t="s">
        <v>654</v>
      </c>
    </row>
    <row r="648" spans="1:1" x14ac:dyDescent="0.3">
      <c r="A648" s="4" t="s">
        <v>655</v>
      </c>
    </row>
    <row r="649" spans="1:1" x14ac:dyDescent="0.3">
      <c r="A649" s="5" t="s">
        <v>656</v>
      </c>
    </row>
    <row r="650" spans="1:1" x14ac:dyDescent="0.3">
      <c r="A650" s="4" t="s">
        <v>657</v>
      </c>
    </row>
    <row r="651" spans="1:1" x14ac:dyDescent="0.3">
      <c r="A651" s="5" t="s">
        <v>658</v>
      </c>
    </row>
    <row r="652" spans="1:1" x14ac:dyDescent="0.3">
      <c r="A652" s="4" t="s">
        <v>659</v>
      </c>
    </row>
    <row r="653" spans="1:1" x14ac:dyDescent="0.3">
      <c r="A653" s="5" t="s">
        <v>660</v>
      </c>
    </row>
    <row r="654" spans="1:1" x14ac:dyDescent="0.3">
      <c r="A654" s="4" t="s">
        <v>661</v>
      </c>
    </row>
    <row r="655" spans="1:1" x14ac:dyDescent="0.3">
      <c r="A655" s="5" t="s">
        <v>662</v>
      </c>
    </row>
    <row r="656" spans="1:1" x14ac:dyDescent="0.3">
      <c r="A656" s="4" t="s">
        <v>663</v>
      </c>
    </row>
    <row r="657" spans="1:1" x14ac:dyDescent="0.3">
      <c r="A657" s="5" t="s">
        <v>664</v>
      </c>
    </row>
    <row r="658" spans="1:1" x14ac:dyDescent="0.3">
      <c r="A658" s="4" t="s">
        <v>665</v>
      </c>
    </row>
    <row r="659" spans="1:1" x14ac:dyDescent="0.3">
      <c r="A659" s="5" t="s">
        <v>666</v>
      </c>
    </row>
    <row r="660" spans="1:1" x14ac:dyDescent="0.3">
      <c r="A660" s="4" t="s">
        <v>667</v>
      </c>
    </row>
    <row r="661" spans="1:1" x14ac:dyDescent="0.3">
      <c r="A661" s="5" t="s">
        <v>668</v>
      </c>
    </row>
    <row r="662" spans="1:1" x14ac:dyDescent="0.3">
      <c r="A662" s="4" t="s">
        <v>669</v>
      </c>
    </row>
    <row r="663" spans="1:1" x14ac:dyDescent="0.3">
      <c r="A663" s="5" t="s">
        <v>670</v>
      </c>
    </row>
    <row r="664" spans="1:1" x14ac:dyDescent="0.3">
      <c r="A664" s="4" t="s">
        <v>671</v>
      </c>
    </row>
    <row r="665" spans="1:1" x14ac:dyDescent="0.3">
      <c r="A665" s="5" t="s">
        <v>672</v>
      </c>
    </row>
    <row r="666" spans="1:1" x14ac:dyDescent="0.3">
      <c r="A666" s="4" t="s">
        <v>673</v>
      </c>
    </row>
    <row r="667" spans="1:1" x14ac:dyDescent="0.3">
      <c r="A667" s="5" t="s">
        <v>674</v>
      </c>
    </row>
    <row r="668" spans="1:1" x14ac:dyDescent="0.3">
      <c r="A668" s="4" t="s">
        <v>675</v>
      </c>
    </row>
    <row r="669" spans="1:1" x14ac:dyDescent="0.3">
      <c r="A669" s="5" t="s">
        <v>676</v>
      </c>
    </row>
    <row r="670" spans="1:1" x14ac:dyDescent="0.3">
      <c r="A670" s="4" t="s">
        <v>677</v>
      </c>
    </row>
    <row r="671" spans="1:1" x14ac:dyDescent="0.3">
      <c r="A671" s="5" t="s">
        <v>678</v>
      </c>
    </row>
    <row r="672" spans="1:1" x14ac:dyDescent="0.3">
      <c r="A672" s="4" t="s">
        <v>679</v>
      </c>
    </row>
    <row r="673" spans="1:1" x14ac:dyDescent="0.3">
      <c r="A673" s="5" t="s">
        <v>680</v>
      </c>
    </row>
    <row r="674" spans="1:1" x14ac:dyDescent="0.3">
      <c r="A674" s="4" t="s">
        <v>681</v>
      </c>
    </row>
    <row r="675" spans="1:1" x14ac:dyDescent="0.3">
      <c r="A675" s="5" t="s">
        <v>682</v>
      </c>
    </row>
    <row r="676" spans="1:1" x14ac:dyDescent="0.3">
      <c r="A676" s="4" t="s">
        <v>683</v>
      </c>
    </row>
    <row r="677" spans="1:1" x14ac:dyDescent="0.3">
      <c r="A677" s="5" t="s">
        <v>684</v>
      </c>
    </row>
    <row r="678" spans="1:1" x14ac:dyDescent="0.3">
      <c r="A678" s="4" t="s">
        <v>685</v>
      </c>
    </row>
    <row r="679" spans="1:1" x14ac:dyDescent="0.3">
      <c r="A679" s="5" t="s">
        <v>686</v>
      </c>
    </row>
    <row r="680" spans="1:1" x14ac:dyDescent="0.3">
      <c r="A680" s="4" t="s">
        <v>687</v>
      </c>
    </row>
    <row r="681" spans="1:1" x14ac:dyDescent="0.3">
      <c r="A681" s="5" t="s">
        <v>688</v>
      </c>
    </row>
    <row r="682" spans="1:1" x14ac:dyDescent="0.3">
      <c r="A682" s="4" t="s">
        <v>689</v>
      </c>
    </row>
    <row r="683" spans="1:1" x14ac:dyDescent="0.3">
      <c r="A683" s="5" t="s">
        <v>690</v>
      </c>
    </row>
    <row r="684" spans="1:1" x14ac:dyDescent="0.3">
      <c r="A684" s="4" t="s">
        <v>691</v>
      </c>
    </row>
    <row r="685" spans="1:1" x14ac:dyDescent="0.3">
      <c r="A685" s="5" t="s">
        <v>692</v>
      </c>
    </row>
    <row r="686" spans="1:1" x14ac:dyDescent="0.3">
      <c r="A686" s="4" t="s">
        <v>693</v>
      </c>
    </row>
    <row r="687" spans="1:1" x14ac:dyDescent="0.3">
      <c r="A687" s="5" t="s">
        <v>694</v>
      </c>
    </row>
    <row r="688" spans="1:1" x14ac:dyDescent="0.3">
      <c r="A688" s="4" t="s">
        <v>695</v>
      </c>
    </row>
    <row r="689" spans="1:1" x14ac:dyDescent="0.3">
      <c r="A689" s="5" t="s">
        <v>696</v>
      </c>
    </row>
    <row r="690" spans="1:1" x14ac:dyDescent="0.3">
      <c r="A690" s="4" t="s">
        <v>697</v>
      </c>
    </row>
    <row r="691" spans="1:1" x14ac:dyDescent="0.3">
      <c r="A691" s="5" t="s">
        <v>698</v>
      </c>
    </row>
    <row r="692" spans="1:1" x14ac:dyDescent="0.3">
      <c r="A692" s="4" t="s">
        <v>699</v>
      </c>
    </row>
    <row r="693" spans="1:1" x14ac:dyDescent="0.3">
      <c r="A693" s="5" t="s">
        <v>700</v>
      </c>
    </row>
    <row r="694" spans="1:1" x14ac:dyDescent="0.3">
      <c r="A694" s="4" t="s">
        <v>701</v>
      </c>
    </row>
    <row r="695" spans="1:1" x14ac:dyDescent="0.3">
      <c r="A695" s="5" t="s">
        <v>702</v>
      </c>
    </row>
    <row r="696" spans="1:1" x14ac:dyDescent="0.3">
      <c r="A696" s="4" t="s">
        <v>703</v>
      </c>
    </row>
    <row r="697" spans="1:1" x14ac:dyDescent="0.3">
      <c r="A697" s="5" t="s">
        <v>704</v>
      </c>
    </row>
    <row r="698" spans="1:1" x14ac:dyDescent="0.3">
      <c r="A698" s="4" t="s">
        <v>705</v>
      </c>
    </row>
    <row r="699" spans="1:1" x14ac:dyDescent="0.3">
      <c r="A699" s="5" t="s">
        <v>706</v>
      </c>
    </row>
    <row r="700" spans="1:1" x14ac:dyDescent="0.3">
      <c r="A700" s="4" t="s">
        <v>707</v>
      </c>
    </row>
    <row r="701" spans="1:1" x14ac:dyDescent="0.3">
      <c r="A701" s="5" t="s">
        <v>708</v>
      </c>
    </row>
    <row r="702" spans="1:1" x14ac:dyDescent="0.3">
      <c r="A702" s="4" t="s">
        <v>709</v>
      </c>
    </row>
    <row r="703" spans="1:1" x14ac:dyDescent="0.3">
      <c r="A703" s="5" t="s">
        <v>710</v>
      </c>
    </row>
    <row r="704" spans="1:1" x14ac:dyDescent="0.3">
      <c r="A704" s="4" t="s">
        <v>711</v>
      </c>
    </row>
    <row r="705" spans="1:1" x14ac:dyDescent="0.3">
      <c r="A705" s="5" t="s">
        <v>712</v>
      </c>
    </row>
    <row r="706" spans="1:1" x14ac:dyDescent="0.3">
      <c r="A706" s="4" t="s">
        <v>713</v>
      </c>
    </row>
    <row r="707" spans="1:1" x14ac:dyDescent="0.3">
      <c r="A707" s="5" t="s">
        <v>714</v>
      </c>
    </row>
    <row r="708" spans="1:1" x14ac:dyDescent="0.3">
      <c r="A708" s="4" t="s">
        <v>715</v>
      </c>
    </row>
    <row r="709" spans="1:1" x14ac:dyDescent="0.3">
      <c r="A709" s="5" t="s">
        <v>716</v>
      </c>
    </row>
    <row r="710" spans="1:1" x14ac:dyDescent="0.3">
      <c r="A710" s="4" t="s">
        <v>717</v>
      </c>
    </row>
    <row r="711" spans="1:1" x14ac:dyDescent="0.3">
      <c r="A711" s="5" t="s">
        <v>718</v>
      </c>
    </row>
    <row r="712" spans="1:1" x14ac:dyDescent="0.3">
      <c r="A712" s="4" t="s">
        <v>719</v>
      </c>
    </row>
    <row r="713" spans="1:1" x14ac:dyDescent="0.3">
      <c r="A713" s="5" t="s">
        <v>720</v>
      </c>
    </row>
    <row r="714" spans="1:1" x14ac:dyDescent="0.3">
      <c r="A714" s="4" t="s">
        <v>721</v>
      </c>
    </row>
    <row r="715" spans="1:1" x14ac:dyDescent="0.3">
      <c r="A715" s="5" t="s">
        <v>722</v>
      </c>
    </row>
    <row r="716" spans="1:1" x14ac:dyDescent="0.3">
      <c r="A716" s="4" t="s">
        <v>723</v>
      </c>
    </row>
    <row r="717" spans="1:1" x14ac:dyDescent="0.3">
      <c r="A717" s="5" t="s">
        <v>724</v>
      </c>
    </row>
    <row r="718" spans="1:1" x14ac:dyDescent="0.3">
      <c r="A718" s="4" t="s">
        <v>725</v>
      </c>
    </row>
    <row r="719" spans="1:1" x14ac:dyDescent="0.3">
      <c r="A719" s="5" t="s">
        <v>726</v>
      </c>
    </row>
    <row r="720" spans="1:1" x14ac:dyDescent="0.3">
      <c r="A720" s="4" t="s">
        <v>727</v>
      </c>
    </row>
    <row r="721" spans="1:1" x14ac:dyDescent="0.3">
      <c r="A721" s="5" t="s">
        <v>728</v>
      </c>
    </row>
    <row r="722" spans="1:1" x14ac:dyDescent="0.3">
      <c r="A722" s="4" t="s">
        <v>729</v>
      </c>
    </row>
    <row r="723" spans="1:1" x14ac:dyDescent="0.3">
      <c r="A723" s="5" t="s">
        <v>730</v>
      </c>
    </row>
    <row r="724" spans="1:1" x14ac:dyDescent="0.3">
      <c r="A724" s="4" t="s">
        <v>731</v>
      </c>
    </row>
    <row r="725" spans="1:1" x14ac:dyDescent="0.3">
      <c r="A725" s="5" t="s">
        <v>732</v>
      </c>
    </row>
    <row r="726" spans="1:1" x14ac:dyDescent="0.3">
      <c r="A726" s="4" t="s">
        <v>733</v>
      </c>
    </row>
    <row r="727" spans="1:1" x14ac:dyDescent="0.3">
      <c r="A727" s="5" t="s">
        <v>734</v>
      </c>
    </row>
    <row r="728" spans="1:1" x14ac:dyDescent="0.3">
      <c r="A728" s="4" t="s">
        <v>735</v>
      </c>
    </row>
    <row r="729" spans="1:1" x14ac:dyDescent="0.3">
      <c r="A729" s="5" t="s">
        <v>736</v>
      </c>
    </row>
    <row r="730" spans="1:1" x14ac:dyDescent="0.3">
      <c r="A730" s="4" t="s">
        <v>737</v>
      </c>
    </row>
    <row r="731" spans="1:1" x14ac:dyDescent="0.3">
      <c r="A731" s="5" t="s">
        <v>738</v>
      </c>
    </row>
    <row r="732" spans="1:1" x14ac:dyDescent="0.3">
      <c r="A732" s="4" t="s">
        <v>739</v>
      </c>
    </row>
    <row r="733" spans="1:1" x14ac:dyDescent="0.3">
      <c r="A733" s="5" t="s">
        <v>740</v>
      </c>
    </row>
    <row r="734" spans="1:1" x14ac:dyDescent="0.3">
      <c r="A734" s="4" t="s">
        <v>741</v>
      </c>
    </row>
    <row r="735" spans="1:1" x14ac:dyDescent="0.3">
      <c r="A735" s="5" t="s">
        <v>742</v>
      </c>
    </row>
    <row r="736" spans="1:1" x14ac:dyDescent="0.3">
      <c r="A736" s="4" t="s">
        <v>743</v>
      </c>
    </row>
    <row r="737" spans="1:1" x14ac:dyDescent="0.3">
      <c r="A737" s="5" t="s">
        <v>744</v>
      </c>
    </row>
    <row r="738" spans="1:1" x14ac:dyDescent="0.3">
      <c r="A738" s="4" t="s">
        <v>745</v>
      </c>
    </row>
    <row r="739" spans="1:1" x14ac:dyDescent="0.3">
      <c r="A739" s="5" t="s">
        <v>746</v>
      </c>
    </row>
    <row r="740" spans="1:1" x14ac:dyDescent="0.3">
      <c r="A740" s="4" t="s">
        <v>747</v>
      </c>
    </row>
    <row r="741" spans="1:1" x14ac:dyDescent="0.3">
      <c r="A741" s="5" t="s">
        <v>748</v>
      </c>
    </row>
    <row r="742" spans="1:1" x14ac:dyDescent="0.3">
      <c r="A742" s="4" t="s">
        <v>749</v>
      </c>
    </row>
    <row r="743" spans="1:1" x14ac:dyDescent="0.3">
      <c r="A743" s="5" t="s">
        <v>750</v>
      </c>
    </row>
    <row r="744" spans="1:1" x14ac:dyDescent="0.3">
      <c r="A744" s="4" t="s">
        <v>751</v>
      </c>
    </row>
    <row r="745" spans="1:1" x14ac:dyDescent="0.3">
      <c r="A745" s="5" t="s">
        <v>752</v>
      </c>
    </row>
    <row r="746" spans="1:1" x14ac:dyDescent="0.3">
      <c r="A746" s="4" t="s">
        <v>753</v>
      </c>
    </row>
    <row r="747" spans="1:1" x14ac:dyDescent="0.3">
      <c r="A747" s="5" t="s">
        <v>754</v>
      </c>
    </row>
    <row r="748" spans="1:1" x14ac:dyDescent="0.3">
      <c r="A748" s="4" t="s">
        <v>755</v>
      </c>
    </row>
    <row r="749" spans="1:1" x14ac:dyDescent="0.3">
      <c r="A749" s="5" t="s">
        <v>756</v>
      </c>
    </row>
    <row r="750" spans="1:1" x14ac:dyDescent="0.3">
      <c r="A750" s="4" t="s">
        <v>757</v>
      </c>
    </row>
    <row r="751" spans="1:1" x14ac:dyDescent="0.3">
      <c r="A751" s="5" t="s">
        <v>758</v>
      </c>
    </row>
    <row r="752" spans="1:1" x14ac:dyDescent="0.3">
      <c r="A752" s="4" t="s">
        <v>759</v>
      </c>
    </row>
    <row r="753" spans="1:1" x14ac:dyDescent="0.3">
      <c r="A753" s="5" t="s">
        <v>760</v>
      </c>
    </row>
    <row r="754" spans="1:1" x14ac:dyDescent="0.3">
      <c r="A754" s="4" t="s">
        <v>761</v>
      </c>
    </row>
    <row r="755" spans="1:1" x14ac:dyDescent="0.3">
      <c r="A755" s="5" t="s">
        <v>762</v>
      </c>
    </row>
    <row r="756" spans="1:1" x14ac:dyDescent="0.3">
      <c r="A756" s="4" t="s">
        <v>763</v>
      </c>
    </row>
    <row r="757" spans="1:1" x14ac:dyDescent="0.3">
      <c r="A757" s="5" t="s">
        <v>764</v>
      </c>
    </row>
    <row r="758" spans="1:1" x14ac:dyDescent="0.3">
      <c r="A758" s="4" t="s">
        <v>765</v>
      </c>
    </row>
    <row r="759" spans="1:1" x14ac:dyDescent="0.3">
      <c r="A759" s="5" t="s">
        <v>766</v>
      </c>
    </row>
    <row r="760" spans="1:1" x14ac:dyDescent="0.3">
      <c r="A760" s="4" t="s">
        <v>767</v>
      </c>
    </row>
    <row r="761" spans="1:1" x14ac:dyDescent="0.3">
      <c r="A761" s="5" t="s">
        <v>768</v>
      </c>
    </row>
    <row r="762" spans="1:1" x14ac:dyDescent="0.3">
      <c r="A762" s="4" t="s">
        <v>769</v>
      </c>
    </row>
    <row r="763" spans="1:1" x14ac:dyDescent="0.3">
      <c r="A763" s="5" t="s">
        <v>770</v>
      </c>
    </row>
    <row r="764" spans="1:1" x14ac:dyDescent="0.3">
      <c r="A764" s="4" t="s">
        <v>771</v>
      </c>
    </row>
    <row r="765" spans="1:1" x14ac:dyDescent="0.3">
      <c r="A765" s="5" t="s">
        <v>772</v>
      </c>
    </row>
    <row r="766" spans="1:1" x14ac:dyDescent="0.3">
      <c r="A766" s="4" t="s">
        <v>773</v>
      </c>
    </row>
    <row r="767" spans="1:1" x14ac:dyDescent="0.3">
      <c r="A767" s="5" t="s">
        <v>774</v>
      </c>
    </row>
    <row r="768" spans="1:1" x14ac:dyDescent="0.3">
      <c r="A768" s="4" t="s">
        <v>775</v>
      </c>
    </row>
    <row r="769" spans="1:1" x14ac:dyDescent="0.3">
      <c r="A769" s="5" t="s">
        <v>776</v>
      </c>
    </row>
    <row r="770" spans="1:1" x14ac:dyDescent="0.3">
      <c r="A770" s="4" t="s">
        <v>777</v>
      </c>
    </row>
    <row r="771" spans="1:1" x14ac:dyDescent="0.3">
      <c r="A771" s="5" t="s">
        <v>778</v>
      </c>
    </row>
    <row r="772" spans="1:1" x14ac:dyDescent="0.3">
      <c r="A772" s="4" t="s">
        <v>779</v>
      </c>
    </row>
    <row r="773" spans="1:1" x14ac:dyDescent="0.3">
      <c r="A773" s="5" t="s">
        <v>780</v>
      </c>
    </row>
    <row r="774" spans="1:1" x14ac:dyDescent="0.3">
      <c r="A774" s="4" t="s">
        <v>781</v>
      </c>
    </row>
    <row r="775" spans="1:1" x14ac:dyDescent="0.3">
      <c r="A775" s="5" t="s">
        <v>782</v>
      </c>
    </row>
    <row r="776" spans="1:1" x14ac:dyDescent="0.3">
      <c r="A776" s="4" t="s">
        <v>783</v>
      </c>
    </row>
    <row r="777" spans="1:1" x14ac:dyDescent="0.3">
      <c r="A777" s="5" t="s">
        <v>784</v>
      </c>
    </row>
    <row r="778" spans="1:1" x14ac:dyDescent="0.3">
      <c r="A778" s="4" t="s">
        <v>785</v>
      </c>
    </row>
    <row r="779" spans="1:1" x14ac:dyDescent="0.3">
      <c r="A779" s="5" t="s">
        <v>786</v>
      </c>
    </row>
    <row r="780" spans="1:1" x14ac:dyDescent="0.3">
      <c r="A780" s="4" t="s">
        <v>787</v>
      </c>
    </row>
    <row r="781" spans="1:1" x14ac:dyDescent="0.3">
      <c r="A781" s="5" t="s">
        <v>788</v>
      </c>
    </row>
    <row r="782" spans="1:1" x14ac:dyDescent="0.3">
      <c r="A782" s="4" t="s">
        <v>789</v>
      </c>
    </row>
    <row r="783" spans="1:1" x14ac:dyDescent="0.3">
      <c r="A783" s="5" t="s">
        <v>790</v>
      </c>
    </row>
    <row r="784" spans="1:1" x14ac:dyDescent="0.3">
      <c r="A784" s="4" t="s">
        <v>791</v>
      </c>
    </row>
    <row r="785" spans="1:1" x14ac:dyDescent="0.3">
      <c r="A785" s="5" t="s">
        <v>792</v>
      </c>
    </row>
    <row r="786" spans="1:1" x14ac:dyDescent="0.3">
      <c r="A786" s="4" t="s">
        <v>793</v>
      </c>
    </row>
    <row r="787" spans="1:1" x14ac:dyDescent="0.3">
      <c r="A787" s="5" t="s">
        <v>794</v>
      </c>
    </row>
    <row r="788" spans="1:1" x14ac:dyDescent="0.3">
      <c r="A788" s="4" t="s">
        <v>795</v>
      </c>
    </row>
    <row r="789" spans="1:1" x14ac:dyDescent="0.3">
      <c r="A789" s="5" t="s">
        <v>796</v>
      </c>
    </row>
    <row r="790" spans="1:1" x14ac:dyDescent="0.3">
      <c r="A790" s="4" t="s">
        <v>797</v>
      </c>
    </row>
    <row r="791" spans="1:1" x14ac:dyDescent="0.3">
      <c r="A791" s="5" t="s">
        <v>798</v>
      </c>
    </row>
    <row r="792" spans="1:1" x14ac:dyDescent="0.3">
      <c r="A792" s="4" t="s">
        <v>799</v>
      </c>
    </row>
    <row r="793" spans="1:1" x14ac:dyDescent="0.3">
      <c r="A793" s="5" t="s">
        <v>800</v>
      </c>
    </row>
    <row r="794" spans="1:1" x14ac:dyDescent="0.3">
      <c r="A794" s="4" t="s">
        <v>801</v>
      </c>
    </row>
    <row r="795" spans="1:1" x14ac:dyDescent="0.3">
      <c r="A795" s="5" t="s">
        <v>802</v>
      </c>
    </row>
    <row r="796" spans="1:1" x14ac:dyDescent="0.3">
      <c r="A796" s="4" t="s">
        <v>803</v>
      </c>
    </row>
    <row r="797" spans="1:1" x14ac:dyDescent="0.3">
      <c r="A797" s="5" t="s">
        <v>804</v>
      </c>
    </row>
    <row r="798" spans="1:1" x14ac:dyDescent="0.3">
      <c r="A798" s="4" t="s">
        <v>805</v>
      </c>
    </row>
    <row r="799" spans="1:1" x14ac:dyDescent="0.3">
      <c r="A799" s="5" t="s">
        <v>806</v>
      </c>
    </row>
    <row r="800" spans="1:1" x14ac:dyDescent="0.3">
      <c r="A800" s="4" t="s">
        <v>807</v>
      </c>
    </row>
    <row r="801" spans="1:1" x14ac:dyDescent="0.3">
      <c r="A801" s="5" t="s">
        <v>808</v>
      </c>
    </row>
    <row r="802" spans="1:1" x14ac:dyDescent="0.3">
      <c r="A802" s="4" t="s">
        <v>809</v>
      </c>
    </row>
    <row r="803" spans="1:1" x14ac:dyDescent="0.3">
      <c r="A803" s="5" t="s">
        <v>810</v>
      </c>
    </row>
    <row r="804" spans="1:1" x14ac:dyDescent="0.3">
      <c r="A804" s="4" t="s">
        <v>811</v>
      </c>
    </row>
    <row r="805" spans="1:1" x14ac:dyDescent="0.3">
      <c r="A805" s="5" t="s">
        <v>812</v>
      </c>
    </row>
    <row r="806" spans="1:1" x14ac:dyDescent="0.3">
      <c r="A806" s="4" t="s">
        <v>813</v>
      </c>
    </row>
    <row r="807" spans="1:1" x14ac:dyDescent="0.3">
      <c r="A807" s="5" t="s">
        <v>814</v>
      </c>
    </row>
    <row r="808" spans="1:1" x14ac:dyDescent="0.3">
      <c r="A808" s="4" t="s">
        <v>815</v>
      </c>
    </row>
    <row r="809" spans="1:1" x14ac:dyDescent="0.3">
      <c r="A809" s="5" t="s">
        <v>816</v>
      </c>
    </row>
    <row r="810" spans="1:1" x14ac:dyDescent="0.3">
      <c r="A810" s="4" t="s">
        <v>817</v>
      </c>
    </row>
    <row r="811" spans="1:1" x14ac:dyDescent="0.3">
      <c r="A811" s="5" t="s">
        <v>818</v>
      </c>
    </row>
    <row r="812" spans="1:1" x14ac:dyDescent="0.3">
      <c r="A812" s="4" t="s">
        <v>819</v>
      </c>
    </row>
    <row r="813" spans="1:1" x14ac:dyDescent="0.3">
      <c r="A813" s="5" t="s">
        <v>820</v>
      </c>
    </row>
    <row r="814" spans="1:1" x14ac:dyDescent="0.3">
      <c r="A814" s="4" t="s">
        <v>821</v>
      </c>
    </row>
    <row r="815" spans="1:1" x14ac:dyDescent="0.3">
      <c r="A815" s="5" t="s">
        <v>822</v>
      </c>
    </row>
    <row r="816" spans="1:1" x14ac:dyDescent="0.3">
      <c r="A816" s="4" t="s">
        <v>823</v>
      </c>
    </row>
    <row r="817" spans="1:1" x14ac:dyDescent="0.3">
      <c r="A817" s="5" t="s">
        <v>824</v>
      </c>
    </row>
    <row r="818" spans="1:1" x14ac:dyDescent="0.3">
      <c r="A818" s="4" t="s">
        <v>825</v>
      </c>
    </row>
    <row r="819" spans="1:1" x14ac:dyDescent="0.3">
      <c r="A819" s="5" t="s">
        <v>826</v>
      </c>
    </row>
    <row r="820" spans="1:1" x14ac:dyDescent="0.3">
      <c r="A820" s="4" t="s">
        <v>827</v>
      </c>
    </row>
    <row r="821" spans="1:1" x14ac:dyDescent="0.3">
      <c r="A821" s="5" t="s">
        <v>828</v>
      </c>
    </row>
    <row r="822" spans="1:1" x14ac:dyDescent="0.3">
      <c r="A822" s="4" t="s">
        <v>829</v>
      </c>
    </row>
    <row r="823" spans="1:1" x14ac:dyDescent="0.3">
      <c r="A823" s="5" t="s">
        <v>830</v>
      </c>
    </row>
    <row r="824" spans="1:1" x14ac:dyDescent="0.3">
      <c r="A824" s="4" t="s">
        <v>831</v>
      </c>
    </row>
    <row r="825" spans="1:1" x14ac:dyDescent="0.3">
      <c r="A825" s="5" t="s">
        <v>832</v>
      </c>
    </row>
    <row r="826" spans="1:1" x14ac:dyDescent="0.3">
      <c r="A826" s="4" t="s">
        <v>833</v>
      </c>
    </row>
    <row r="827" spans="1:1" x14ac:dyDescent="0.3">
      <c r="A827" s="5" t="s">
        <v>834</v>
      </c>
    </row>
    <row r="828" spans="1:1" x14ac:dyDescent="0.3">
      <c r="A828" s="4" t="s">
        <v>835</v>
      </c>
    </row>
    <row r="829" spans="1:1" x14ac:dyDescent="0.3">
      <c r="A829" s="5" t="s">
        <v>836</v>
      </c>
    </row>
    <row r="830" spans="1:1" x14ac:dyDescent="0.3">
      <c r="A830" s="4" t="s">
        <v>837</v>
      </c>
    </row>
    <row r="831" spans="1:1" x14ac:dyDescent="0.3">
      <c r="A831" s="5" t="s">
        <v>838</v>
      </c>
    </row>
    <row r="832" spans="1:1" x14ac:dyDescent="0.3">
      <c r="A832" s="4" t="s">
        <v>839</v>
      </c>
    </row>
    <row r="833" spans="1:1" x14ac:dyDescent="0.3">
      <c r="A833" s="5" t="s">
        <v>840</v>
      </c>
    </row>
    <row r="834" spans="1:1" x14ac:dyDescent="0.3">
      <c r="A834" s="4" t="s">
        <v>841</v>
      </c>
    </row>
    <row r="835" spans="1:1" x14ac:dyDescent="0.3">
      <c r="A835" s="5" t="s">
        <v>842</v>
      </c>
    </row>
    <row r="836" spans="1:1" x14ac:dyDescent="0.3">
      <c r="A836" s="4" t="s">
        <v>843</v>
      </c>
    </row>
    <row r="837" spans="1:1" x14ac:dyDescent="0.3">
      <c r="A837" s="5" t="s">
        <v>844</v>
      </c>
    </row>
    <row r="838" spans="1:1" x14ac:dyDescent="0.3">
      <c r="A838" s="4" t="s">
        <v>845</v>
      </c>
    </row>
    <row r="839" spans="1:1" x14ac:dyDescent="0.3">
      <c r="A839" s="5" t="s">
        <v>846</v>
      </c>
    </row>
    <row r="840" spans="1:1" x14ac:dyDescent="0.3">
      <c r="A840" s="4" t="s">
        <v>847</v>
      </c>
    </row>
    <row r="841" spans="1:1" x14ac:dyDescent="0.3">
      <c r="A841" s="6" t="s">
        <v>848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7F75-D3EF-4FAD-81C6-D484701AACFF}">
  <dimension ref="A1:T233"/>
  <sheetViews>
    <sheetView workbookViewId="0">
      <selection activeCell="B25" sqref="B25"/>
    </sheetView>
  </sheetViews>
  <sheetFormatPr defaultRowHeight="14.4" x14ac:dyDescent="0.3"/>
  <cols>
    <col min="1" max="1" width="14.77734375" bestFit="1" customWidth="1"/>
    <col min="2" max="2" width="22.6640625" bestFit="1" customWidth="1"/>
    <col min="3" max="3" width="31.5546875" style="91" bestFit="1" customWidth="1"/>
    <col min="4" max="4" width="21.44140625" bestFit="1" customWidth="1"/>
    <col min="5" max="5" width="25.21875" bestFit="1" customWidth="1"/>
    <col min="6" max="6" width="20.88671875" bestFit="1" customWidth="1"/>
    <col min="7" max="7" width="26.77734375" bestFit="1" customWidth="1"/>
    <col min="8" max="9" width="22.44140625" bestFit="1" customWidth="1"/>
    <col min="10" max="11" width="19.109375" bestFit="1" customWidth="1"/>
    <col min="12" max="12" width="19.21875" bestFit="1" customWidth="1"/>
    <col min="13" max="16" width="19.33203125" bestFit="1" customWidth="1"/>
    <col min="17" max="17" width="14.77734375" bestFit="1" customWidth="1"/>
    <col min="18" max="99" width="3" bestFit="1" customWidth="1"/>
    <col min="100" max="144" width="4" bestFit="1" customWidth="1"/>
    <col min="145" max="145" width="22.88671875" bestFit="1" customWidth="1"/>
    <col min="146" max="153" width="2" bestFit="1" customWidth="1"/>
    <col min="154" max="242" width="3" bestFit="1" customWidth="1"/>
    <col min="243" max="287" width="4" bestFit="1" customWidth="1"/>
    <col min="288" max="288" width="34.5546875" bestFit="1" customWidth="1"/>
    <col min="289" max="289" width="4" bestFit="1" customWidth="1"/>
    <col min="290" max="298" width="12" bestFit="1" customWidth="1"/>
    <col min="299" max="299" width="3" bestFit="1" customWidth="1"/>
    <col min="300" max="300" width="4" bestFit="1" customWidth="1"/>
    <col min="301" max="301" width="5" bestFit="1" customWidth="1"/>
    <col min="302" max="302" width="12" bestFit="1" customWidth="1"/>
    <col min="303" max="303" width="7" bestFit="1" customWidth="1"/>
    <col min="304" max="304" width="3" bestFit="1" customWidth="1"/>
    <col min="305" max="305" width="12" bestFit="1" customWidth="1"/>
    <col min="306" max="306" width="3" bestFit="1" customWidth="1"/>
    <col min="307" max="308" width="12" bestFit="1" customWidth="1"/>
    <col min="309" max="310" width="5" bestFit="1" customWidth="1"/>
    <col min="311" max="311" width="7" bestFit="1" customWidth="1"/>
    <col min="312" max="312" width="5" bestFit="1" customWidth="1"/>
    <col min="313" max="322" width="12" bestFit="1" customWidth="1"/>
    <col min="323" max="323" width="5" bestFit="1" customWidth="1"/>
    <col min="324" max="335" width="12" bestFit="1" customWidth="1"/>
    <col min="336" max="337" width="5" bestFit="1" customWidth="1"/>
    <col min="338" max="340" width="12" bestFit="1" customWidth="1"/>
    <col min="341" max="341" width="5" bestFit="1" customWidth="1"/>
    <col min="342" max="342" width="3" bestFit="1" customWidth="1"/>
    <col min="343" max="343" width="12" bestFit="1" customWidth="1"/>
    <col min="344" max="344" width="5" bestFit="1" customWidth="1"/>
    <col min="345" max="346" width="12" bestFit="1" customWidth="1"/>
    <col min="347" max="347" width="3" bestFit="1" customWidth="1"/>
    <col min="348" max="349" width="12" bestFit="1" customWidth="1"/>
    <col min="350" max="350" width="5" bestFit="1" customWidth="1"/>
    <col min="351" max="353" width="12" bestFit="1" customWidth="1"/>
    <col min="354" max="356" width="3" bestFit="1" customWidth="1"/>
    <col min="357" max="357" width="5" bestFit="1" customWidth="1"/>
    <col min="358" max="358" width="12" bestFit="1" customWidth="1"/>
    <col min="359" max="360" width="5" bestFit="1" customWidth="1"/>
    <col min="361" max="361" width="12" bestFit="1" customWidth="1"/>
    <col min="362" max="362" width="3" bestFit="1" customWidth="1"/>
    <col min="363" max="363" width="6" bestFit="1" customWidth="1"/>
    <col min="364" max="365" width="5" bestFit="1" customWidth="1"/>
    <col min="366" max="366" width="3" bestFit="1" customWidth="1"/>
    <col min="367" max="367" width="12" bestFit="1" customWidth="1"/>
    <col min="368" max="368" width="6" bestFit="1" customWidth="1"/>
    <col min="369" max="370" width="5" bestFit="1" customWidth="1"/>
    <col min="371" max="371" width="3" bestFit="1" customWidth="1"/>
    <col min="372" max="372" width="5" bestFit="1" customWidth="1"/>
    <col min="373" max="373" width="6" bestFit="1" customWidth="1"/>
    <col min="374" max="374" width="3" bestFit="1" customWidth="1"/>
    <col min="375" max="375" width="5" bestFit="1" customWidth="1"/>
    <col min="376" max="376" width="3" bestFit="1" customWidth="1"/>
    <col min="377" max="377" width="12" bestFit="1" customWidth="1"/>
    <col min="378" max="378" width="3" bestFit="1" customWidth="1"/>
    <col min="379" max="379" width="5" bestFit="1" customWidth="1"/>
    <col min="380" max="382" width="3" bestFit="1" customWidth="1"/>
    <col min="383" max="383" width="12" bestFit="1" customWidth="1"/>
    <col min="384" max="385" width="3" bestFit="1" customWidth="1"/>
    <col min="386" max="387" width="5" bestFit="1" customWidth="1"/>
    <col min="388" max="388" width="12" bestFit="1" customWidth="1"/>
    <col min="389" max="389" width="4" bestFit="1" customWidth="1"/>
    <col min="390" max="390" width="12" bestFit="1" customWidth="1"/>
    <col min="391" max="393" width="4" bestFit="1" customWidth="1"/>
    <col min="394" max="394" width="5" bestFit="1" customWidth="1"/>
    <col min="395" max="395" width="4" bestFit="1" customWidth="1"/>
    <col min="396" max="396" width="5" bestFit="1" customWidth="1"/>
    <col min="397" max="397" width="12" bestFit="1" customWidth="1"/>
    <col min="398" max="398" width="4" bestFit="1" customWidth="1"/>
    <col min="399" max="399" width="5" bestFit="1" customWidth="1"/>
    <col min="400" max="400" width="4" bestFit="1" customWidth="1"/>
    <col min="401" max="401" width="5" bestFit="1" customWidth="1"/>
    <col min="402" max="412" width="4" bestFit="1" customWidth="1"/>
    <col min="413" max="413" width="6" bestFit="1" customWidth="1"/>
    <col min="414" max="430" width="4" bestFit="1" customWidth="1"/>
    <col min="431" max="431" width="22.6640625" bestFit="1" customWidth="1"/>
    <col min="432" max="573" width="12" bestFit="1" customWidth="1"/>
    <col min="574" max="574" width="28.77734375" bestFit="1" customWidth="1"/>
    <col min="575" max="716" width="12" bestFit="1" customWidth="1"/>
    <col min="717" max="717" width="19.109375" bestFit="1" customWidth="1"/>
    <col min="718" max="859" width="12" bestFit="1" customWidth="1"/>
    <col min="860" max="860" width="27.44140625" bestFit="1" customWidth="1"/>
    <col min="861" max="861" width="27.6640625" bestFit="1" customWidth="1"/>
    <col min="862" max="862" width="39.33203125" bestFit="1" customWidth="1"/>
    <col min="863" max="863" width="27.44140625" bestFit="1" customWidth="1"/>
    <col min="864" max="864" width="33.6640625" bestFit="1" customWidth="1"/>
    <col min="865" max="865" width="23.88671875" bestFit="1" customWidth="1"/>
  </cols>
  <sheetData>
    <row r="1" spans="1:20" x14ac:dyDescent="0.3">
      <c r="A1" s="63" t="s">
        <v>944</v>
      </c>
      <c r="B1" t="s">
        <v>899</v>
      </c>
      <c r="C1" t="s">
        <v>961</v>
      </c>
      <c r="D1" s="100" t="s">
        <v>966</v>
      </c>
      <c r="E1" t="s">
        <v>962</v>
      </c>
      <c r="F1" s="100" t="s">
        <v>967</v>
      </c>
      <c r="G1" t="s">
        <v>963</v>
      </c>
      <c r="H1" s="100" t="s">
        <v>968</v>
      </c>
    </row>
    <row r="2" spans="1:20" x14ac:dyDescent="0.3">
      <c r="A2" s="64" t="s">
        <v>910</v>
      </c>
      <c r="B2" s="2"/>
      <c r="C2" s="2"/>
      <c r="D2" s="101"/>
      <c r="E2" s="2"/>
      <c r="F2" s="101"/>
      <c r="G2" s="2"/>
      <c r="H2" s="101"/>
    </row>
    <row r="3" spans="1:20" x14ac:dyDescent="0.3">
      <c r="A3" s="67" t="s">
        <v>936</v>
      </c>
      <c r="B3" s="2"/>
      <c r="C3" s="2"/>
      <c r="D3" s="101"/>
      <c r="E3" s="2"/>
      <c r="F3" s="101"/>
      <c r="G3" s="2"/>
      <c r="H3" s="101"/>
    </row>
    <row r="4" spans="1:20" x14ac:dyDescent="0.3">
      <c r="A4" s="108" t="s">
        <v>911</v>
      </c>
      <c r="B4" s="66">
        <v>70.599999999999994</v>
      </c>
      <c r="C4" s="66">
        <v>17.600000000000001</v>
      </c>
      <c r="D4" s="102">
        <v>13.763720427268201</v>
      </c>
      <c r="E4" s="66">
        <v>2.4</v>
      </c>
      <c r="F4" s="102">
        <v>1.6248076809271923</v>
      </c>
      <c r="G4" s="66">
        <v>2.2000000000000002</v>
      </c>
      <c r="H4" s="102">
        <v>1.7204650534085251</v>
      </c>
    </row>
    <row r="5" spans="1:20" x14ac:dyDescent="0.3">
      <c r="A5" s="92" t="s">
        <v>912</v>
      </c>
      <c r="B5" s="66">
        <v>65.2</v>
      </c>
      <c r="C5" s="66">
        <v>22.4</v>
      </c>
      <c r="D5" s="102">
        <v>26.484712571594958</v>
      </c>
      <c r="E5" s="66">
        <v>3.8</v>
      </c>
      <c r="F5" s="102">
        <v>3.4871191548325391</v>
      </c>
      <c r="G5" s="66">
        <v>2.8</v>
      </c>
      <c r="H5" s="102">
        <v>3.3105890714493698</v>
      </c>
    </row>
    <row r="6" spans="1:20" x14ac:dyDescent="0.3">
      <c r="A6" s="92" t="s">
        <v>913</v>
      </c>
      <c r="B6" s="66">
        <v>48.6</v>
      </c>
      <c r="C6" s="66">
        <v>20.8</v>
      </c>
      <c r="D6" s="102">
        <v>26.581196361337838</v>
      </c>
      <c r="E6" s="66">
        <v>3</v>
      </c>
      <c r="F6" s="102">
        <v>2.7568097504180447</v>
      </c>
      <c r="G6" s="66">
        <v>2.6</v>
      </c>
      <c r="H6" s="102">
        <v>3.3226495451672298</v>
      </c>
    </row>
    <row r="7" spans="1:20" x14ac:dyDescent="0.3">
      <c r="A7" s="67" t="s">
        <v>937</v>
      </c>
      <c r="B7" s="2"/>
      <c r="C7" s="2"/>
      <c r="D7" s="101"/>
      <c r="E7" s="2"/>
      <c r="F7" s="101"/>
      <c r="G7" s="2"/>
      <c r="H7" s="101"/>
    </row>
    <row r="8" spans="1:20" x14ac:dyDescent="0.3">
      <c r="A8" s="92" t="s">
        <v>914</v>
      </c>
      <c r="B8" s="66">
        <v>49</v>
      </c>
      <c r="C8" s="66">
        <v>28.8</v>
      </c>
      <c r="D8" s="102">
        <v>27.058455240460418</v>
      </c>
      <c r="E8" s="66">
        <v>3.4</v>
      </c>
      <c r="F8" s="102">
        <v>2.4166091947189146</v>
      </c>
      <c r="G8" s="66">
        <v>3.6</v>
      </c>
      <c r="H8" s="102">
        <v>3.3823069050575523</v>
      </c>
    </row>
    <row r="9" spans="1:20" x14ac:dyDescent="0.3">
      <c r="A9" s="92" t="s">
        <v>915</v>
      </c>
      <c r="B9" s="66">
        <v>49</v>
      </c>
      <c r="C9" s="66">
        <v>75.2</v>
      </c>
      <c r="D9" s="102">
        <v>73.947008053064593</v>
      </c>
      <c r="E9" s="66">
        <v>8</v>
      </c>
      <c r="F9" s="102">
        <v>5.7619441163551732</v>
      </c>
      <c r="G9" s="66">
        <v>9.4</v>
      </c>
      <c r="H9" s="102">
        <v>9.2433760066330741</v>
      </c>
    </row>
    <row r="10" spans="1:20" x14ac:dyDescent="0.3">
      <c r="A10" s="92" t="s">
        <v>916</v>
      </c>
      <c r="B10" s="66">
        <v>26.4</v>
      </c>
      <c r="C10" s="66">
        <v>24</v>
      </c>
      <c r="D10" s="102">
        <v>26.773120849090418</v>
      </c>
      <c r="E10" s="66">
        <v>4.4000000000000004</v>
      </c>
      <c r="F10" s="102">
        <v>3.1368774282716236</v>
      </c>
      <c r="G10" s="66">
        <v>3</v>
      </c>
      <c r="H10" s="102">
        <v>3.3466401061363023</v>
      </c>
    </row>
    <row r="11" spans="1:20" x14ac:dyDescent="0.3">
      <c r="A11" s="67" t="s">
        <v>938</v>
      </c>
      <c r="B11" s="2"/>
      <c r="C11" s="2"/>
      <c r="D11" s="101"/>
      <c r="E11" s="2"/>
      <c r="F11" s="101"/>
      <c r="G11" s="2"/>
      <c r="H11" s="101"/>
    </row>
    <row r="12" spans="1:20" x14ac:dyDescent="0.3">
      <c r="A12" s="92" t="s">
        <v>917</v>
      </c>
      <c r="B12" s="66">
        <v>11.8</v>
      </c>
      <c r="C12" s="66">
        <v>11.2</v>
      </c>
      <c r="D12" s="102">
        <v>14.837789592793127</v>
      </c>
      <c r="E12" s="66">
        <v>3</v>
      </c>
      <c r="F12" s="102">
        <v>2</v>
      </c>
      <c r="G12" s="66">
        <v>1.4</v>
      </c>
      <c r="H12" s="102">
        <v>1.8547236990991409</v>
      </c>
    </row>
    <row r="13" spans="1:20" x14ac:dyDescent="0.3">
      <c r="A13" s="92" t="s">
        <v>918</v>
      </c>
      <c r="B13" s="66">
        <v>7.4</v>
      </c>
      <c r="C13" s="66">
        <v>16</v>
      </c>
      <c r="D13" s="102">
        <v>17.281975195754292</v>
      </c>
      <c r="E13" s="66">
        <v>6</v>
      </c>
      <c r="F13" s="102">
        <v>5.8309518948453007</v>
      </c>
      <c r="G13" s="66">
        <v>2</v>
      </c>
      <c r="H13" s="102">
        <v>2.1602468994692865</v>
      </c>
    </row>
    <row r="14" spans="1:20" x14ac:dyDescent="0.3">
      <c r="A14" s="92" t="s">
        <v>919</v>
      </c>
      <c r="B14" s="66">
        <v>16.600000000000001</v>
      </c>
      <c r="C14" s="66">
        <v>14.4</v>
      </c>
      <c r="D14" s="102">
        <v>13.763720427268202</v>
      </c>
      <c r="E14" s="66">
        <v>6.2</v>
      </c>
      <c r="F14" s="102">
        <v>4.2614551505325027</v>
      </c>
      <c r="G14" s="66">
        <v>1.8</v>
      </c>
      <c r="H14" s="102">
        <v>1.7204650534085253</v>
      </c>
    </row>
    <row r="15" spans="1:20" x14ac:dyDescent="0.3">
      <c r="A15" s="67" t="s">
        <v>939</v>
      </c>
      <c r="B15" s="2"/>
      <c r="C15" s="2"/>
      <c r="D15" s="101"/>
      <c r="E15" s="2"/>
      <c r="F15" s="101"/>
      <c r="G15" s="2"/>
      <c r="H15" s="101"/>
    </row>
    <row r="16" spans="1:20" x14ac:dyDescent="0.3">
      <c r="A16" s="92" t="s">
        <v>920</v>
      </c>
      <c r="B16" s="66">
        <v>20</v>
      </c>
      <c r="C16" s="66">
        <v>8</v>
      </c>
      <c r="D16" s="102">
        <v>0</v>
      </c>
      <c r="E16" s="66">
        <v>5.2</v>
      </c>
      <c r="F16" s="102">
        <v>2.4819347291981715</v>
      </c>
      <c r="G16" s="66">
        <v>1</v>
      </c>
      <c r="H16" s="102">
        <v>0</v>
      </c>
      <c r="T16" t="s">
        <v>935</v>
      </c>
    </row>
    <row r="17" spans="1:8" x14ac:dyDescent="0.3">
      <c r="A17" s="92" t="s">
        <v>921</v>
      </c>
      <c r="B17" s="66">
        <v>22.8</v>
      </c>
      <c r="C17" s="66">
        <v>12.8</v>
      </c>
      <c r="D17" s="102">
        <v>10.851727973000429</v>
      </c>
      <c r="E17" s="66">
        <v>4.2</v>
      </c>
      <c r="F17" s="102">
        <v>1.1661903789690597</v>
      </c>
      <c r="G17" s="66">
        <v>1.6</v>
      </c>
      <c r="H17" s="102">
        <v>1.3564659966250536</v>
      </c>
    </row>
    <row r="18" spans="1:8" x14ac:dyDescent="0.3">
      <c r="A18" s="92" t="s">
        <v>922</v>
      </c>
      <c r="B18" s="66">
        <v>33.6</v>
      </c>
      <c r="C18" s="66">
        <v>27.2</v>
      </c>
      <c r="D18" s="102">
        <v>19.332873557751316</v>
      </c>
      <c r="E18" s="66">
        <v>6.4</v>
      </c>
      <c r="F18" s="102">
        <v>2.799999999999998</v>
      </c>
      <c r="G18" s="66">
        <v>3.4</v>
      </c>
      <c r="H18" s="102">
        <v>2.4166091947189146</v>
      </c>
    </row>
    <row r="19" spans="1:8" x14ac:dyDescent="0.3">
      <c r="A19" s="67" t="s">
        <v>940</v>
      </c>
      <c r="B19" s="2"/>
      <c r="C19" s="2"/>
      <c r="D19" s="101"/>
      <c r="E19" s="2"/>
      <c r="F19" s="101"/>
      <c r="G19" s="2"/>
      <c r="H19" s="101"/>
    </row>
    <row r="20" spans="1:8" x14ac:dyDescent="0.3">
      <c r="A20" s="92" t="s">
        <v>923</v>
      </c>
      <c r="B20" s="66">
        <v>44</v>
      </c>
      <c r="C20" s="66">
        <v>30.4</v>
      </c>
      <c r="D20" s="102">
        <v>33.332266649599454</v>
      </c>
      <c r="E20" s="66">
        <v>5.8</v>
      </c>
      <c r="F20" s="102">
        <v>3.4292856398964489</v>
      </c>
      <c r="G20" s="66">
        <v>3.8</v>
      </c>
      <c r="H20" s="102">
        <v>4.1665333311999317</v>
      </c>
    </row>
    <row r="21" spans="1:8" x14ac:dyDescent="0.3">
      <c r="A21" s="92" t="s">
        <v>924</v>
      </c>
      <c r="B21" s="66">
        <v>45.2</v>
      </c>
      <c r="C21" s="66">
        <v>30.4</v>
      </c>
      <c r="D21" s="102">
        <v>25.499803920814767</v>
      </c>
      <c r="E21" s="66">
        <v>5</v>
      </c>
      <c r="F21" s="102">
        <v>1.897366596101028</v>
      </c>
      <c r="G21" s="66">
        <v>3.8</v>
      </c>
      <c r="H21" s="102">
        <v>3.1874754901018458</v>
      </c>
    </row>
    <row r="22" spans="1:8" x14ac:dyDescent="0.3">
      <c r="A22" s="92" t="s">
        <v>925</v>
      </c>
      <c r="B22" s="66">
        <v>39.799999999999997</v>
      </c>
      <c r="C22" s="66">
        <v>30.4</v>
      </c>
      <c r="D22" s="102">
        <v>39.646437418764378</v>
      </c>
      <c r="E22" s="66">
        <v>5.2</v>
      </c>
      <c r="F22" s="102">
        <v>3.8678159211627428</v>
      </c>
      <c r="G22" s="66">
        <v>3.8</v>
      </c>
      <c r="H22" s="102">
        <v>4.9558046773455473</v>
      </c>
    </row>
    <row r="23" spans="1:8" x14ac:dyDescent="0.3">
      <c r="A23" s="67" t="s">
        <v>941</v>
      </c>
      <c r="B23" s="2"/>
      <c r="C23" s="2"/>
      <c r="D23" s="101"/>
      <c r="E23" s="2"/>
      <c r="F23" s="101"/>
      <c r="G23" s="2"/>
      <c r="H23" s="101"/>
    </row>
    <row r="24" spans="1:8" x14ac:dyDescent="0.3">
      <c r="A24" s="92" t="s">
        <v>926</v>
      </c>
      <c r="B24" s="66">
        <v>38</v>
      </c>
      <c r="C24" s="66">
        <v>11.2</v>
      </c>
      <c r="D24" s="102">
        <v>8.1584312217484563</v>
      </c>
      <c r="E24" s="66">
        <v>3</v>
      </c>
      <c r="F24" s="102">
        <v>1.6733200530681513</v>
      </c>
      <c r="G24" s="66">
        <v>1.4</v>
      </c>
      <c r="H24" s="102">
        <v>1.019803902718557</v>
      </c>
    </row>
    <row r="25" spans="1:8" x14ac:dyDescent="0.3">
      <c r="A25" s="92" t="s">
        <v>927</v>
      </c>
      <c r="B25" s="66">
        <v>49.2</v>
      </c>
      <c r="C25" s="66">
        <v>33.6</v>
      </c>
      <c r="D25" s="102">
        <v>19.199999999999996</v>
      </c>
      <c r="E25" s="66">
        <v>5.6</v>
      </c>
      <c r="F25" s="102">
        <v>2.5768197453450261</v>
      </c>
      <c r="G25" s="66">
        <v>4.2</v>
      </c>
      <c r="H25" s="102">
        <v>2.3999999999999995</v>
      </c>
    </row>
    <row r="26" spans="1:8" x14ac:dyDescent="0.3">
      <c r="A26" s="92" t="s">
        <v>928</v>
      </c>
      <c r="B26" s="66">
        <v>55.4</v>
      </c>
      <c r="C26" s="66">
        <v>30.4</v>
      </c>
      <c r="D26" s="102">
        <v>30.103820355562849</v>
      </c>
      <c r="E26" s="66">
        <v>4.4000000000000004</v>
      </c>
      <c r="F26" s="102">
        <v>3.3823069050575523</v>
      </c>
      <c r="G26" s="66">
        <v>3.8</v>
      </c>
      <c r="H26" s="102">
        <v>3.7629775444453561</v>
      </c>
    </row>
    <row r="27" spans="1:8" x14ac:dyDescent="0.3">
      <c r="A27" s="67" t="s">
        <v>942</v>
      </c>
      <c r="B27" s="2"/>
      <c r="C27" s="2"/>
      <c r="D27" s="101"/>
      <c r="E27" s="2"/>
      <c r="F27" s="101"/>
      <c r="G27" s="2"/>
      <c r="H27" s="101"/>
    </row>
    <row r="28" spans="1:8" x14ac:dyDescent="0.3">
      <c r="A28" s="92" t="s">
        <v>929</v>
      </c>
      <c r="B28" s="66">
        <v>60.2</v>
      </c>
      <c r="C28" s="66">
        <v>33.6</v>
      </c>
      <c r="D28" s="102">
        <v>30.103820355562846</v>
      </c>
      <c r="E28" s="66">
        <v>5.2</v>
      </c>
      <c r="F28" s="102">
        <v>2.7129319932501064</v>
      </c>
      <c r="G28" s="66">
        <v>4.2</v>
      </c>
      <c r="H28" s="102">
        <v>3.7629775444453557</v>
      </c>
    </row>
    <row r="29" spans="1:8" x14ac:dyDescent="0.3">
      <c r="A29" s="92" t="s">
        <v>930</v>
      </c>
      <c r="B29" s="66">
        <v>62.4</v>
      </c>
      <c r="C29" s="66">
        <v>32</v>
      </c>
      <c r="D29" s="102">
        <v>25.298221281347036</v>
      </c>
      <c r="E29" s="66">
        <v>5</v>
      </c>
      <c r="F29" s="102">
        <v>2.8982753492378874</v>
      </c>
      <c r="G29" s="66">
        <v>4</v>
      </c>
      <c r="H29" s="102">
        <v>3.1622776601683795</v>
      </c>
    </row>
    <row r="30" spans="1:8" x14ac:dyDescent="0.3">
      <c r="A30" s="92" t="s">
        <v>931</v>
      </c>
      <c r="B30" s="66">
        <v>55.6</v>
      </c>
      <c r="C30" s="66">
        <v>16</v>
      </c>
      <c r="D30" s="102">
        <v>10.119288512538812</v>
      </c>
      <c r="E30" s="66">
        <v>4.2</v>
      </c>
      <c r="F30" s="102">
        <v>2.0396078054371141</v>
      </c>
      <c r="G30" s="66">
        <v>2</v>
      </c>
      <c r="H30" s="102">
        <v>1.2649110640673515</v>
      </c>
    </row>
    <row r="31" spans="1:8" x14ac:dyDescent="0.3">
      <c r="A31" s="67" t="s">
        <v>943</v>
      </c>
      <c r="B31" s="2"/>
      <c r="C31" s="2"/>
      <c r="D31" s="101"/>
      <c r="E31" s="2"/>
      <c r="F31" s="101"/>
      <c r="G31" s="2"/>
      <c r="H31" s="101"/>
    </row>
    <row r="32" spans="1:8" x14ac:dyDescent="0.3">
      <c r="A32" s="92" t="s">
        <v>932</v>
      </c>
      <c r="B32" s="66">
        <v>45.6</v>
      </c>
      <c r="C32" s="66">
        <v>22.4</v>
      </c>
      <c r="D32" s="102">
        <v>16.316862443496913</v>
      </c>
      <c r="E32" s="66">
        <v>3.4</v>
      </c>
      <c r="F32" s="102">
        <v>1.3564659966250543</v>
      </c>
      <c r="G32" s="66">
        <v>2.8</v>
      </c>
      <c r="H32" s="102">
        <v>2.0396078054371141</v>
      </c>
    </row>
    <row r="33" spans="1:8" x14ac:dyDescent="0.3">
      <c r="A33" s="92" t="s">
        <v>933</v>
      </c>
      <c r="B33" s="66">
        <v>59</v>
      </c>
      <c r="C33" s="66">
        <v>33.6</v>
      </c>
      <c r="D33" s="102">
        <v>36.274508956014827</v>
      </c>
      <c r="E33" s="66">
        <v>4.2</v>
      </c>
      <c r="F33" s="102">
        <v>2.5612496949731391</v>
      </c>
      <c r="G33" s="66">
        <v>4.2</v>
      </c>
      <c r="H33" s="102">
        <v>4.5343136195018534</v>
      </c>
    </row>
    <row r="34" spans="1:8" x14ac:dyDescent="0.3">
      <c r="A34" s="92" t="s">
        <v>934</v>
      </c>
      <c r="B34" s="66">
        <v>47.6</v>
      </c>
      <c r="C34" s="66">
        <v>44.8</v>
      </c>
      <c r="D34" s="102">
        <v>58.262852659305999</v>
      </c>
      <c r="E34" s="66">
        <v>5.8</v>
      </c>
      <c r="F34" s="102">
        <v>4.9558046773455473</v>
      </c>
      <c r="G34" s="66">
        <v>5.6</v>
      </c>
      <c r="H34" s="102">
        <v>7.2828565824132498</v>
      </c>
    </row>
    <row r="35" spans="1:8" x14ac:dyDescent="0.3">
      <c r="A35" s="64" t="s">
        <v>904</v>
      </c>
      <c r="B35" s="2"/>
      <c r="C35" s="2"/>
      <c r="D35" s="101"/>
      <c r="E35" s="2"/>
      <c r="F35" s="101"/>
      <c r="G35" s="2"/>
      <c r="H35" s="101"/>
    </row>
    <row r="36" spans="1:8" x14ac:dyDescent="0.3">
      <c r="A36" s="67" t="s">
        <v>936</v>
      </c>
      <c r="B36" s="2"/>
      <c r="C36" s="2"/>
      <c r="D36" s="101"/>
      <c r="E36" s="2"/>
      <c r="F36" s="101"/>
      <c r="G36" s="2"/>
      <c r="H36" s="101"/>
    </row>
    <row r="37" spans="1:8" x14ac:dyDescent="0.3">
      <c r="A37" s="92" t="s">
        <v>911</v>
      </c>
      <c r="B37" s="66">
        <v>33</v>
      </c>
      <c r="C37" s="66">
        <v>22.4</v>
      </c>
      <c r="D37" s="102">
        <v>16.316862443496913</v>
      </c>
      <c r="E37" s="66">
        <v>4.5999999999999996</v>
      </c>
      <c r="F37" s="102">
        <v>2.2449944320643653</v>
      </c>
      <c r="G37" s="66">
        <v>2.8</v>
      </c>
      <c r="H37" s="102">
        <v>2.0396078054371141</v>
      </c>
    </row>
    <row r="38" spans="1:8" x14ac:dyDescent="0.3">
      <c r="A38" s="92" t="s">
        <v>912</v>
      </c>
      <c r="B38" s="66">
        <v>18</v>
      </c>
      <c r="C38" s="66">
        <v>14</v>
      </c>
      <c r="D38" s="102">
        <v>6.6332495807107996</v>
      </c>
      <c r="E38" s="66">
        <v>4.8</v>
      </c>
      <c r="F38" s="102">
        <v>2.2271057451320089</v>
      </c>
      <c r="G38" s="66">
        <v>1.75</v>
      </c>
      <c r="H38" s="102">
        <v>0.82915619758884995</v>
      </c>
    </row>
    <row r="39" spans="1:8" x14ac:dyDescent="0.3">
      <c r="A39" s="92" t="s">
        <v>913</v>
      </c>
      <c r="B39" s="66">
        <v>10.6</v>
      </c>
      <c r="C39" s="66">
        <v>9.6</v>
      </c>
      <c r="D39" s="102">
        <v>3.2000000000000015</v>
      </c>
      <c r="E39" s="66">
        <v>3.2</v>
      </c>
      <c r="F39" s="102">
        <v>1.4696938456699062</v>
      </c>
      <c r="G39" s="66">
        <v>1.2</v>
      </c>
      <c r="H39" s="102">
        <v>0.40000000000000019</v>
      </c>
    </row>
    <row r="40" spans="1:8" x14ac:dyDescent="0.3">
      <c r="A40" s="67" t="s">
        <v>937</v>
      </c>
      <c r="B40" s="2"/>
      <c r="C40" s="2"/>
      <c r="D40" s="101"/>
      <c r="E40" s="2"/>
      <c r="F40" s="101"/>
      <c r="G40" s="2"/>
      <c r="H40" s="101"/>
    </row>
    <row r="41" spans="1:8" x14ac:dyDescent="0.3">
      <c r="A41" s="92" t="s">
        <v>914</v>
      </c>
      <c r="B41" s="66">
        <v>6.2</v>
      </c>
      <c r="C41" s="66">
        <v>4</v>
      </c>
      <c r="D41" s="102">
        <v>4</v>
      </c>
      <c r="E41" s="66">
        <v>4.4000000000000004</v>
      </c>
      <c r="F41" s="102">
        <v>2.3323807579381195</v>
      </c>
      <c r="G41" s="66">
        <v>0.5</v>
      </c>
      <c r="H41" s="102">
        <v>0.5</v>
      </c>
    </row>
    <row r="42" spans="1:8" x14ac:dyDescent="0.3">
      <c r="A42" s="92" t="s">
        <v>915</v>
      </c>
      <c r="B42" s="66">
        <v>7.2</v>
      </c>
      <c r="C42" s="66">
        <v>8</v>
      </c>
      <c r="D42" s="102">
        <v>0</v>
      </c>
      <c r="E42" s="66">
        <v>15.25</v>
      </c>
      <c r="F42" s="102">
        <v>19.536824204563032</v>
      </c>
      <c r="G42" s="66">
        <v>1</v>
      </c>
      <c r="H42" s="102">
        <v>0</v>
      </c>
    </row>
    <row r="43" spans="1:8" x14ac:dyDescent="0.3">
      <c r="A43" s="92" t="s">
        <v>916</v>
      </c>
      <c r="B43" s="66">
        <v>4</v>
      </c>
      <c r="C43" s="66">
        <v>16</v>
      </c>
      <c r="D43" s="102">
        <v>6.5319726474218101</v>
      </c>
      <c r="E43" s="66">
        <v>6.5</v>
      </c>
      <c r="F43" s="102">
        <v>3.3541019662496847</v>
      </c>
      <c r="G43" s="66">
        <v>2</v>
      </c>
      <c r="H43" s="102">
        <v>0.81649658092772626</v>
      </c>
    </row>
    <row r="44" spans="1:8" x14ac:dyDescent="0.3">
      <c r="A44" s="67" t="s">
        <v>938</v>
      </c>
      <c r="B44" s="2"/>
      <c r="C44" s="2"/>
      <c r="D44" s="101"/>
      <c r="E44" s="2"/>
      <c r="F44" s="101"/>
      <c r="G44" s="2"/>
      <c r="H44" s="101"/>
    </row>
    <row r="45" spans="1:8" x14ac:dyDescent="0.3">
      <c r="A45" s="92" t="s">
        <v>917</v>
      </c>
      <c r="B45" s="66">
        <v>11.8</v>
      </c>
      <c r="C45" s="66">
        <v>20.8</v>
      </c>
      <c r="D45" s="102">
        <v>16.4730082255792</v>
      </c>
      <c r="E45" s="66">
        <v>8.1999999999999993</v>
      </c>
      <c r="F45" s="102">
        <v>6.4311740763254104</v>
      </c>
      <c r="G45" s="66">
        <v>2.6</v>
      </c>
      <c r="H45" s="102">
        <v>2.0591260281974</v>
      </c>
    </row>
    <row r="46" spans="1:8" x14ac:dyDescent="0.3">
      <c r="A46" s="92" t="s">
        <v>918</v>
      </c>
      <c r="B46" s="66">
        <v>42.2</v>
      </c>
      <c r="C46" s="66">
        <v>81.599999999999994</v>
      </c>
      <c r="D46" s="102">
        <v>29.675579185586258</v>
      </c>
      <c r="E46" s="66">
        <v>11.4</v>
      </c>
      <c r="F46" s="102">
        <v>3.9293765408776999</v>
      </c>
      <c r="G46" s="66">
        <v>10.199999999999999</v>
      </c>
      <c r="H46" s="102">
        <v>3.7094473981982823</v>
      </c>
    </row>
    <row r="47" spans="1:8" x14ac:dyDescent="0.3">
      <c r="A47" s="108" t="s">
        <v>919</v>
      </c>
      <c r="B47" s="66">
        <v>71.8</v>
      </c>
      <c r="C47" s="66">
        <v>147.19999999999999</v>
      </c>
      <c r="D47" s="102">
        <v>59.351158371172545</v>
      </c>
      <c r="E47" s="66">
        <v>16.2</v>
      </c>
      <c r="F47" s="102">
        <v>4.3081318457076039</v>
      </c>
      <c r="G47" s="66">
        <v>18.399999999999999</v>
      </c>
      <c r="H47" s="102">
        <v>7.4188947963965681</v>
      </c>
    </row>
    <row r="48" spans="1:8" x14ac:dyDescent="0.3">
      <c r="A48" s="67" t="s">
        <v>939</v>
      </c>
      <c r="B48" s="2"/>
      <c r="C48" s="2"/>
      <c r="D48" s="101"/>
      <c r="E48" s="2"/>
      <c r="F48" s="101"/>
      <c r="G48" s="2"/>
      <c r="H48" s="101"/>
    </row>
    <row r="49" spans="1:8" x14ac:dyDescent="0.3">
      <c r="A49" s="108" t="s">
        <v>920</v>
      </c>
      <c r="B49" s="66">
        <v>84</v>
      </c>
      <c r="C49" s="66">
        <v>136</v>
      </c>
      <c r="D49" s="102">
        <v>40.15968127363562</v>
      </c>
      <c r="E49" s="66">
        <v>15.6</v>
      </c>
      <c r="F49" s="102">
        <v>2.6532998322843238</v>
      </c>
      <c r="G49" s="66">
        <v>17</v>
      </c>
      <c r="H49" s="102">
        <v>5.0199601592044525</v>
      </c>
    </row>
    <row r="50" spans="1:8" x14ac:dyDescent="0.3">
      <c r="A50" s="92" t="s">
        <v>921</v>
      </c>
      <c r="B50" s="66">
        <v>56.6</v>
      </c>
      <c r="C50" s="66">
        <v>28.8</v>
      </c>
      <c r="D50" s="102">
        <v>12.998461447417533</v>
      </c>
      <c r="E50" s="66">
        <v>8.1999999999999993</v>
      </c>
      <c r="F50" s="102">
        <v>3.5440090293338704</v>
      </c>
      <c r="G50" s="66">
        <v>3.6</v>
      </c>
      <c r="H50" s="102">
        <v>1.6248076809271916</v>
      </c>
    </row>
    <row r="51" spans="1:8" x14ac:dyDescent="0.3">
      <c r="A51" s="92" t="s">
        <v>922</v>
      </c>
      <c r="B51" s="66">
        <v>29.6</v>
      </c>
      <c r="C51" s="66">
        <v>8</v>
      </c>
      <c r="D51" s="102">
        <v>5.0596442562694062</v>
      </c>
      <c r="E51" s="66">
        <v>4.2</v>
      </c>
      <c r="F51" s="102">
        <v>2.7129319932501073</v>
      </c>
      <c r="G51" s="66">
        <v>1</v>
      </c>
      <c r="H51" s="102">
        <v>0.63245553203367577</v>
      </c>
    </row>
    <row r="52" spans="1:8" x14ac:dyDescent="0.3">
      <c r="A52" s="67" t="s">
        <v>940</v>
      </c>
      <c r="B52" s="2"/>
      <c r="C52" s="2"/>
      <c r="D52" s="101"/>
      <c r="E52" s="2"/>
      <c r="F52" s="101"/>
      <c r="G52" s="2"/>
      <c r="H52" s="101"/>
    </row>
    <row r="53" spans="1:8" x14ac:dyDescent="0.3">
      <c r="A53" s="92" t="s">
        <v>923</v>
      </c>
      <c r="B53" s="66">
        <v>29.8</v>
      </c>
      <c r="C53" s="66">
        <v>6.4</v>
      </c>
      <c r="D53" s="102">
        <v>3.1999999999999993</v>
      </c>
      <c r="E53" s="66">
        <v>3</v>
      </c>
      <c r="F53" s="102">
        <v>1.0954451150103319</v>
      </c>
      <c r="G53" s="66">
        <v>0.8</v>
      </c>
      <c r="H53" s="102">
        <v>0.39999999999999991</v>
      </c>
    </row>
    <row r="54" spans="1:8" x14ac:dyDescent="0.3">
      <c r="A54" s="92" t="s">
        <v>924</v>
      </c>
      <c r="B54" s="66">
        <v>29.4</v>
      </c>
      <c r="C54" s="66">
        <v>11.2</v>
      </c>
      <c r="D54" s="102">
        <v>3.9191835884530883</v>
      </c>
      <c r="E54" s="66">
        <v>4.5999999999999996</v>
      </c>
      <c r="F54" s="102">
        <v>0.8000000000000026</v>
      </c>
      <c r="G54" s="66">
        <v>1.4</v>
      </c>
      <c r="H54" s="102">
        <v>0.48989794855663604</v>
      </c>
    </row>
    <row r="55" spans="1:8" x14ac:dyDescent="0.3">
      <c r="A55" s="92" t="s">
        <v>925</v>
      </c>
      <c r="B55" s="66">
        <v>29.2</v>
      </c>
      <c r="C55" s="66">
        <v>9.6</v>
      </c>
      <c r="D55" s="102">
        <v>3.2000000000000015</v>
      </c>
      <c r="E55" s="66">
        <v>4.5999999999999996</v>
      </c>
      <c r="F55" s="102">
        <v>1.854723699099142</v>
      </c>
      <c r="G55" s="66">
        <v>1.2</v>
      </c>
      <c r="H55" s="102">
        <v>0.40000000000000019</v>
      </c>
    </row>
    <row r="56" spans="1:8" x14ac:dyDescent="0.3">
      <c r="A56" s="67" t="s">
        <v>941</v>
      </c>
      <c r="B56" s="2"/>
      <c r="C56" s="2"/>
      <c r="D56" s="101"/>
      <c r="E56" s="2"/>
      <c r="F56" s="101"/>
      <c r="G56" s="2"/>
      <c r="H56" s="101"/>
    </row>
    <row r="57" spans="1:8" x14ac:dyDescent="0.3">
      <c r="A57" s="92" t="s">
        <v>926</v>
      </c>
      <c r="B57" s="66">
        <v>28.2</v>
      </c>
      <c r="C57" s="66">
        <v>12.8</v>
      </c>
      <c r="D57" s="102">
        <v>6.3999999999999986</v>
      </c>
      <c r="E57" s="66">
        <v>5.8</v>
      </c>
      <c r="F57" s="102">
        <v>2.2271057451320089</v>
      </c>
      <c r="G57" s="66">
        <v>1.6</v>
      </c>
      <c r="H57" s="102">
        <v>0.79999999999999982</v>
      </c>
    </row>
    <row r="58" spans="1:8" x14ac:dyDescent="0.3">
      <c r="A58" s="92" t="s">
        <v>927</v>
      </c>
      <c r="B58" s="66">
        <v>36</v>
      </c>
      <c r="C58" s="66">
        <v>16</v>
      </c>
      <c r="D58" s="102">
        <v>8.763560920082659</v>
      </c>
      <c r="E58" s="66">
        <v>4</v>
      </c>
      <c r="F58" s="102">
        <v>1.7888543819998315</v>
      </c>
      <c r="G58" s="66">
        <v>2</v>
      </c>
      <c r="H58" s="102">
        <v>1.0954451150103324</v>
      </c>
    </row>
    <row r="59" spans="1:8" x14ac:dyDescent="0.3">
      <c r="A59" s="92" t="s">
        <v>928</v>
      </c>
      <c r="B59" s="66">
        <v>46.2</v>
      </c>
      <c r="C59" s="66">
        <v>11.2</v>
      </c>
      <c r="D59" s="102">
        <v>11.973303637676613</v>
      </c>
      <c r="E59" s="66">
        <v>2.4</v>
      </c>
      <c r="F59" s="102">
        <v>2.5768197453450252</v>
      </c>
      <c r="G59" s="66">
        <v>1.4</v>
      </c>
      <c r="H59" s="102">
        <v>1.4966629547095767</v>
      </c>
    </row>
    <row r="60" spans="1:8" x14ac:dyDescent="0.3">
      <c r="A60" s="67" t="s">
        <v>942</v>
      </c>
      <c r="B60" s="2"/>
      <c r="C60" s="2"/>
      <c r="D60" s="101"/>
      <c r="E60" s="2"/>
      <c r="F60" s="101"/>
      <c r="G60" s="2"/>
      <c r="H60" s="101"/>
    </row>
    <row r="61" spans="1:8" x14ac:dyDescent="0.3">
      <c r="A61" s="108" t="s">
        <v>929</v>
      </c>
      <c r="B61" s="66">
        <v>76.599999999999994</v>
      </c>
      <c r="C61" s="66">
        <v>43.2</v>
      </c>
      <c r="D61" s="102">
        <v>35.991110013446374</v>
      </c>
      <c r="E61" s="66">
        <v>5.6</v>
      </c>
      <c r="F61" s="102">
        <v>3.5552777669262361</v>
      </c>
      <c r="G61" s="66">
        <v>5.4</v>
      </c>
      <c r="H61" s="102">
        <v>4.4988887516807967</v>
      </c>
    </row>
    <row r="62" spans="1:8" x14ac:dyDescent="0.3">
      <c r="A62" s="108" t="s">
        <v>930</v>
      </c>
      <c r="B62" s="66">
        <v>73.400000000000006</v>
      </c>
      <c r="C62" s="66">
        <v>41.6</v>
      </c>
      <c r="D62" s="102">
        <v>29.241067011995298</v>
      </c>
      <c r="E62" s="66">
        <v>7</v>
      </c>
      <c r="F62" s="102">
        <v>3.2863353450309964</v>
      </c>
      <c r="G62" s="66">
        <v>5.2</v>
      </c>
      <c r="H62" s="102">
        <v>3.6551333764994123</v>
      </c>
    </row>
    <row r="63" spans="1:8" x14ac:dyDescent="0.3">
      <c r="A63" s="92" t="s">
        <v>931</v>
      </c>
      <c r="B63" s="66">
        <v>47.6</v>
      </c>
      <c r="C63" s="66">
        <v>11.2</v>
      </c>
      <c r="D63" s="102">
        <v>10.851727973000429</v>
      </c>
      <c r="E63" s="66">
        <v>2.6</v>
      </c>
      <c r="F63" s="102">
        <v>2.0591260281974</v>
      </c>
      <c r="G63" s="66">
        <v>1.4</v>
      </c>
      <c r="H63" s="102">
        <v>1.3564659966250536</v>
      </c>
    </row>
    <row r="64" spans="1:8" x14ac:dyDescent="0.3">
      <c r="A64" s="67" t="s">
        <v>943</v>
      </c>
      <c r="B64" s="2"/>
      <c r="C64" s="2"/>
      <c r="D64" s="101"/>
      <c r="E64" s="2"/>
      <c r="F64" s="101"/>
      <c r="G64" s="2"/>
      <c r="H64" s="101"/>
    </row>
    <row r="65" spans="1:8" x14ac:dyDescent="0.3">
      <c r="A65" s="92" t="s">
        <v>932</v>
      </c>
      <c r="B65" s="66">
        <v>42.4</v>
      </c>
      <c r="C65" s="66">
        <v>22.4</v>
      </c>
      <c r="D65" s="102">
        <v>22.285421243494593</v>
      </c>
      <c r="E65" s="66">
        <v>4.5999999999999996</v>
      </c>
      <c r="F65" s="102">
        <v>4.0792156108742281</v>
      </c>
      <c r="G65" s="66">
        <v>2.8</v>
      </c>
      <c r="H65" s="102">
        <v>2.7856776554368241</v>
      </c>
    </row>
    <row r="66" spans="1:8" x14ac:dyDescent="0.3">
      <c r="A66" s="92" t="s">
        <v>933</v>
      </c>
      <c r="B66" s="66">
        <v>43.8</v>
      </c>
      <c r="C66" s="66">
        <v>20.8</v>
      </c>
      <c r="D66" s="102">
        <v>15.676734353812337</v>
      </c>
      <c r="E66" s="66">
        <v>4</v>
      </c>
      <c r="F66" s="102">
        <v>2.2803508501982757</v>
      </c>
      <c r="G66" s="66">
        <v>2.6</v>
      </c>
      <c r="H66" s="102">
        <v>1.9595917942265422</v>
      </c>
    </row>
    <row r="67" spans="1:8" x14ac:dyDescent="0.3">
      <c r="A67" s="92" t="s">
        <v>934</v>
      </c>
      <c r="B67" s="66">
        <v>33.6</v>
      </c>
      <c r="C67" s="66">
        <v>19.2</v>
      </c>
      <c r="D67" s="102">
        <v>16.4730082255792</v>
      </c>
      <c r="E67" s="66">
        <v>4.2</v>
      </c>
      <c r="F67" s="102">
        <v>2.1354156504062618</v>
      </c>
      <c r="G67" s="66">
        <v>2.4</v>
      </c>
      <c r="H67" s="102">
        <v>2.0591260281974</v>
      </c>
    </row>
    <row r="68" spans="1:8" x14ac:dyDescent="0.3">
      <c r="A68" s="64" t="s">
        <v>905</v>
      </c>
      <c r="B68" s="2"/>
      <c r="C68" s="2"/>
      <c r="D68" s="101"/>
      <c r="E68" s="2"/>
      <c r="F68" s="101"/>
      <c r="G68" s="2"/>
      <c r="H68" s="101"/>
    </row>
    <row r="69" spans="1:8" x14ac:dyDescent="0.3">
      <c r="A69" s="67" t="s">
        <v>936</v>
      </c>
      <c r="B69" s="2"/>
      <c r="C69" s="2"/>
      <c r="D69" s="101"/>
      <c r="E69" s="2"/>
      <c r="F69" s="101"/>
      <c r="G69" s="2"/>
      <c r="H69" s="101"/>
    </row>
    <row r="70" spans="1:8" x14ac:dyDescent="0.3">
      <c r="A70" s="92" t="s">
        <v>911</v>
      </c>
      <c r="B70" s="66">
        <v>27.6</v>
      </c>
      <c r="C70" s="66">
        <v>20.8</v>
      </c>
      <c r="D70" s="102">
        <v>22.4</v>
      </c>
      <c r="E70" s="66">
        <v>4.5999999999999996</v>
      </c>
      <c r="F70" s="102">
        <v>3.3823069050575532</v>
      </c>
      <c r="G70" s="66">
        <v>2.6</v>
      </c>
      <c r="H70" s="102">
        <v>2.8</v>
      </c>
    </row>
    <row r="71" spans="1:8" x14ac:dyDescent="0.3">
      <c r="A71" s="92" t="s">
        <v>912</v>
      </c>
      <c r="B71" s="66">
        <v>14.2</v>
      </c>
      <c r="C71" s="66">
        <v>6.4</v>
      </c>
      <c r="D71" s="102">
        <v>5.9866518188383049</v>
      </c>
      <c r="E71" s="66">
        <v>5</v>
      </c>
      <c r="F71" s="102">
        <v>1.897366596101028</v>
      </c>
      <c r="G71" s="66">
        <v>0.8</v>
      </c>
      <c r="H71" s="102">
        <v>0.74833147735478811</v>
      </c>
    </row>
    <row r="72" spans="1:8" x14ac:dyDescent="0.3">
      <c r="A72" s="92" t="s">
        <v>913</v>
      </c>
      <c r="B72" s="66">
        <v>7.2</v>
      </c>
      <c r="C72" s="66">
        <v>4</v>
      </c>
      <c r="D72" s="102">
        <v>4</v>
      </c>
      <c r="E72" s="66">
        <v>6</v>
      </c>
      <c r="F72" s="102">
        <v>8.1240384046359608</v>
      </c>
      <c r="G72" s="66">
        <v>0.5</v>
      </c>
      <c r="H72" s="102">
        <v>0.5</v>
      </c>
    </row>
    <row r="73" spans="1:8" x14ac:dyDescent="0.3">
      <c r="A73" s="67" t="s">
        <v>937</v>
      </c>
      <c r="B73" s="2"/>
      <c r="C73" s="2"/>
      <c r="D73" s="101"/>
      <c r="E73" s="2"/>
      <c r="F73" s="101"/>
      <c r="G73" s="2"/>
      <c r="H73" s="101"/>
    </row>
    <row r="74" spans="1:8" x14ac:dyDescent="0.3">
      <c r="A74" s="92" t="s">
        <v>914</v>
      </c>
      <c r="B74" s="66">
        <v>4.5999999999999996</v>
      </c>
      <c r="C74" s="66">
        <v>32</v>
      </c>
      <c r="D74" s="102">
        <v>0</v>
      </c>
      <c r="E74" s="66">
        <v>7.2</v>
      </c>
      <c r="F74" s="102">
        <v>4.0693979898751609</v>
      </c>
      <c r="G74" s="66">
        <v>4</v>
      </c>
      <c r="H74" s="102">
        <v>0</v>
      </c>
    </row>
    <row r="75" spans="1:8" x14ac:dyDescent="0.3">
      <c r="A75" s="92" t="s">
        <v>915</v>
      </c>
      <c r="B75" s="66">
        <v>3.2</v>
      </c>
      <c r="C75" s="66">
        <v>8</v>
      </c>
      <c r="D75" s="102">
        <v>0</v>
      </c>
      <c r="E75" s="66">
        <v>7</v>
      </c>
      <c r="F75" s="102">
        <v>6.7527772064536524</v>
      </c>
      <c r="G75" s="66">
        <v>1</v>
      </c>
      <c r="H75" s="102">
        <v>0</v>
      </c>
    </row>
    <row r="76" spans="1:8" x14ac:dyDescent="0.3">
      <c r="A76" s="92" t="s">
        <v>916</v>
      </c>
      <c r="B76" s="66">
        <v>3.4</v>
      </c>
      <c r="C76" s="66">
        <v>8</v>
      </c>
      <c r="D76" s="102">
        <v>0</v>
      </c>
      <c r="E76" s="66">
        <v>6.8</v>
      </c>
      <c r="F76" s="102">
        <v>7.4672618810377882</v>
      </c>
      <c r="G76" s="66">
        <v>1</v>
      </c>
      <c r="H76" s="102">
        <v>0</v>
      </c>
    </row>
    <row r="77" spans="1:8" x14ac:dyDescent="0.3">
      <c r="A77" s="67" t="s">
        <v>938</v>
      </c>
      <c r="B77" s="2"/>
      <c r="C77" s="2"/>
      <c r="D77" s="101"/>
      <c r="E77" s="2"/>
      <c r="F77" s="101"/>
      <c r="G77" s="2"/>
      <c r="H77" s="101"/>
    </row>
    <row r="78" spans="1:8" x14ac:dyDescent="0.3">
      <c r="A78" s="92" t="s">
        <v>917</v>
      </c>
      <c r="B78" s="66">
        <v>9.8000000000000007</v>
      </c>
      <c r="C78" s="66">
        <v>12.8</v>
      </c>
      <c r="D78" s="102">
        <v>8.1584312217484545</v>
      </c>
      <c r="E78" s="66">
        <v>7</v>
      </c>
      <c r="F78" s="102">
        <v>3.7416573867739413</v>
      </c>
      <c r="G78" s="66">
        <v>1.6</v>
      </c>
      <c r="H78" s="102">
        <v>1.0198039027185568</v>
      </c>
    </row>
    <row r="79" spans="1:8" x14ac:dyDescent="0.3">
      <c r="A79" s="92" t="s">
        <v>918</v>
      </c>
      <c r="B79" s="66">
        <v>36.6</v>
      </c>
      <c r="C79" s="66">
        <v>76.8</v>
      </c>
      <c r="D79" s="102">
        <v>37.727443592165116</v>
      </c>
      <c r="E79" s="66">
        <v>12.6</v>
      </c>
      <c r="F79" s="102">
        <v>3.9293765408776999</v>
      </c>
      <c r="G79" s="66">
        <v>9.6</v>
      </c>
      <c r="H79" s="102">
        <v>4.7159304490206395</v>
      </c>
    </row>
    <row r="80" spans="1:8" x14ac:dyDescent="0.3">
      <c r="A80" s="108" t="s">
        <v>919</v>
      </c>
      <c r="B80" s="66">
        <v>79.2</v>
      </c>
      <c r="C80" s="66">
        <v>150.4</v>
      </c>
      <c r="D80" s="102">
        <v>110.43477713111933</v>
      </c>
      <c r="E80" s="66">
        <v>17</v>
      </c>
      <c r="F80" s="102">
        <v>9.7775252492642544</v>
      </c>
      <c r="G80" s="66">
        <v>18.8</v>
      </c>
      <c r="H80" s="102">
        <v>13.804347141389917</v>
      </c>
    </row>
    <row r="81" spans="1:8" x14ac:dyDescent="0.3">
      <c r="A81" s="67" t="s">
        <v>939</v>
      </c>
      <c r="B81" s="2"/>
      <c r="C81" s="2"/>
      <c r="D81" s="101"/>
      <c r="E81" s="2"/>
      <c r="F81" s="101"/>
      <c r="G81" s="2"/>
      <c r="H81" s="101"/>
    </row>
    <row r="82" spans="1:8" x14ac:dyDescent="0.3">
      <c r="A82" s="108" t="s">
        <v>920</v>
      </c>
      <c r="B82" s="66">
        <v>92.8</v>
      </c>
      <c r="C82" s="66">
        <v>145.6</v>
      </c>
      <c r="D82" s="102">
        <v>73.912380559687051</v>
      </c>
      <c r="E82" s="66">
        <v>16.8</v>
      </c>
      <c r="F82" s="102">
        <v>5.7061370470748427</v>
      </c>
      <c r="G82" s="66">
        <v>18.2</v>
      </c>
      <c r="H82" s="102">
        <v>9.2390475699608814</v>
      </c>
    </row>
    <row r="83" spans="1:8" x14ac:dyDescent="0.3">
      <c r="A83" s="92" t="s">
        <v>921</v>
      </c>
      <c r="B83" s="66">
        <v>53.2</v>
      </c>
      <c r="C83" s="66">
        <v>38.4</v>
      </c>
      <c r="D83" s="102">
        <v>21.105449533236673</v>
      </c>
      <c r="E83" s="66">
        <v>9</v>
      </c>
      <c r="F83" s="102">
        <v>3.0331501776206209</v>
      </c>
      <c r="G83" s="66">
        <v>4.8</v>
      </c>
      <c r="H83" s="102">
        <v>2.6381811916545841</v>
      </c>
    </row>
    <row r="84" spans="1:8" x14ac:dyDescent="0.3">
      <c r="A84" s="92" t="s">
        <v>922</v>
      </c>
      <c r="B84" s="66">
        <v>36.4</v>
      </c>
      <c r="C84" s="66">
        <v>17.600000000000001</v>
      </c>
      <c r="D84" s="102">
        <v>11.757550765359253</v>
      </c>
      <c r="E84" s="66">
        <v>4.8</v>
      </c>
      <c r="F84" s="102">
        <v>3.1874754901018458</v>
      </c>
      <c r="G84" s="66">
        <v>2.2000000000000002</v>
      </c>
      <c r="H84" s="102">
        <v>1.4696938456699067</v>
      </c>
    </row>
    <row r="85" spans="1:8" x14ac:dyDescent="0.3">
      <c r="A85" s="67" t="s">
        <v>940</v>
      </c>
      <c r="B85" s="2"/>
      <c r="C85" s="2"/>
      <c r="D85" s="101"/>
      <c r="E85" s="2"/>
      <c r="F85" s="101"/>
      <c r="G85" s="2"/>
      <c r="H85" s="101"/>
    </row>
    <row r="86" spans="1:8" x14ac:dyDescent="0.3">
      <c r="A86" s="92" t="s">
        <v>923</v>
      </c>
      <c r="B86" s="66">
        <v>34.4</v>
      </c>
      <c r="C86" s="66">
        <v>16</v>
      </c>
      <c r="D86" s="102">
        <v>8.763560920082659</v>
      </c>
      <c r="E86" s="66">
        <v>5</v>
      </c>
      <c r="F86" s="102">
        <v>1.7888543819998315</v>
      </c>
      <c r="G86" s="66">
        <v>2</v>
      </c>
      <c r="H86" s="102">
        <v>1.0954451150103324</v>
      </c>
    </row>
    <row r="87" spans="1:8" x14ac:dyDescent="0.3">
      <c r="A87" s="92" t="s">
        <v>924</v>
      </c>
      <c r="B87" s="66">
        <v>33.6</v>
      </c>
      <c r="C87" s="66">
        <v>17.600000000000001</v>
      </c>
      <c r="D87" s="102">
        <v>11.757550765359253</v>
      </c>
      <c r="E87" s="66">
        <v>4.2</v>
      </c>
      <c r="F87" s="102">
        <v>2.0396078054371141</v>
      </c>
      <c r="G87" s="66">
        <v>2.2000000000000002</v>
      </c>
      <c r="H87" s="102">
        <v>1.4696938456699067</v>
      </c>
    </row>
    <row r="88" spans="1:8" x14ac:dyDescent="0.3">
      <c r="A88" s="92" t="s">
        <v>925</v>
      </c>
      <c r="B88" s="66">
        <v>31.2</v>
      </c>
      <c r="C88" s="66">
        <v>14.4</v>
      </c>
      <c r="D88" s="102">
        <v>9.329523031752478</v>
      </c>
      <c r="E88" s="66">
        <v>4.4000000000000004</v>
      </c>
      <c r="F88" s="102">
        <v>1.3564659966250523</v>
      </c>
      <c r="G88" s="66">
        <v>1.8</v>
      </c>
      <c r="H88" s="102">
        <v>1.1661903789690597</v>
      </c>
    </row>
    <row r="89" spans="1:8" x14ac:dyDescent="0.3">
      <c r="A89" s="67" t="s">
        <v>941</v>
      </c>
      <c r="B89" s="2"/>
      <c r="C89" s="2"/>
      <c r="D89" s="101"/>
      <c r="E89" s="2"/>
      <c r="F89" s="101"/>
      <c r="G89" s="2"/>
      <c r="H89" s="101"/>
    </row>
    <row r="90" spans="1:8" x14ac:dyDescent="0.3">
      <c r="A90" s="92" t="s">
        <v>926</v>
      </c>
      <c r="B90" s="66">
        <v>30.2</v>
      </c>
      <c r="C90" s="66">
        <v>19.2</v>
      </c>
      <c r="D90" s="102">
        <v>17.959955456514919</v>
      </c>
      <c r="E90" s="66">
        <v>5.8</v>
      </c>
      <c r="F90" s="102">
        <v>3.1240998703626612</v>
      </c>
      <c r="G90" s="66">
        <v>2.4</v>
      </c>
      <c r="H90" s="102">
        <v>2.2449944320643649</v>
      </c>
    </row>
    <row r="91" spans="1:8" x14ac:dyDescent="0.3">
      <c r="A91" s="92" t="s">
        <v>927</v>
      </c>
      <c r="B91" s="66">
        <v>43.6</v>
      </c>
      <c r="C91" s="66">
        <v>19.2</v>
      </c>
      <c r="D91" s="102">
        <v>21.82109071517737</v>
      </c>
      <c r="E91" s="66">
        <v>5.4</v>
      </c>
      <c r="F91" s="102">
        <v>4.6303347611160897</v>
      </c>
      <c r="G91" s="66">
        <v>2.4</v>
      </c>
      <c r="H91" s="102">
        <v>2.7276363393971712</v>
      </c>
    </row>
    <row r="92" spans="1:8" x14ac:dyDescent="0.3">
      <c r="A92" s="92" t="s">
        <v>928</v>
      </c>
      <c r="B92" s="66">
        <v>59.6</v>
      </c>
      <c r="C92" s="66">
        <v>49.6</v>
      </c>
      <c r="D92" s="102">
        <v>47.839732440723367</v>
      </c>
      <c r="E92" s="66">
        <v>6.8</v>
      </c>
      <c r="F92" s="102">
        <v>5.1536394906900505</v>
      </c>
      <c r="G92" s="66">
        <v>6.2</v>
      </c>
      <c r="H92" s="102">
        <v>5.9799665550904209</v>
      </c>
    </row>
    <row r="93" spans="1:8" x14ac:dyDescent="0.3">
      <c r="A93" s="67" t="s">
        <v>942</v>
      </c>
      <c r="B93" s="2"/>
      <c r="C93" s="2"/>
      <c r="D93" s="101"/>
      <c r="E93" s="2"/>
      <c r="F93" s="101"/>
      <c r="G93" s="2"/>
      <c r="H93" s="101"/>
    </row>
    <row r="94" spans="1:8" x14ac:dyDescent="0.3">
      <c r="A94" s="108" t="s">
        <v>929</v>
      </c>
      <c r="B94" s="66">
        <v>104.2</v>
      </c>
      <c r="C94" s="66">
        <v>121.6</v>
      </c>
      <c r="D94" s="102">
        <v>70.726515536961102</v>
      </c>
      <c r="E94" s="66">
        <v>14.4</v>
      </c>
      <c r="F94" s="102">
        <v>6.4992307237087665</v>
      </c>
      <c r="G94" s="66">
        <v>15.2</v>
      </c>
      <c r="H94" s="102">
        <v>8.8408144421201378</v>
      </c>
    </row>
    <row r="95" spans="1:8" x14ac:dyDescent="0.3">
      <c r="A95" s="108" t="s">
        <v>930</v>
      </c>
      <c r="B95" s="66">
        <v>96.8</v>
      </c>
      <c r="C95" s="66">
        <v>65.599999999999994</v>
      </c>
      <c r="D95" s="102">
        <v>32.555183919001287</v>
      </c>
      <c r="E95" s="66">
        <v>9.6</v>
      </c>
      <c r="F95" s="102">
        <v>2.9393876913398138</v>
      </c>
      <c r="G95" s="66">
        <v>8.1999999999999993</v>
      </c>
      <c r="H95" s="102">
        <v>4.0693979898751609</v>
      </c>
    </row>
    <row r="96" spans="1:8" x14ac:dyDescent="0.3">
      <c r="A96" s="92" t="s">
        <v>931</v>
      </c>
      <c r="B96" s="66">
        <v>69</v>
      </c>
      <c r="C96" s="66">
        <v>24</v>
      </c>
      <c r="D96" s="102">
        <v>10.119288512538812</v>
      </c>
      <c r="E96" s="66">
        <v>5.2</v>
      </c>
      <c r="F96" s="102">
        <v>2.3151673805580444</v>
      </c>
      <c r="G96" s="66">
        <v>3</v>
      </c>
      <c r="H96" s="102">
        <v>1.2649110640673515</v>
      </c>
    </row>
    <row r="97" spans="1:8" x14ac:dyDescent="0.3">
      <c r="A97" s="67" t="s">
        <v>943</v>
      </c>
      <c r="B97" s="2"/>
      <c r="C97" s="2"/>
      <c r="D97" s="101"/>
      <c r="E97" s="2"/>
      <c r="F97" s="101"/>
      <c r="G97" s="2"/>
      <c r="H97" s="101"/>
    </row>
    <row r="98" spans="1:8" x14ac:dyDescent="0.3">
      <c r="A98" s="92" t="s">
        <v>932</v>
      </c>
      <c r="B98" s="66">
        <v>64.2</v>
      </c>
      <c r="C98" s="66">
        <v>25.6</v>
      </c>
      <c r="D98" s="102">
        <v>17.083325203250094</v>
      </c>
      <c r="E98" s="66">
        <v>4</v>
      </c>
      <c r="F98" s="102">
        <v>1.6733200530681513</v>
      </c>
      <c r="G98" s="66">
        <v>3.2</v>
      </c>
      <c r="H98" s="102">
        <v>2.1354156504062618</v>
      </c>
    </row>
    <row r="99" spans="1:8" x14ac:dyDescent="0.3">
      <c r="A99" s="92" t="s">
        <v>933</v>
      </c>
      <c r="B99" s="66">
        <v>66</v>
      </c>
      <c r="C99" s="66">
        <v>20.8</v>
      </c>
      <c r="D99" s="102">
        <v>12.998461447417537</v>
      </c>
      <c r="E99" s="66">
        <v>3.8</v>
      </c>
      <c r="F99" s="102">
        <v>2.3151673805580453</v>
      </c>
      <c r="G99" s="66">
        <v>2.6</v>
      </c>
      <c r="H99" s="102">
        <v>1.6248076809271921</v>
      </c>
    </row>
    <row r="100" spans="1:8" x14ac:dyDescent="0.3">
      <c r="A100" s="92" t="s">
        <v>934</v>
      </c>
      <c r="B100" s="66">
        <v>59.6</v>
      </c>
      <c r="C100" s="66">
        <v>22.4</v>
      </c>
      <c r="D100" s="102">
        <v>11.757550765359257</v>
      </c>
      <c r="E100" s="66">
        <v>3.6</v>
      </c>
      <c r="F100" s="102">
        <v>2.2449944320643644</v>
      </c>
      <c r="G100" s="66">
        <v>2.8</v>
      </c>
      <c r="H100" s="102">
        <v>1.4696938456699071</v>
      </c>
    </row>
    <row r="101" spans="1:8" x14ac:dyDescent="0.3">
      <c r="A101" s="64" t="s">
        <v>906</v>
      </c>
      <c r="B101" s="2"/>
      <c r="C101" s="2"/>
      <c r="D101" s="101"/>
      <c r="E101" s="2"/>
      <c r="F101" s="101"/>
      <c r="G101" s="2"/>
      <c r="H101" s="101"/>
    </row>
    <row r="102" spans="1:8" x14ac:dyDescent="0.3">
      <c r="A102" s="67" t="s">
        <v>936</v>
      </c>
      <c r="B102" s="2"/>
      <c r="C102" s="2"/>
      <c r="D102" s="101"/>
      <c r="E102" s="2"/>
      <c r="F102" s="101"/>
      <c r="G102" s="2"/>
      <c r="H102" s="101"/>
    </row>
    <row r="103" spans="1:8" x14ac:dyDescent="0.3">
      <c r="A103" s="92" t="s">
        <v>911</v>
      </c>
      <c r="B103" s="66">
        <v>42.8</v>
      </c>
      <c r="C103" s="66">
        <v>11.2</v>
      </c>
      <c r="D103" s="102">
        <v>3.9191835884530883</v>
      </c>
      <c r="E103" s="66">
        <v>2.8</v>
      </c>
      <c r="F103" s="102">
        <v>1.4696938456699071</v>
      </c>
      <c r="G103" s="66">
        <v>1.4</v>
      </c>
      <c r="H103" s="102">
        <v>0.48989794855663604</v>
      </c>
    </row>
    <row r="104" spans="1:8" x14ac:dyDescent="0.3">
      <c r="A104" s="92" t="s">
        <v>912</v>
      </c>
      <c r="B104" s="66">
        <v>25.8</v>
      </c>
      <c r="C104" s="66">
        <v>12.8</v>
      </c>
      <c r="D104" s="102">
        <v>17.959955456514916</v>
      </c>
      <c r="E104" s="66">
        <v>4.2</v>
      </c>
      <c r="F104" s="102">
        <v>3.6</v>
      </c>
      <c r="G104" s="66">
        <v>1.6</v>
      </c>
      <c r="H104" s="102">
        <v>2.2449944320643644</v>
      </c>
    </row>
    <row r="105" spans="1:8" x14ac:dyDescent="0.3">
      <c r="A105" s="92" t="s">
        <v>913</v>
      </c>
      <c r="B105" s="66">
        <v>13.6</v>
      </c>
      <c r="C105" s="66">
        <v>12.8</v>
      </c>
      <c r="D105" s="102">
        <v>10.851727973000429</v>
      </c>
      <c r="E105" s="66">
        <v>3.4</v>
      </c>
      <c r="F105" s="102">
        <v>0.80000000000000038</v>
      </c>
      <c r="G105" s="66">
        <v>1.6</v>
      </c>
      <c r="H105" s="102">
        <v>1.3564659966250536</v>
      </c>
    </row>
    <row r="106" spans="1:8" x14ac:dyDescent="0.3">
      <c r="A106" s="67" t="s">
        <v>937</v>
      </c>
      <c r="B106" s="2"/>
      <c r="C106" s="2"/>
      <c r="D106" s="101"/>
      <c r="E106" s="2"/>
      <c r="F106" s="101"/>
      <c r="G106" s="2"/>
      <c r="H106" s="101"/>
    </row>
    <row r="107" spans="1:8" x14ac:dyDescent="0.3">
      <c r="A107" s="92" t="s">
        <v>914</v>
      </c>
      <c r="B107" s="66">
        <v>17.2</v>
      </c>
      <c r="C107" s="66">
        <v>28.8</v>
      </c>
      <c r="D107" s="102">
        <v>43.406911892001716</v>
      </c>
      <c r="E107" s="66">
        <v>6</v>
      </c>
      <c r="F107" s="102">
        <v>5.6568542494923806</v>
      </c>
      <c r="G107" s="66">
        <v>3.6</v>
      </c>
      <c r="H107" s="102">
        <v>5.4258639865002145</v>
      </c>
    </row>
    <row r="108" spans="1:8" x14ac:dyDescent="0.3">
      <c r="A108" s="92" t="s">
        <v>915</v>
      </c>
      <c r="B108" s="66">
        <v>19</v>
      </c>
      <c r="C108" s="66">
        <v>72</v>
      </c>
      <c r="D108" s="102">
        <v>84.915644416483502</v>
      </c>
      <c r="E108" s="66">
        <v>11</v>
      </c>
      <c r="F108" s="102">
        <v>6.7230945255886434</v>
      </c>
      <c r="G108" s="66">
        <v>9</v>
      </c>
      <c r="H108" s="102">
        <v>10.614455552060438</v>
      </c>
    </row>
    <row r="109" spans="1:8" x14ac:dyDescent="0.3">
      <c r="A109" s="92" t="s">
        <v>916</v>
      </c>
      <c r="B109" s="66">
        <v>10.75</v>
      </c>
      <c r="C109" s="66">
        <v>24</v>
      </c>
      <c r="D109" s="102">
        <v>0</v>
      </c>
      <c r="E109" s="66">
        <v>3</v>
      </c>
      <c r="F109" s="102">
        <v>3.3166247903553998</v>
      </c>
      <c r="G109" s="66">
        <v>3</v>
      </c>
      <c r="H109" s="102">
        <v>0</v>
      </c>
    </row>
    <row r="110" spans="1:8" x14ac:dyDescent="0.3">
      <c r="A110" s="67" t="s">
        <v>938</v>
      </c>
      <c r="B110" s="2"/>
      <c r="C110" s="2"/>
      <c r="D110" s="101"/>
      <c r="E110" s="2"/>
      <c r="F110" s="101"/>
      <c r="G110" s="2"/>
      <c r="H110" s="101"/>
    </row>
    <row r="111" spans="1:8" x14ac:dyDescent="0.3">
      <c r="A111" s="92" t="s">
        <v>917</v>
      </c>
      <c r="B111" s="66">
        <v>12.2</v>
      </c>
      <c r="C111" s="66">
        <v>10.666666666666666</v>
      </c>
      <c r="D111" s="102">
        <v>3.7712361663282543</v>
      </c>
      <c r="E111" s="66">
        <v>4.5999999999999996</v>
      </c>
      <c r="F111" s="102">
        <v>1.9595917942265433</v>
      </c>
      <c r="G111" s="66">
        <v>1.3333333333333333</v>
      </c>
      <c r="H111" s="102">
        <v>0.47140452079103179</v>
      </c>
    </row>
    <row r="112" spans="1:8" x14ac:dyDescent="0.3">
      <c r="A112" s="92" t="s">
        <v>918</v>
      </c>
      <c r="B112" s="66">
        <v>31.8</v>
      </c>
      <c r="C112" s="66">
        <v>41.6</v>
      </c>
      <c r="D112" s="102">
        <v>16.316862443496905</v>
      </c>
      <c r="E112" s="66">
        <v>9.4</v>
      </c>
      <c r="F112" s="102">
        <v>2.799999999999998</v>
      </c>
      <c r="G112" s="66">
        <v>5.2</v>
      </c>
      <c r="H112" s="102">
        <v>2.0396078054371132</v>
      </c>
    </row>
    <row r="113" spans="1:8" x14ac:dyDescent="0.3">
      <c r="A113" s="108" t="s">
        <v>919</v>
      </c>
      <c r="B113" s="66">
        <v>71.599999999999994</v>
      </c>
      <c r="C113" s="66">
        <v>105.6</v>
      </c>
      <c r="D113" s="102">
        <v>57.555538395535848</v>
      </c>
      <c r="E113" s="66">
        <v>15</v>
      </c>
      <c r="F113" s="102">
        <v>6.7823299831252681</v>
      </c>
      <c r="G113" s="66">
        <v>13.2</v>
      </c>
      <c r="H113" s="102">
        <v>7.194442299441981</v>
      </c>
    </row>
    <row r="114" spans="1:8" x14ac:dyDescent="0.3">
      <c r="A114" s="67" t="s">
        <v>939</v>
      </c>
      <c r="B114" s="2"/>
      <c r="C114" s="2"/>
      <c r="D114" s="101"/>
      <c r="E114" s="2"/>
      <c r="F114" s="101"/>
      <c r="G114" s="2"/>
      <c r="H114" s="101"/>
    </row>
    <row r="115" spans="1:8" x14ac:dyDescent="0.3">
      <c r="A115" s="108" t="s">
        <v>920</v>
      </c>
      <c r="B115" s="66">
        <v>88.8</v>
      </c>
      <c r="C115" s="66">
        <v>120</v>
      </c>
      <c r="D115" s="102">
        <v>75.725821223675098</v>
      </c>
      <c r="E115" s="66">
        <v>15</v>
      </c>
      <c r="F115" s="102">
        <v>5.329165037789692</v>
      </c>
      <c r="G115" s="66">
        <v>15</v>
      </c>
      <c r="H115" s="102">
        <v>9.4657276529593872</v>
      </c>
    </row>
    <row r="116" spans="1:8" x14ac:dyDescent="0.3">
      <c r="A116" s="92" t="s">
        <v>921</v>
      </c>
      <c r="B116" s="66">
        <v>49</v>
      </c>
      <c r="C116" s="66">
        <v>30.4</v>
      </c>
      <c r="D116" s="102">
        <v>12.8</v>
      </c>
      <c r="E116" s="66">
        <v>8.8000000000000007</v>
      </c>
      <c r="F116" s="102">
        <v>3.5999999999999992</v>
      </c>
      <c r="G116" s="66">
        <v>3.8</v>
      </c>
      <c r="H116" s="102">
        <v>1.6</v>
      </c>
    </row>
    <row r="117" spans="1:8" x14ac:dyDescent="0.3">
      <c r="A117" s="92" t="s">
        <v>922</v>
      </c>
      <c r="B117" s="66">
        <v>29.8</v>
      </c>
      <c r="C117" s="66">
        <v>8</v>
      </c>
      <c r="D117" s="102">
        <v>5.0596442562694062</v>
      </c>
      <c r="E117" s="66">
        <v>4</v>
      </c>
      <c r="F117" s="102">
        <v>2.0976176963403028</v>
      </c>
      <c r="G117" s="66">
        <v>1</v>
      </c>
      <c r="H117" s="102">
        <v>0.63245553203367577</v>
      </c>
    </row>
    <row r="118" spans="1:8" x14ac:dyDescent="0.3">
      <c r="A118" s="67" t="s">
        <v>940</v>
      </c>
      <c r="B118" s="2"/>
      <c r="C118" s="2"/>
      <c r="D118" s="101"/>
      <c r="E118" s="2"/>
      <c r="F118" s="101"/>
      <c r="G118" s="2"/>
      <c r="H118" s="101"/>
    </row>
    <row r="119" spans="1:8" x14ac:dyDescent="0.3">
      <c r="A119" s="92" t="s">
        <v>923</v>
      </c>
      <c r="B119" s="66">
        <v>33.6</v>
      </c>
      <c r="C119" s="66">
        <v>14.4</v>
      </c>
      <c r="D119" s="102">
        <v>10.613199329137279</v>
      </c>
      <c r="E119" s="66">
        <v>3.8</v>
      </c>
      <c r="F119" s="102">
        <v>2.5612496949731396</v>
      </c>
      <c r="G119" s="66">
        <v>1.8</v>
      </c>
      <c r="H119" s="102">
        <v>1.3266499161421599</v>
      </c>
    </row>
    <row r="120" spans="1:8" x14ac:dyDescent="0.3">
      <c r="A120" s="92" t="s">
        <v>924</v>
      </c>
      <c r="B120" s="66">
        <v>37.6</v>
      </c>
      <c r="C120" s="66">
        <v>16</v>
      </c>
      <c r="D120" s="102">
        <v>13.386560424545209</v>
      </c>
      <c r="E120" s="66">
        <v>5</v>
      </c>
      <c r="F120" s="102">
        <v>2.6076809620810595</v>
      </c>
      <c r="G120" s="66">
        <v>2</v>
      </c>
      <c r="H120" s="102">
        <v>1.6733200530681511</v>
      </c>
    </row>
    <row r="121" spans="1:8" x14ac:dyDescent="0.3">
      <c r="A121" s="92" t="s">
        <v>925</v>
      </c>
      <c r="B121" s="66">
        <v>32.4</v>
      </c>
      <c r="C121" s="66">
        <v>11.2</v>
      </c>
      <c r="D121" s="102">
        <v>8.1584312217484563</v>
      </c>
      <c r="E121" s="66">
        <v>4.2</v>
      </c>
      <c r="F121" s="102">
        <v>1.1661903789690597</v>
      </c>
      <c r="G121" s="66">
        <v>1.4</v>
      </c>
      <c r="H121" s="102">
        <v>1.019803902718557</v>
      </c>
    </row>
    <row r="122" spans="1:8" x14ac:dyDescent="0.3">
      <c r="A122" s="67" t="s">
        <v>941</v>
      </c>
      <c r="B122" s="2"/>
      <c r="C122" s="2"/>
      <c r="D122" s="101"/>
      <c r="E122" s="2"/>
      <c r="F122" s="101"/>
      <c r="G122" s="2"/>
      <c r="H122" s="101"/>
    </row>
    <row r="123" spans="1:8" x14ac:dyDescent="0.3">
      <c r="A123" s="92" t="s">
        <v>926</v>
      </c>
      <c r="B123" s="66">
        <v>36</v>
      </c>
      <c r="C123" s="66">
        <v>12.8</v>
      </c>
      <c r="D123" s="102">
        <v>9.5999999999999979</v>
      </c>
      <c r="E123" s="66">
        <v>4.2</v>
      </c>
      <c r="F123" s="102">
        <v>2.3151673805580448</v>
      </c>
      <c r="G123" s="66">
        <v>1.6</v>
      </c>
      <c r="H123" s="102">
        <v>1.1999999999999997</v>
      </c>
    </row>
    <row r="124" spans="1:8" x14ac:dyDescent="0.3">
      <c r="A124" s="92" t="s">
        <v>927</v>
      </c>
      <c r="B124" s="66">
        <v>36</v>
      </c>
      <c r="C124" s="66">
        <v>12.8</v>
      </c>
      <c r="D124" s="102">
        <v>10.851727973000429</v>
      </c>
      <c r="E124" s="66">
        <v>4.4000000000000004</v>
      </c>
      <c r="F124" s="102">
        <v>2.1540659228538011</v>
      </c>
      <c r="G124" s="66">
        <v>1.6</v>
      </c>
      <c r="H124" s="102">
        <v>1.3564659966250536</v>
      </c>
    </row>
    <row r="125" spans="1:8" x14ac:dyDescent="0.3">
      <c r="A125" s="108" t="s">
        <v>928</v>
      </c>
      <c r="B125" s="66">
        <v>87.2</v>
      </c>
      <c r="C125" s="66">
        <v>38.4</v>
      </c>
      <c r="D125" s="102">
        <v>46.75724542784787</v>
      </c>
      <c r="E125" s="66">
        <v>5.8</v>
      </c>
      <c r="F125" s="102">
        <v>4.7497368348151667</v>
      </c>
      <c r="G125" s="66">
        <v>4.8</v>
      </c>
      <c r="H125" s="102">
        <v>5.8446556784809838</v>
      </c>
    </row>
    <row r="126" spans="1:8" x14ac:dyDescent="0.3">
      <c r="A126" s="67" t="s">
        <v>942</v>
      </c>
      <c r="B126" s="2"/>
      <c r="C126" s="2"/>
      <c r="D126" s="101"/>
      <c r="E126" s="2"/>
      <c r="F126" s="101"/>
      <c r="G126" s="2"/>
      <c r="H126" s="101"/>
    </row>
    <row r="127" spans="1:8" x14ac:dyDescent="0.3">
      <c r="A127" s="108" t="s">
        <v>929</v>
      </c>
      <c r="B127" s="66">
        <v>110.4</v>
      </c>
      <c r="C127" s="66">
        <v>128</v>
      </c>
      <c r="D127" s="102">
        <v>121.2204603192052</v>
      </c>
      <c r="E127" s="66">
        <v>15</v>
      </c>
      <c r="F127" s="102">
        <v>12.976902558006667</v>
      </c>
      <c r="G127" s="66">
        <v>16</v>
      </c>
      <c r="H127" s="102">
        <v>15.15255753990065</v>
      </c>
    </row>
    <row r="128" spans="1:8" x14ac:dyDescent="0.3">
      <c r="A128" s="108" t="s">
        <v>930</v>
      </c>
      <c r="B128" s="66">
        <v>100.8</v>
      </c>
      <c r="C128" s="66">
        <v>113.6</v>
      </c>
      <c r="D128" s="102">
        <v>116.41580648691998</v>
      </c>
      <c r="E128" s="66">
        <v>12.2</v>
      </c>
      <c r="F128" s="102">
        <v>10.007996802557445</v>
      </c>
      <c r="G128" s="66">
        <v>14.2</v>
      </c>
      <c r="H128" s="102">
        <v>14.551975810864997</v>
      </c>
    </row>
    <row r="129" spans="1:8" x14ac:dyDescent="0.3">
      <c r="A129" s="92" t="s">
        <v>931</v>
      </c>
      <c r="B129" s="66">
        <v>68.599999999999994</v>
      </c>
      <c r="C129" s="66">
        <v>25.6</v>
      </c>
      <c r="D129" s="102">
        <v>25.49980392081476</v>
      </c>
      <c r="E129" s="66">
        <v>5.2</v>
      </c>
      <c r="F129" s="102">
        <v>2.9257477676655586</v>
      </c>
      <c r="G129" s="66">
        <v>3.2</v>
      </c>
      <c r="H129" s="102">
        <v>3.1874754901018449</v>
      </c>
    </row>
    <row r="130" spans="1:8" x14ac:dyDescent="0.3">
      <c r="A130" s="67" t="s">
        <v>943</v>
      </c>
      <c r="B130" s="2"/>
      <c r="C130" s="2"/>
      <c r="D130" s="101"/>
      <c r="E130" s="2"/>
      <c r="F130" s="101"/>
      <c r="G130" s="2"/>
      <c r="H130" s="101"/>
    </row>
    <row r="131" spans="1:8" x14ac:dyDescent="0.3">
      <c r="A131" s="92" t="s">
        <v>932</v>
      </c>
      <c r="B131" s="66">
        <v>57.2</v>
      </c>
      <c r="C131" s="66">
        <v>20.8</v>
      </c>
      <c r="D131" s="102">
        <v>17.959955456514919</v>
      </c>
      <c r="E131" s="66">
        <v>3.6</v>
      </c>
      <c r="F131" s="102">
        <v>1.0198039027185566</v>
      </c>
      <c r="G131" s="66">
        <v>2.6</v>
      </c>
      <c r="H131" s="102">
        <v>2.2449944320643649</v>
      </c>
    </row>
    <row r="132" spans="1:8" x14ac:dyDescent="0.3">
      <c r="A132" s="92" t="s">
        <v>933</v>
      </c>
      <c r="B132" s="66">
        <v>66.8</v>
      </c>
      <c r="C132" s="66">
        <v>35.200000000000003</v>
      </c>
      <c r="D132" s="102">
        <v>24.053274205396647</v>
      </c>
      <c r="E132" s="66">
        <v>5.4</v>
      </c>
      <c r="F132" s="102">
        <v>3.1999999999999993</v>
      </c>
      <c r="G132" s="66">
        <v>4.4000000000000004</v>
      </c>
      <c r="H132" s="102">
        <v>3.0066592756745809</v>
      </c>
    </row>
    <row r="133" spans="1:8" x14ac:dyDescent="0.3">
      <c r="A133" s="92" t="s">
        <v>934</v>
      </c>
      <c r="B133" s="66">
        <v>70</v>
      </c>
      <c r="C133" s="66">
        <v>35.200000000000003</v>
      </c>
      <c r="D133" s="102">
        <v>24.579666393179544</v>
      </c>
      <c r="E133" s="66">
        <v>4</v>
      </c>
      <c r="F133" s="102">
        <v>2.1908902300206647</v>
      </c>
      <c r="G133" s="66">
        <v>4.4000000000000004</v>
      </c>
      <c r="H133" s="102">
        <v>3.072458299147443</v>
      </c>
    </row>
    <row r="134" spans="1:8" x14ac:dyDescent="0.3">
      <c r="A134" s="64" t="s">
        <v>907</v>
      </c>
      <c r="B134" s="2"/>
      <c r="C134" s="2"/>
      <c r="D134" s="101"/>
      <c r="E134" s="2"/>
      <c r="F134" s="101"/>
      <c r="G134" s="2"/>
      <c r="H134" s="101"/>
    </row>
    <row r="135" spans="1:8" x14ac:dyDescent="0.3">
      <c r="A135" s="67" t="s">
        <v>936</v>
      </c>
      <c r="B135" s="2"/>
      <c r="C135" s="2"/>
      <c r="D135" s="101"/>
      <c r="E135" s="2"/>
      <c r="F135" s="101"/>
      <c r="G135" s="2"/>
      <c r="H135" s="101"/>
    </row>
    <row r="136" spans="1:8" x14ac:dyDescent="0.3">
      <c r="A136" s="92" t="s">
        <v>911</v>
      </c>
      <c r="B136" s="66">
        <v>58.8</v>
      </c>
      <c r="C136" s="66">
        <v>40</v>
      </c>
      <c r="D136" s="102">
        <v>41.41497313774331</v>
      </c>
      <c r="E136" s="66">
        <v>5</v>
      </c>
      <c r="F136" s="102">
        <v>2.7568097504180447</v>
      </c>
      <c r="G136" s="66">
        <v>5</v>
      </c>
      <c r="H136" s="102">
        <v>5.1768716422179137</v>
      </c>
    </row>
    <row r="137" spans="1:8" x14ac:dyDescent="0.3">
      <c r="A137" s="92" t="s">
        <v>912</v>
      </c>
      <c r="B137" s="66">
        <v>27.8</v>
      </c>
      <c r="C137" s="66">
        <v>12.8</v>
      </c>
      <c r="D137" s="102">
        <v>6.3999999999999986</v>
      </c>
      <c r="E137" s="66">
        <v>3</v>
      </c>
      <c r="F137" s="102">
        <v>1.4142135623730951</v>
      </c>
      <c r="G137" s="66">
        <v>1.6</v>
      </c>
      <c r="H137" s="102">
        <v>0.79999999999999982</v>
      </c>
    </row>
    <row r="138" spans="1:8" x14ac:dyDescent="0.3">
      <c r="A138" s="92" t="s">
        <v>913</v>
      </c>
      <c r="B138" s="66">
        <v>25.8</v>
      </c>
      <c r="C138" s="66">
        <v>17.600000000000001</v>
      </c>
      <c r="D138" s="102">
        <v>16.316862443496909</v>
      </c>
      <c r="E138" s="66">
        <v>5.2</v>
      </c>
      <c r="F138" s="102">
        <v>1.4696938456699058</v>
      </c>
      <c r="G138" s="66">
        <v>2.2000000000000002</v>
      </c>
      <c r="H138" s="102">
        <v>2.0396078054371136</v>
      </c>
    </row>
    <row r="139" spans="1:8" x14ac:dyDescent="0.3">
      <c r="A139" s="67" t="s">
        <v>937</v>
      </c>
      <c r="B139" s="2"/>
      <c r="C139" s="2"/>
      <c r="D139" s="101"/>
      <c r="E139" s="2"/>
      <c r="F139" s="101"/>
      <c r="G139" s="2"/>
      <c r="H139" s="101"/>
    </row>
    <row r="140" spans="1:8" x14ac:dyDescent="0.3">
      <c r="A140" s="92" t="s">
        <v>914</v>
      </c>
      <c r="B140" s="66">
        <v>23.8</v>
      </c>
      <c r="C140" s="66">
        <v>36.799999999999997</v>
      </c>
      <c r="D140" s="102">
        <v>18.65904606350497</v>
      </c>
      <c r="E140" s="66">
        <v>11.8</v>
      </c>
      <c r="F140" s="102">
        <v>5.5641710972974208</v>
      </c>
      <c r="G140" s="66">
        <v>4.5999999999999996</v>
      </c>
      <c r="H140" s="102">
        <v>2.3323807579381213</v>
      </c>
    </row>
    <row r="141" spans="1:8" x14ac:dyDescent="0.3">
      <c r="A141" s="92" t="s">
        <v>915</v>
      </c>
      <c r="B141" s="66">
        <v>13.2</v>
      </c>
      <c r="C141" s="66">
        <v>20</v>
      </c>
      <c r="D141" s="102">
        <v>4</v>
      </c>
      <c r="E141" s="66">
        <v>12.8</v>
      </c>
      <c r="F141" s="102">
        <v>6.9971422738143589</v>
      </c>
      <c r="G141" s="66">
        <v>2.5</v>
      </c>
      <c r="H141" s="102">
        <v>0.5</v>
      </c>
    </row>
    <row r="142" spans="1:8" x14ac:dyDescent="0.3">
      <c r="A142" s="92" t="s">
        <v>916</v>
      </c>
      <c r="B142" s="66">
        <v>5.4</v>
      </c>
      <c r="C142" s="66">
        <v>2.6666666666666665</v>
      </c>
      <c r="D142" s="102">
        <v>3.7712361663282534</v>
      </c>
      <c r="E142" s="66">
        <v>3.2</v>
      </c>
      <c r="F142" s="102">
        <v>1.9390719429665311</v>
      </c>
      <c r="G142" s="66">
        <v>0.33333333333333331</v>
      </c>
      <c r="H142" s="102">
        <v>0.47140452079103168</v>
      </c>
    </row>
    <row r="143" spans="1:8" x14ac:dyDescent="0.3">
      <c r="A143" s="67" t="s">
        <v>938</v>
      </c>
      <c r="B143" s="2"/>
      <c r="C143" s="2"/>
      <c r="D143" s="101"/>
      <c r="E143" s="2"/>
      <c r="F143" s="101"/>
      <c r="G143" s="2"/>
      <c r="H143" s="101"/>
    </row>
    <row r="144" spans="1:8" x14ac:dyDescent="0.3">
      <c r="A144" s="92" t="s">
        <v>917</v>
      </c>
      <c r="B144" s="66">
        <v>7.4</v>
      </c>
      <c r="C144" s="66">
        <v>16</v>
      </c>
      <c r="D144" s="102">
        <v>12.649110640673518</v>
      </c>
      <c r="E144" s="66">
        <v>14</v>
      </c>
      <c r="F144" s="102">
        <v>6.8702256149270662</v>
      </c>
      <c r="G144" s="66">
        <v>2</v>
      </c>
      <c r="H144" s="102">
        <v>1.5811388300841898</v>
      </c>
    </row>
    <row r="145" spans="1:8" x14ac:dyDescent="0.3">
      <c r="A145" s="92" t="s">
        <v>918</v>
      </c>
      <c r="B145" s="66">
        <v>30.6</v>
      </c>
      <c r="C145" s="66">
        <v>54.4</v>
      </c>
      <c r="D145" s="102">
        <v>35.561777233428593</v>
      </c>
      <c r="E145" s="66">
        <v>10.199999999999999</v>
      </c>
      <c r="F145" s="102">
        <v>1.3266499161421619</v>
      </c>
      <c r="G145" s="66">
        <v>6.8</v>
      </c>
      <c r="H145" s="102">
        <v>4.4452221541785741</v>
      </c>
    </row>
    <row r="146" spans="1:8" x14ac:dyDescent="0.3">
      <c r="A146" s="92" t="s">
        <v>919</v>
      </c>
      <c r="B146" s="66">
        <v>69.400000000000006</v>
      </c>
      <c r="C146" s="66">
        <v>121.6</v>
      </c>
      <c r="D146" s="102">
        <v>83.660265359368779</v>
      </c>
      <c r="E146" s="66">
        <v>13.8</v>
      </c>
      <c r="F146" s="102">
        <v>5.5999999999999988</v>
      </c>
      <c r="G146" s="66">
        <v>15.2</v>
      </c>
      <c r="H146" s="102">
        <v>10.457533169921097</v>
      </c>
    </row>
    <row r="147" spans="1:8" x14ac:dyDescent="0.3">
      <c r="A147" s="67" t="s">
        <v>939</v>
      </c>
      <c r="B147" s="2"/>
      <c r="C147" s="2"/>
      <c r="D147" s="101"/>
      <c r="E147" s="2"/>
      <c r="F147" s="101"/>
      <c r="G147" s="2"/>
      <c r="H147" s="101"/>
    </row>
    <row r="148" spans="1:8" x14ac:dyDescent="0.3">
      <c r="A148" s="108" t="s">
        <v>920</v>
      </c>
      <c r="B148" s="66">
        <v>80.599999999999994</v>
      </c>
      <c r="C148" s="66">
        <v>115.2</v>
      </c>
      <c r="D148" s="102">
        <v>75.14891882123122</v>
      </c>
      <c r="E148" s="66">
        <v>12.6</v>
      </c>
      <c r="F148" s="102">
        <v>7.0597450378891162</v>
      </c>
      <c r="G148" s="66">
        <v>14.4</v>
      </c>
      <c r="H148" s="102">
        <v>9.3936148526539025</v>
      </c>
    </row>
    <row r="149" spans="1:8" x14ac:dyDescent="0.3">
      <c r="A149" s="92" t="s">
        <v>921</v>
      </c>
      <c r="B149" s="66">
        <v>58.6</v>
      </c>
      <c r="C149" s="66">
        <v>48</v>
      </c>
      <c r="D149" s="102">
        <v>31.189741903388686</v>
      </c>
      <c r="E149" s="66">
        <v>9.8000000000000007</v>
      </c>
      <c r="F149" s="102">
        <v>3.8678159211627405</v>
      </c>
      <c r="G149" s="66">
        <v>6</v>
      </c>
      <c r="H149" s="102">
        <v>3.8987177379235858</v>
      </c>
    </row>
    <row r="150" spans="1:8" x14ac:dyDescent="0.3">
      <c r="A150" s="92" t="s">
        <v>922</v>
      </c>
      <c r="B150" s="66">
        <v>41.6</v>
      </c>
      <c r="C150" s="66">
        <v>25.6</v>
      </c>
      <c r="D150" s="102">
        <v>24.475293665245367</v>
      </c>
      <c r="E150" s="66">
        <v>6.2</v>
      </c>
      <c r="F150" s="102">
        <v>2.5612496949731387</v>
      </c>
      <c r="G150" s="66">
        <v>3.2</v>
      </c>
      <c r="H150" s="102">
        <v>3.0594117081556709</v>
      </c>
    </row>
    <row r="151" spans="1:8" x14ac:dyDescent="0.3">
      <c r="A151" s="67" t="s">
        <v>940</v>
      </c>
      <c r="B151" s="2"/>
      <c r="C151" s="2"/>
      <c r="D151" s="101"/>
      <c r="E151" s="2"/>
      <c r="F151" s="101"/>
      <c r="G151" s="2"/>
      <c r="H151" s="101"/>
    </row>
    <row r="152" spans="1:8" x14ac:dyDescent="0.3">
      <c r="A152" s="92" t="s">
        <v>923</v>
      </c>
      <c r="B152" s="66">
        <v>37.799999999999997</v>
      </c>
      <c r="C152" s="66">
        <v>22.4</v>
      </c>
      <c r="D152" s="102">
        <v>9.3295230317524815</v>
      </c>
      <c r="E152" s="66">
        <v>7.6</v>
      </c>
      <c r="F152" s="102">
        <v>1.854723699099142</v>
      </c>
      <c r="G152" s="66">
        <v>2.8</v>
      </c>
      <c r="H152" s="102">
        <v>1.1661903789690602</v>
      </c>
    </row>
    <row r="153" spans="1:8" x14ac:dyDescent="0.3">
      <c r="A153" s="92" t="s">
        <v>924</v>
      </c>
      <c r="B153" s="66">
        <v>41.4</v>
      </c>
      <c r="C153" s="66">
        <v>24</v>
      </c>
      <c r="D153" s="102">
        <v>16.780941570722426</v>
      </c>
      <c r="E153" s="66">
        <v>7.2</v>
      </c>
      <c r="F153" s="102">
        <v>4.8744230427815749</v>
      </c>
      <c r="G153" s="66">
        <v>3</v>
      </c>
      <c r="H153" s="102">
        <v>2.0976176963403033</v>
      </c>
    </row>
    <row r="154" spans="1:8" x14ac:dyDescent="0.3">
      <c r="A154" s="92" t="s">
        <v>925</v>
      </c>
      <c r="B154" s="66">
        <v>37.200000000000003</v>
      </c>
      <c r="C154" s="66">
        <v>19.2</v>
      </c>
      <c r="D154" s="102">
        <v>22.4</v>
      </c>
      <c r="E154" s="66">
        <v>5.4</v>
      </c>
      <c r="F154" s="102">
        <v>3.7202150475476543</v>
      </c>
      <c r="G154" s="66">
        <v>2.4</v>
      </c>
      <c r="H154" s="102">
        <v>2.8</v>
      </c>
    </row>
    <row r="155" spans="1:8" x14ac:dyDescent="0.3">
      <c r="A155" s="67" t="s">
        <v>941</v>
      </c>
      <c r="B155" s="2"/>
      <c r="C155" s="2"/>
      <c r="D155" s="101"/>
      <c r="E155" s="2"/>
      <c r="F155" s="101"/>
      <c r="G155" s="2"/>
      <c r="H155" s="101"/>
    </row>
    <row r="156" spans="1:8" x14ac:dyDescent="0.3">
      <c r="A156" s="92" t="s">
        <v>926</v>
      </c>
      <c r="B156" s="66">
        <v>38.200000000000003</v>
      </c>
      <c r="C156" s="66">
        <v>17.600000000000001</v>
      </c>
      <c r="D156" s="102">
        <v>9.329523031752478</v>
      </c>
      <c r="E156" s="66">
        <v>5.2</v>
      </c>
      <c r="F156" s="102">
        <v>2.7129319932501064</v>
      </c>
      <c r="G156" s="66">
        <v>2.2000000000000002</v>
      </c>
      <c r="H156" s="102">
        <v>1.1661903789690597</v>
      </c>
    </row>
    <row r="157" spans="1:8" x14ac:dyDescent="0.3">
      <c r="A157" s="92" t="s">
        <v>927</v>
      </c>
      <c r="B157" s="66">
        <v>49.8</v>
      </c>
      <c r="C157" s="66">
        <v>27.2</v>
      </c>
      <c r="D157" s="102">
        <v>24.053274205396658</v>
      </c>
      <c r="E157" s="66">
        <v>5</v>
      </c>
      <c r="F157" s="102">
        <v>3.9496835316263001</v>
      </c>
      <c r="G157" s="66">
        <v>3.4</v>
      </c>
      <c r="H157" s="102">
        <v>3.0066592756745822</v>
      </c>
    </row>
    <row r="158" spans="1:8" x14ac:dyDescent="0.3">
      <c r="A158" s="108" t="s">
        <v>928</v>
      </c>
      <c r="B158" s="66">
        <v>83.6</v>
      </c>
      <c r="C158" s="66">
        <v>70.400000000000006</v>
      </c>
      <c r="D158" s="102">
        <v>58.874782377517107</v>
      </c>
      <c r="E158" s="66">
        <v>9.6</v>
      </c>
      <c r="F158" s="102">
        <v>5.8172158288995952</v>
      </c>
      <c r="G158" s="66">
        <v>8.8000000000000007</v>
      </c>
      <c r="H158" s="102">
        <v>7.3593477971896384</v>
      </c>
    </row>
    <row r="159" spans="1:8" x14ac:dyDescent="0.3">
      <c r="A159" s="67" t="s">
        <v>942</v>
      </c>
      <c r="B159" s="2"/>
      <c r="C159" s="2"/>
      <c r="D159" s="101"/>
      <c r="E159" s="2"/>
      <c r="F159" s="101"/>
      <c r="G159" s="2"/>
      <c r="H159" s="101"/>
    </row>
    <row r="160" spans="1:8" x14ac:dyDescent="0.3">
      <c r="A160" s="108" t="s">
        <v>929</v>
      </c>
      <c r="B160" s="66">
        <v>128.4</v>
      </c>
      <c r="C160" s="66">
        <v>209.6</v>
      </c>
      <c r="D160" s="102">
        <v>216.11256326275898</v>
      </c>
      <c r="E160" s="66">
        <v>20.399999999999999</v>
      </c>
      <c r="F160" s="102">
        <v>15.869467539901899</v>
      </c>
      <c r="G160" s="66">
        <v>26.2</v>
      </c>
      <c r="H160" s="102">
        <v>27.014070407844873</v>
      </c>
    </row>
    <row r="161" spans="1:8" x14ac:dyDescent="0.3">
      <c r="A161" s="108" t="s">
        <v>930</v>
      </c>
      <c r="B161" s="66">
        <v>117.4</v>
      </c>
      <c r="C161" s="66">
        <v>147.19999999999999</v>
      </c>
      <c r="D161" s="102">
        <v>165.31956931954548</v>
      </c>
      <c r="E161" s="66">
        <v>15.2</v>
      </c>
      <c r="F161" s="102">
        <v>12.576167937809991</v>
      </c>
      <c r="G161" s="66">
        <v>18.399999999999999</v>
      </c>
      <c r="H161" s="102">
        <v>20.664946164943185</v>
      </c>
    </row>
    <row r="162" spans="1:8" x14ac:dyDescent="0.3">
      <c r="A162" s="108" t="s">
        <v>931</v>
      </c>
      <c r="B162" s="66">
        <v>93.8</v>
      </c>
      <c r="C162" s="66">
        <v>65.599999999999994</v>
      </c>
      <c r="D162" s="102">
        <v>92.107762973595229</v>
      </c>
      <c r="E162" s="66">
        <v>7</v>
      </c>
      <c r="F162" s="102">
        <v>7.2938330115241881</v>
      </c>
      <c r="G162" s="66">
        <v>8.1999999999999993</v>
      </c>
      <c r="H162" s="102">
        <v>11.513470371699404</v>
      </c>
    </row>
    <row r="163" spans="1:8" x14ac:dyDescent="0.3">
      <c r="A163" s="67" t="s">
        <v>943</v>
      </c>
      <c r="B163" s="2"/>
      <c r="C163" s="2"/>
      <c r="D163" s="101"/>
      <c r="E163" s="2"/>
      <c r="F163" s="101"/>
      <c r="G163" s="2"/>
      <c r="H163" s="101"/>
    </row>
    <row r="164" spans="1:8" x14ac:dyDescent="0.3">
      <c r="A164" s="108" t="s">
        <v>932</v>
      </c>
      <c r="B164" s="66">
        <v>77.8</v>
      </c>
      <c r="C164" s="66">
        <v>44.8</v>
      </c>
      <c r="D164" s="102">
        <v>44.857106460403799</v>
      </c>
      <c r="E164" s="66">
        <v>5.6</v>
      </c>
      <c r="F164" s="102">
        <v>3.3823069050575527</v>
      </c>
      <c r="G164" s="66">
        <v>5.6</v>
      </c>
      <c r="H164" s="102">
        <v>5.6071383075504748</v>
      </c>
    </row>
    <row r="165" spans="1:8" x14ac:dyDescent="0.3">
      <c r="A165" s="92" t="s">
        <v>933</v>
      </c>
      <c r="B165" s="66">
        <v>67</v>
      </c>
      <c r="C165" s="66">
        <v>17.600000000000001</v>
      </c>
      <c r="D165" s="102">
        <v>7.838367176906166</v>
      </c>
      <c r="E165" s="66">
        <v>3.2</v>
      </c>
      <c r="F165" s="102">
        <v>1.5999999999999996</v>
      </c>
      <c r="G165" s="66">
        <v>2.2000000000000002</v>
      </c>
      <c r="H165" s="102">
        <v>0.97979589711327075</v>
      </c>
    </row>
    <row r="166" spans="1:8" x14ac:dyDescent="0.3">
      <c r="A166" s="108" t="s">
        <v>934</v>
      </c>
      <c r="B166" s="66">
        <v>79</v>
      </c>
      <c r="C166" s="66">
        <v>56</v>
      </c>
      <c r="D166" s="102">
        <v>48.26593001279474</v>
      </c>
      <c r="E166" s="66">
        <v>6.2</v>
      </c>
      <c r="F166" s="102">
        <v>3.4292856398964489</v>
      </c>
      <c r="G166" s="66">
        <v>7</v>
      </c>
      <c r="H166" s="102">
        <v>6.0332412515993425</v>
      </c>
    </row>
    <row r="167" spans="1:8" x14ac:dyDescent="0.3">
      <c r="A167" s="64" t="s">
        <v>908</v>
      </c>
      <c r="B167" s="2"/>
      <c r="C167" s="2"/>
      <c r="D167" s="101"/>
      <c r="E167" s="2"/>
      <c r="F167" s="101"/>
      <c r="G167" s="2"/>
      <c r="H167" s="101"/>
    </row>
    <row r="168" spans="1:8" x14ac:dyDescent="0.3">
      <c r="A168" s="67" t="s">
        <v>936</v>
      </c>
      <c r="B168" s="2"/>
      <c r="C168" s="2"/>
      <c r="D168" s="101"/>
      <c r="E168" s="2"/>
      <c r="F168" s="101"/>
      <c r="G168" s="2"/>
      <c r="H168" s="101"/>
    </row>
    <row r="169" spans="1:8" x14ac:dyDescent="0.3">
      <c r="A169" s="92" t="s">
        <v>911</v>
      </c>
      <c r="B169" s="66">
        <v>66.599999999999994</v>
      </c>
      <c r="C169" s="66">
        <v>49.6</v>
      </c>
      <c r="D169" s="102">
        <v>29.241067011995295</v>
      </c>
      <c r="E169" s="66">
        <v>5.6</v>
      </c>
      <c r="F169" s="102">
        <v>2.5768197453450261</v>
      </c>
      <c r="G169" s="66">
        <v>6.2</v>
      </c>
      <c r="H169" s="102">
        <v>3.6551333764994118</v>
      </c>
    </row>
    <row r="170" spans="1:8" x14ac:dyDescent="0.3">
      <c r="A170" s="92" t="s">
        <v>912</v>
      </c>
      <c r="B170" s="66">
        <v>39.4</v>
      </c>
      <c r="C170" s="66">
        <v>40</v>
      </c>
      <c r="D170" s="102">
        <v>56.568542494923804</v>
      </c>
      <c r="E170" s="66">
        <v>4.4000000000000004</v>
      </c>
      <c r="F170" s="102">
        <v>3.5552777669262352</v>
      </c>
      <c r="G170" s="66">
        <v>5</v>
      </c>
      <c r="H170" s="102">
        <v>7.0710678118654755</v>
      </c>
    </row>
    <row r="171" spans="1:8" x14ac:dyDescent="0.3">
      <c r="A171" s="92" t="s">
        <v>913</v>
      </c>
      <c r="B171" s="66">
        <v>33.6</v>
      </c>
      <c r="C171" s="66">
        <v>64</v>
      </c>
      <c r="D171" s="102">
        <v>105.04094439788706</v>
      </c>
      <c r="E171" s="66">
        <v>7</v>
      </c>
      <c r="F171" s="102">
        <v>10.059821071967432</v>
      </c>
      <c r="G171" s="66">
        <v>8</v>
      </c>
      <c r="H171" s="102">
        <v>13.130118049735882</v>
      </c>
    </row>
    <row r="172" spans="1:8" x14ac:dyDescent="0.3">
      <c r="A172" s="67" t="s">
        <v>937</v>
      </c>
      <c r="B172" s="2"/>
      <c r="C172" s="2"/>
      <c r="D172" s="101"/>
      <c r="E172" s="2"/>
      <c r="F172" s="101"/>
      <c r="G172" s="2"/>
      <c r="H172" s="101"/>
    </row>
    <row r="173" spans="1:8" x14ac:dyDescent="0.3">
      <c r="A173" s="92" t="s">
        <v>914</v>
      </c>
      <c r="B173" s="66">
        <v>33.6</v>
      </c>
      <c r="C173" s="66">
        <v>54.4</v>
      </c>
      <c r="D173" s="102">
        <v>56.658979870802483</v>
      </c>
      <c r="E173" s="66">
        <v>8</v>
      </c>
      <c r="F173" s="102">
        <v>6.2928530890209089</v>
      </c>
      <c r="G173" s="66">
        <v>6.8</v>
      </c>
      <c r="H173" s="102">
        <v>7.0823724838503104</v>
      </c>
    </row>
    <row r="174" spans="1:8" x14ac:dyDescent="0.3">
      <c r="A174" s="92" t="s">
        <v>915</v>
      </c>
      <c r="B174" s="66">
        <v>20</v>
      </c>
      <c r="C174" s="66">
        <v>33.6</v>
      </c>
      <c r="D174" s="102">
        <v>15.512575543732249</v>
      </c>
      <c r="E174" s="66">
        <v>11</v>
      </c>
      <c r="F174" s="102">
        <v>8.717797887081348</v>
      </c>
      <c r="G174" s="66">
        <v>4.2</v>
      </c>
      <c r="H174" s="102">
        <v>1.9390719429665311</v>
      </c>
    </row>
    <row r="175" spans="1:8" x14ac:dyDescent="0.3">
      <c r="A175" s="92" t="s">
        <v>916</v>
      </c>
      <c r="B175" s="66">
        <v>8.1999999999999993</v>
      </c>
      <c r="C175" s="66">
        <v>19.2</v>
      </c>
      <c r="D175" s="102">
        <v>15.676734353812339</v>
      </c>
      <c r="E175" s="66">
        <v>8.1999999999999993</v>
      </c>
      <c r="F175" s="102">
        <v>6.4930732322991718</v>
      </c>
      <c r="G175" s="66">
        <v>2.4</v>
      </c>
      <c r="H175" s="102">
        <v>1.9595917942265424</v>
      </c>
    </row>
    <row r="176" spans="1:8" x14ac:dyDescent="0.3">
      <c r="A176" s="67" t="s">
        <v>938</v>
      </c>
      <c r="B176" s="2"/>
      <c r="C176" s="2"/>
      <c r="D176" s="101"/>
      <c r="E176" s="2"/>
      <c r="F176" s="101"/>
      <c r="G176" s="2"/>
      <c r="H176" s="101"/>
    </row>
    <row r="177" spans="1:8" x14ac:dyDescent="0.3">
      <c r="A177" s="92" t="s">
        <v>917</v>
      </c>
      <c r="B177" s="66">
        <v>6.6</v>
      </c>
      <c r="C177" s="66">
        <v>14</v>
      </c>
      <c r="D177" s="102">
        <v>6.6332495807107996</v>
      </c>
      <c r="E177" s="66">
        <v>11</v>
      </c>
      <c r="F177" s="102">
        <v>5.329165037789692</v>
      </c>
      <c r="G177" s="66">
        <v>1.75</v>
      </c>
      <c r="H177" s="102">
        <v>0.82915619758884995</v>
      </c>
    </row>
    <row r="178" spans="1:8" x14ac:dyDescent="0.3">
      <c r="A178" s="92" t="s">
        <v>918</v>
      </c>
      <c r="B178" s="66">
        <v>34.799999999999997</v>
      </c>
      <c r="C178" s="66">
        <v>70.400000000000006</v>
      </c>
      <c r="D178" s="102">
        <v>38.995384342252599</v>
      </c>
      <c r="E178" s="66">
        <v>10.6</v>
      </c>
      <c r="F178" s="102">
        <v>2.8000000000000007</v>
      </c>
      <c r="G178" s="66">
        <v>8.8000000000000007</v>
      </c>
      <c r="H178" s="102">
        <v>4.8744230427815749</v>
      </c>
    </row>
    <row r="179" spans="1:8" x14ac:dyDescent="0.3">
      <c r="A179" s="108" t="s">
        <v>919</v>
      </c>
      <c r="B179" s="66">
        <v>71.400000000000006</v>
      </c>
      <c r="C179" s="66">
        <v>118.4</v>
      </c>
      <c r="D179" s="102">
        <v>61.219604703068775</v>
      </c>
      <c r="E179" s="66">
        <v>11.4</v>
      </c>
      <c r="F179" s="102">
        <v>4.8826222462934812</v>
      </c>
      <c r="G179" s="66">
        <v>14.8</v>
      </c>
      <c r="H179" s="102">
        <v>7.6524505878835969</v>
      </c>
    </row>
    <row r="180" spans="1:8" x14ac:dyDescent="0.3">
      <c r="A180" s="67" t="s">
        <v>939</v>
      </c>
      <c r="B180" s="2"/>
      <c r="C180" s="2"/>
      <c r="D180" s="101"/>
      <c r="E180" s="2"/>
      <c r="F180" s="101"/>
      <c r="G180" s="2"/>
      <c r="H180" s="101"/>
    </row>
    <row r="181" spans="1:8" x14ac:dyDescent="0.3">
      <c r="A181" s="108" t="s">
        <v>920</v>
      </c>
      <c r="B181" s="66">
        <v>102.2</v>
      </c>
      <c r="C181" s="66">
        <v>179.2</v>
      </c>
      <c r="D181" s="102">
        <v>115.7763360968035</v>
      </c>
      <c r="E181" s="66">
        <v>16</v>
      </c>
      <c r="F181" s="102">
        <v>8.0498447189992444</v>
      </c>
      <c r="G181" s="66">
        <v>22.4</v>
      </c>
      <c r="H181" s="102">
        <v>14.472042012100438</v>
      </c>
    </row>
    <row r="182" spans="1:8" x14ac:dyDescent="0.3">
      <c r="A182" s="92" t="s">
        <v>921</v>
      </c>
      <c r="B182" s="66">
        <v>67.2</v>
      </c>
      <c r="C182" s="66">
        <v>59.2</v>
      </c>
      <c r="D182" s="102">
        <v>45.424222613050844</v>
      </c>
      <c r="E182" s="66">
        <v>10</v>
      </c>
      <c r="F182" s="102">
        <v>6.0663003552412418</v>
      </c>
      <c r="G182" s="66">
        <v>7.4</v>
      </c>
      <c r="H182" s="102">
        <v>5.6780278266313555</v>
      </c>
    </row>
    <row r="183" spans="1:8" x14ac:dyDescent="0.3">
      <c r="A183" s="92" t="s">
        <v>922</v>
      </c>
      <c r="B183" s="66">
        <v>50.8</v>
      </c>
      <c r="C183" s="66">
        <v>27.2</v>
      </c>
      <c r="D183" s="102">
        <v>16.473008225579203</v>
      </c>
      <c r="E183" s="66">
        <v>7.2</v>
      </c>
      <c r="F183" s="102">
        <v>3.9698866482558404</v>
      </c>
      <c r="G183" s="66">
        <v>3.4</v>
      </c>
      <c r="H183" s="102">
        <v>2.0591260281974004</v>
      </c>
    </row>
    <row r="184" spans="1:8" x14ac:dyDescent="0.3">
      <c r="A184" s="67" t="s">
        <v>940</v>
      </c>
      <c r="B184" s="2"/>
      <c r="C184" s="2"/>
      <c r="D184" s="101"/>
      <c r="E184" s="2"/>
      <c r="F184" s="101"/>
      <c r="G184" s="2"/>
      <c r="H184" s="101"/>
    </row>
    <row r="185" spans="1:8" x14ac:dyDescent="0.3">
      <c r="A185" s="92" t="s">
        <v>923</v>
      </c>
      <c r="B185" s="66">
        <v>47</v>
      </c>
      <c r="C185" s="66">
        <v>36.799999999999997</v>
      </c>
      <c r="D185" s="102">
        <v>35.991110013446381</v>
      </c>
      <c r="E185" s="66">
        <v>7.4</v>
      </c>
      <c r="F185" s="102">
        <v>3.9293765408776999</v>
      </c>
      <c r="G185" s="66">
        <v>4.5999999999999996</v>
      </c>
      <c r="H185" s="102">
        <v>4.4988887516807976</v>
      </c>
    </row>
    <row r="186" spans="1:8" x14ac:dyDescent="0.3">
      <c r="A186" s="92" t="s">
        <v>924</v>
      </c>
      <c r="B186" s="66">
        <v>51.8</v>
      </c>
      <c r="C186" s="66">
        <v>62.4</v>
      </c>
      <c r="D186" s="102">
        <v>73.912380559687008</v>
      </c>
      <c r="E186" s="66">
        <v>12.6</v>
      </c>
      <c r="F186" s="102">
        <v>12.43543324536785</v>
      </c>
      <c r="G186" s="66">
        <v>7.8</v>
      </c>
      <c r="H186" s="102">
        <v>9.2390475699608761</v>
      </c>
    </row>
    <row r="187" spans="1:8" x14ac:dyDescent="0.3">
      <c r="A187" s="92" t="s">
        <v>925</v>
      </c>
      <c r="B187" s="66">
        <v>57.4</v>
      </c>
      <c r="C187" s="66">
        <v>49.6</v>
      </c>
      <c r="D187" s="102">
        <v>35.919910913029831</v>
      </c>
      <c r="E187" s="66">
        <v>8.1999999999999993</v>
      </c>
      <c r="F187" s="102">
        <v>3.6551333764994132</v>
      </c>
      <c r="G187" s="66">
        <v>6.2</v>
      </c>
      <c r="H187" s="102">
        <v>4.4899888641287289</v>
      </c>
    </row>
    <row r="188" spans="1:8" x14ac:dyDescent="0.3">
      <c r="A188" s="67" t="s">
        <v>941</v>
      </c>
      <c r="B188" s="2"/>
      <c r="C188" s="2"/>
      <c r="D188" s="101"/>
      <c r="E188" s="2"/>
      <c r="F188" s="101"/>
      <c r="G188" s="2"/>
      <c r="H188" s="101"/>
    </row>
    <row r="189" spans="1:8" x14ac:dyDescent="0.3">
      <c r="A189" s="92" t="s">
        <v>926</v>
      </c>
      <c r="B189" s="66">
        <v>70.400000000000006</v>
      </c>
      <c r="C189" s="66">
        <v>89.6</v>
      </c>
      <c r="D189" s="102">
        <v>81.4901221007798</v>
      </c>
      <c r="E189" s="66">
        <v>12.8</v>
      </c>
      <c r="F189" s="102">
        <v>10.419213022104882</v>
      </c>
      <c r="G189" s="66">
        <v>11.2</v>
      </c>
      <c r="H189" s="102">
        <v>10.186265262597475</v>
      </c>
    </row>
    <row r="190" spans="1:8" x14ac:dyDescent="0.3">
      <c r="A190" s="92" t="s">
        <v>927</v>
      </c>
      <c r="B190" s="66">
        <v>68</v>
      </c>
      <c r="C190" s="66">
        <v>75.2</v>
      </c>
      <c r="D190" s="102">
        <v>77.990768684505213</v>
      </c>
      <c r="E190" s="66">
        <v>12.8</v>
      </c>
      <c r="F190" s="102">
        <v>8.7040220587955748</v>
      </c>
      <c r="G190" s="66">
        <v>9.4</v>
      </c>
      <c r="H190" s="102">
        <v>9.7488460855631516</v>
      </c>
    </row>
    <row r="191" spans="1:8" x14ac:dyDescent="0.3">
      <c r="A191" s="108" t="s">
        <v>928</v>
      </c>
      <c r="B191" s="66">
        <v>83.6</v>
      </c>
      <c r="C191" s="66">
        <v>44.8</v>
      </c>
      <c r="D191" s="102">
        <v>19.983993594874882</v>
      </c>
      <c r="E191" s="66">
        <v>7.4</v>
      </c>
      <c r="F191" s="102">
        <v>3.0066592756745805</v>
      </c>
      <c r="G191" s="66">
        <v>5.6</v>
      </c>
      <c r="H191" s="102">
        <v>2.4979991993593602</v>
      </c>
    </row>
    <row r="192" spans="1:8" x14ac:dyDescent="0.3">
      <c r="A192" s="67" t="s">
        <v>942</v>
      </c>
      <c r="B192" s="2"/>
      <c r="C192" s="2"/>
      <c r="D192" s="101"/>
      <c r="E192" s="2"/>
      <c r="F192" s="101"/>
      <c r="G192" s="2"/>
      <c r="H192" s="101"/>
    </row>
    <row r="193" spans="1:8" x14ac:dyDescent="0.3">
      <c r="A193" s="108" t="s">
        <v>929</v>
      </c>
      <c r="B193" s="66">
        <v>116.2</v>
      </c>
      <c r="C193" s="66">
        <v>94.4</v>
      </c>
      <c r="D193" s="102">
        <v>71.446763397651537</v>
      </c>
      <c r="E193" s="66">
        <v>11.6</v>
      </c>
      <c r="F193" s="102">
        <v>6.916646586316233</v>
      </c>
      <c r="G193" s="66">
        <v>11.8</v>
      </c>
      <c r="H193" s="102">
        <v>8.9308454247064422</v>
      </c>
    </row>
    <row r="194" spans="1:8" x14ac:dyDescent="0.3">
      <c r="A194" s="108" t="s">
        <v>930</v>
      </c>
      <c r="B194" s="66">
        <v>119.4</v>
      </c>
      <c r="C194" s="66">
        <v>78.400000000000006</v>
      </c>
      <c r="D194" s="102">
        <v>96.452267987849822</v>
      </c>
      <c r="E194" s="66">
        <v>10.199999999999999</v>
      </c>
      <c r="F194" s="102">
        <v>10.107423014794621</v>
      </c>
      <c r="G194" s="66">
        <v>9.8000000000000007</v>
      </c>
      <c r="H194" s="102">
        <v>12.056533498481228</v>
      </c>
    </row>
    <row r="195" spans="1:8" x14ac:dyDescent="0.3">
      <c r="A195" s="108" t="s">
        <v>931</v>
      </c>
      <c r="B195" s="66">
        <v>113.2</v>
      </c>
      <c r="C195" s="66">
        <v>99.2</v>
      </c>
      <c r="D195" s="102">
        <v>103.14727335223165</v>
      </c>
      <c r="E195" s="66">
        <v>10.6</v>
      </c>
      <c r="F195" s="102">
        <v>6.1514225996918785</v>
      </c>
      <c r="G195" s="66">
        <v>12.4</v>
      </c>
      <c r="H195" s="102">
        <v>12.893409169028956</v>
      </c>
    </row>
    <row r="196" spans="1:8" x14ac:dyDescent="0.3">
      <c r="A196" s="67" t="s">
        <v>943</v>
      </c>
      <c r="B196" s="2"/>
      <c r="C196" s="2"/>
      <c r="D196" s="101"/>
      <c r="E196" s="2"/>
      <c r="F196" s="101"/>
      <c r="G196" s="2"/>
      <c r="H196" s="101"/>
    </row>
    <row r="197" spans="1:8" x14ac:dyDescent="0.3">
      <c r="A197" s="108" t="s">
        <v>932</v>
      </c>
      <c r="B197" s="66">
        <v>98.2</v>
      </c>
      <c r="C197" s="66">
        <v>76.8</v>
      </c>
      <c r="D197" s="102">
        <v>105.47871823263687</v>
      </c>
      <c r="E197" s="66">
        <v>8.8000000000000007</v>
      </c>
      <c r="F197" s="102">
        <v>7.7304592360350739</v>
      </c>
      <c r="G197" s="66">
        <v>9.6</v>
      </c>
      <c r="H197" s="102">
        <v>13.184839779079608</v>
      </c>
    </row>
    <row r="198" spans="1:8" x14ac:dyDescent="0.3">
      <c r="A198" s="108" t="s">
        <v>933</v>
      </c>
      <c r="B198" s="66">
        <v>75.8</v>
      </c>
      <c r="C198" s="66">
        <v>49.6</v>
      </c>
      <c r="D198" s="102">
        <v>45.084808971537186</v>
      </c>
      <c r="E198" s="66">
        <v>9.6</v>
      </c>
      <c r="F198" s="102">
        <v>6.053098380168624</v>
      </c>
      <c r="G198" s="66">
        <v>6.2</v>
      </c>
      <c r="H198" s="102">
        <v>5.6356011214421482</v>
      </c>
    </row>
    <row r="199" spans="1:8" x14ac:dyDescent="0.3">
      <c r="A199" s="108" t="s">
        <v>934</v>
      </c>
      <c r="B199" s="66">
        <v>71.599999999999994</v>
      </c>
      <c r="C199" s="66">
        <v>17.600000000000001</v>
      </c>
      <c r="D199" s="102">
        <v>3.1999999999999926</v>
      </c>
      <c r="E199" s="66">
        <v>3.2</v>
      </c>
      <c r="F199" s="102">
        <v>1.5999999999999996</v>
      </c>
      <c r="G199" s="66">
        <v>2.2000000000000002</v>
      </c>
      <c r="H199" s="102">
        <v>0.39999999999999908</v>
      </c>
    </row>
    <row r="200" spans="1:8" x14ac:dyDescent="0.3">
      <c r="A200" s="64" t="s">
        <v>909</v>
      </c>
      <c r="B200" s="2"/>
      <c r="C200" s="2"/>
      <c r="D200" s="101"/>
      <c r="E200" s="2"/>
      <c r="F200" s="101"/>
      <c r="G200" s="2"/>
      <c r="H200" s="101"/>
    </row>
    <row r="201" spans="1:8" x14ac:dyDescent="0.3">
      <c r="A201" s="67" t="s">
        <v>936</v>
      </c>
      <c r="B201" s="2"/>
      <c r="C201" s="2"/>
      <c r="D201" s="101"/>
      <c r="E201" s="2"/>
      <c r="F201" s="101"/>
      <c r="G201" s="2"/>
      <c r="H201" s="101"/>
    </row>
    <row r="202" spans="1:8" x14ac:dyDescent="0.3">
      <c r="A202" s="108" t="s">
        <v>911</v>
      </c>
      <c r="B202" s="66">
        <v>79</v>
      </c>
      <c r="C202" s="66">
        <v>43.2</v>
      </c>
      <c r="D202" s="102">
        <v>64.119887710444416</v>
      </c>
      <c r="E202" s="66">
        <v>4.4000000000000004</v>
      </c>
      <c r="F202" s="102">
        <v>5.4626001134990654</v>
      </c>
      <c r="G202" s="66">
        <v>5.4</v>
      </c>
      <c r="H202" s="102">
        <v>8.0149859638055521</v>
      </c>
    </row>
    <row r="203" spans="1:8" x14ac:dyDescent="0.3">
      <c r="A203" s="108" t="s">
        <v>912</v>
      </c>
      <c r="B203" s="66">
        <v>74</v>
      </c>
      <c r="C203" s="66">
        <v>84.8</v>
      </c>
      <c r="D203" s="102">
        <v>126.34935694335765</v>
      </c>
      <c r="E203" s="66">
        <v>6.6</v>
      </c>
      <c r="F203" s="102">
        <v>7.2277243998370606</v>
      </c>
      <c r="G203" s="66">
        <v>10.6</v>
      </c>
      <c r="H203" s="102">
        <v>15.793669617919706</v>
      </c>
    </row>
    <row r="204" spans="1:8" x14ac:dyDescent="0.3">
      <c r="A204" s="108" t="s">
        <v>913</v>
      </c>
      <c r="B204" s="66">
        <v>73</v>
      </c>
      <c r="C204" s="66">
        <v>73.599999999999994</v>
      </c>
      <c r="D204" s="102">
        <v>87.401601815985046</v>
      </c>
      <c r="E204" s="66">
        <v>6.4</v>
      </c>
      <c r="F204" s="102">
        <v>7.0028565600046377</v>
      </c>
      <c r="G204" s="66">
        <v>9.1999999999999993</v>
      </c>
      <c r="H204" s="102">
        <v>10.925200226998131</v>
      </c>
    </row>
    <row r="205" spans="1:8" x14ac:dyDescent="0.3">
      <c r="A205" s="67" t="s">
        <v>937</v>
      </c>
      <c r="B205" s="2"/>
      <c r="C205" s="2"/>
      <c r="D205" s="101"/>
      <c r="E205" s="2"/>
      <c r="F205" s="101"/>
      <c r="G205" s="2"/>
      <c r="H205" s="101"/>
    </row>
    <row r="206" spans="1:8" x14ac:dyDescent="0.3">
      <c r="A206" s="108" t="s">
        <v>914</v>
      </c>
      <c r="B206" s="66">
        <v>80</v>
      </c>
      <c r="C206" s="66">
        <v>129.6</v>
      </c>
      <c r="D206" s="102">
        <v>154.82842116355769</v>
      </c>
      <c r="E206" s="66">
        <v>10.4</v>
      </c>
      <c r="F206" s="102">
        <v>11.16422858956229</v>
      </c>
      <c r="G206" s="66">
        <v>16.2</v>
      </c>
      <c r="H206" s="102">
        <v>19.353552645444712</v>
      </c>
    </row>
    <row r="207" spans="1:8" x14ac:dyDescent="0.3">
      <c r="A207" s="92" t="s">
        <v>915</v>
      </c>
      <c r="B207" s="66">
        <v>69.2</v>
      </c>
      <c r="C207" s="66">
        <v>160</v>
      </c>
      <c r="D207" s="102">
        <v>161.27492055493315</v>
      </c>
      <c r="E207" s="66">
        <v>12.4</v>
      </c>
      <c r="F207" s="102">
        <v>9.7897906004163318</v>
      </c>
      <c r="G207" s="66">
        <v>20</v>
      </c>
      <c r="H207" s="102">
        <v>20.159365069366643</v>
      </c>
    </row>
    <row r="208" spans="1:8" x14ac:dyDescent="0.3">
      <c r="A208" s="92" t="s">
        <v>916</v>
      </c>
      <c r="B208" s="66">
        <v>22.8</v>
      </c>
      <c r="C208" s="66">
        <v>25.6</v>
      </c>
      <c r="D208" s="102">
        <v>23.405982141324468</v>
      </c>
      <c r="E208" s="66">
        <v>3.8</v>
      </c>
      <c r="F208" s="102">
        <v>2.4819347291981715</v>
      </c>
      <c r="G208" s="66">
        <v>3.2</v>
      </c>
      <c r="H208" s="102">
        <v>2.9257477676655586</v>
      </c>
    </row>
    <row r="209" spans="1:8" x14ac:dyDescent="0.3">
      <c r="A209" s="67" t="s">
        <v>938</v>
      </c>
      <c r="B209" s="2"/>
      <c r="C209" s="2"/>
      <c r="D209" s="101"/>
      <c r="E209" s="2"/>
      <c r="F209" s="101"/>
      <c r="G209" s="2"/>
      <c r="H209" s="101"/>
    </row>
    <row r="210" spans="1:8" x14ac:dyDescent="0.3">
      <c r="A210" s="92" t="s">
        <v>917</v>
      </c>
      <c r="B210" s="66">
        <v>11.6</v>
      </c>
      <c r="C210" s="66">
        <v>11.2</v>
      </c>
      <c r="D210" s="102">
        <v>9.6000000000000014</v>
      </c>
      <c r="E210" s="66">
        <v>4</v>
      </c>
      <c r="F210" s="102">
        <v>2.7568097504180447</v>
      </c>
      <c r="G210" s="66">
        <v>1.4</v>
      </c>
      <c r="H210" s="102">
        <v>1.2000000000000002</v>
      </c>
    </row>
    <row r="211" spans="1:8" x14ac:dyDescent="0.3">
      <c r="A211" s="92" t="s">
        <v>918</v>
      </c>
      <c r="B211" s="66">
        <v>14.4</v>
      </c>
      <c r="C211" s="66">
        <v>14.4</v>
      </c>
      <c r="D211" s="102">
        <v>14.664242223858686</v>
      </c>
      <c r="E211" s="66">
        <v>5.4</v>
      </c>
      <c r="F211" s="102">
        <v>3.4409301068170501</v>
      </c>
      <c r="G211" s="66">
        <v>1.8</v>
      </c>
      <c r="H211" s="102">
        <v>1.8330302779823358</v>
      </c>
    </row>
    <row r="212" spans="1:8" x14ac:dyDescent="0.3">
      <c r="A212" s="92" t="s">
        <v>919</v>
      </c>
      <c r="B212" s="66">
        <v>21.8</v>
      </c>
      <c r="C212" s="66">
        <v>25.6</v>
      </c>
      <c r="D212" s="102">
        <v>21.105449533236666</v>
      </c>
      <c r="E212" s="66">
        <v>7.2</v>
      </c>
      <c r="F212" s="102">
        <v>2.9257477676655577</v>
      </c>
      <c r="G212" s="66">
        <v>3.2</v>
      </c>
      <c r="H212" s="102">
        <v>2.6381811916545832</v>
      </c>
    </row>
    <row r="213" spans="1:8" x14ac:dyDescent="0.3">
      <c r="A213" s="67" t="s">
        <v>939</v>
      </c>
      <c r="B213" s="2"/>
      <c r="C213" s="2"/>
      <c r="D213" s="101"/>
      <c r="E213" s="2"/>
      <c r="F213" s="101"/>
      <c r="G213" s="2"/>
      <c r="H213" s="101"/>
    </row>
    <row r="214" spans="1:8" x14ac:dyDescent="0.3">
      <c r="A214" s="92" t="s">
        <v>920</v>
      </c>
      <c r="B214" s="66">
        <v>32.200000000000003</v>
      </c>
      <c r="C214" s="66">
        <v>48</v>
      </c>
      <c r="D214" s="102">
        <v>32.496153618543843</v>
      </c>
      <c r="E214" s="66">
        <v>6.6</v>
      </c>
      <c r="F214" s="102">
        <v>3.440930106817051</v>
      </c>
      <c r="G214" s="66">
        <v>6</v>
      </c>
      <c r="H214" s="102">
        <v>4.0620192023179804</v>
      </c>
    </row>
    <row r="215" spans="1:8" x14ac:dyDescent="0.3">
      <c r="A215" s="92" t="s">
        <v>921</v>
      </c>
      <c r="B215" s="66">
        <v>38.200000000000003</v>
      </c>
      <c r="C215" s="66">
        <v>36.799999999999997</v>
      </c>
      <c r="D215" s="102">
        <v>32.239106687375816</v>
      </c>
      <c r="E215" s="66">
        <v>6</v>
      </c>
      <c r="F215" s="102">
        <v>3.3466401061363027</v>
      </c>
      <c r="G215" s="66">
        <v>4.5999999999999996</v>
      </c>
      <c r="H215" s="102">
        <v>4.029888335921977</v>
      </c>
    </row>
    <row r="216" spans="1:8" x14ac:dyDescent="0.3">
      <c r="A216" s="92" t="s">
        <v>922</v>
      </c>
      <c r="B216" s="66">
        <v>39.6</v>
      </c>
      <c r="C216" s="66">
        <v>35.200000000000003</v>
      </c>
      <c r="D216" s="102">
        <v>46.811964282648937</v>
      </c>
      <c r="E216" s="66">
        <v>7.4</v>
      </c>
      <c r="F216" s="102">
        <v>4.454211490264016</v>
      </c>
      <c r="G216" s="66">
        <v>4.4000000000000004</v>
      </c>
      <c r="H216" s="102">
        <v>5.8514955353311171</v>
      </c>
    </row>
    <row r="217" spans="1:8" x14ac:dyDescent="0.3">
      <c r="A217" s="67" t="s">
        <v>940</v>
      </c>
      <c r="B217" s="2"/>
      <c r="C217" s="2"/>
      <c r="D217" s="101"/>
      <c r="E217" s="2"/>
      <c r="F217" s="101"/>
      <c r="G217" s="2"/>
      <c r="H217" s="101"/>
    </row>
    <row r="218" spans="1:8" x14ac:dyDescent="0.3">
      <c r="A218" s="92" t="s">
        <v>923</v>
      </c>
      <c r="B218" s="66">
        <v>40.200000000000003</v>
      </c>
      <c r="C218" s="66">
        <v>17.600000000000001</v>
      </c>
      <c r="D218" s="102">
        <v>7.838367176906166</v>
      </c>
      <c r="E218" s="66">
        <v>4.8</v>
      </c>
      <c r="F218" s="102">
        <v>1.4696938456699069</v>
      </c>
      <c r="G218" s="66">
        <v>2.2000000000000002</v>
      </c>
      <c r="H218" s="102">
        <v>0.97979589711327075</v>
      </c>
    </row>
    <row r="219" spans="1:8" x14ac:dyDescent="0.3">
      <c r="A219" s="92" t="s">
        <v>924</v>
      </c>
      <c r="B219" s="66">
        <v>31.6</v>
      </c>
      <c r="C219" s="66">
        <v>18</v>
      </c>
      <c r="D219" s="102">
        <v>14.282856857085701</v>
      </c>
      <c r="E219" s="66">
        <v>4.5999999999999996</v>
      </c>
      <c r="F219" s="102">
        <v>1.6248076809271934</v>
      </c>
      <c r="G219" s="66">
        <v>2.25</v>
      </c>
      <c r="H219" s="102">
        <v>1.7853571071357126</v>
      </c>
    </row>
    <row r="220" spans="1:8" x14ac:dyDescent="0.3">
      <c r="A220" s="92" t="s">
        <v>925</v>
      </c>
      <c r="B220" s="66">
        <v>44.4</v>
      </c>
      <c r="C220" s="66">
        <v>27.2</v>
      </c>
      <c r="D220" s="102">
        <v>19.983993594874878</v>
      </c>
      <c r="E220" s="66">
        <v>4.5999999999999996</v>
      </c>
      <c r="F220" s="102">
        <v>1.356465996625055</v>
      </c>
      <c r="G220" s="66">
        <v>3.4</v>
      </c>
      <c r="H220" s="102">
        <v>2.4979991993593598</v>
      </c>
    </row>
    <row r="221" spans="1:8" x14ac:dyDescent="0.3">
      <c r="A221" s="67" t="s">
        <v>941</v>
      </c>
      <c r="B221" s="2"/>
      <c r="C221" s="2"/>
      <c r="D221" s="101"/>
      <c r="E221" s="2"/>
      <c r="F221" s="101"/>
      <c r="G221" s="2"/>
      <c r="H221" s="101"/>
    </row>
    <row r="222" spans="1:8" x14ac:dyDescent="0.3">
      <c r="A222" s="92" t="s">
        <v>926</v>
      </c>
      <c r="B222" s="66">
        <v>41.4</v>
      </c>
      <c r="C222" s="66">
        <v>14.4</v>
      </c>
      <c r="D222" s="102">
        <v>13.763720427268202</v>
      </c>
      <c r="E222" s="66">
        <v>3.8</v>
      </c>
      <c r="F222" s="102">
        <v>2.4819347291981715</v>
      </c>
      <c r="G222" s="66">
        <v>1.8</v>
      </c>
      <c r="H222" s="102">
        <v>1.7204650534085253</v>
      </c>
    </row>
    <row r="223" spans="1:8" x14ac:dyDescent="0.3">
      <c r="A223" s="92" t="s">
        <v>927</v>
      </c>
      <c r="B223" s="66">
        <v>40.200000000000003</v>
      </c>
      <c r="C223" s="66">
        <v>17.600000000000001</v>
      </c>
      <c r="D223" s="102">
        <v>9.329523031752478</v>
      </c>
      <c r="E223" s="66">
        <v>4.2</v>
      </c>
      <c r="F223" s="102">
        <v>1.3266499161421592</v>
      </c>
      <c r="G223" s="66">
        <v>2.2000000000000002</v>
      </c>
      <c r="H223" s="102">
        <v>1.1661903789690597</v>
      </c>
    </row>
    <row r="224" spans="1:8" x14ac:dyDescent="0.3">
      <c r="A224" s="92" t="s">
        <v>928</v>
      </c>
      <c r="B224" s="66">
        <v>46.8</v>
      </c>
      <c r="C224" s="66">
        <v>19.2</v>
      </c>
      <c r="D224" s="102">
        <v>22.964320151051719</v>
      </c>
      <c r="E224" s="66">
        <v>4.4000000000000004</v>
      </c>
      <c r="F224" s="102">
        <v>2.8705400188814645</v>
      </c>
      <c r="G224" s="66">
        <v>2.4</v>
      </c>
      <c r="H224" s="102">
        <v>2.8705400188814649</v>
      </c>
    </row>
    <row r="225" spans="1:8" x14ac:dyDescent="0.3">
      <c r="A225" s="67" t="s">
        <v>942</v>
      </c>
      <c r="B225" s="2"/>
      <c r="C225" s="2"/>
      <c r="D225" s="101"/>
      <c r="E225" s="2"/>
      <c r="F225" s="101"/>
      <c r="G225" s="2"/>
      <c r="H225" s="101"/>
    </row>
    <row r="226" spans="1:8" x14ac:dyDescent="0.3">
      <c r="A226" s="92" t="s">
        <v>929</v>
      </c>
      <c r="B226" s="66">
        <v>49.6</v>
      </c>
      <c r="C226" s="66">
        <v>20.8</v>
      </c>
      <c r="D226" s="102">
        <v>17.232527382830412</v>
      </c>
      <c r="E226" s="66">
        <v>5.2</v>
      </c>
      <c r="F226" s="102">
        <v>2.399999999999999</v>
      </c>
      <c r="G226" s="66">
        <v>2.6</v>
      </c>
      <c r="H226" s="102">
        <v>2.1540659228538015</v>
      </c>
    </row>
    <row r="227" spans="1:8" x14ac:dyDescent="0.3">
      <c r="A227" s="108" t="s">
        <v>930</v>
      </c>
      <c r="B227" s="66">
        <v>70.8</v>
      </c>
      <c r="C227" s="66">
        <v>48</v>
      </c>
      <c r="D227" s="102">
        <v>40.477154050155256</v>
      </c>
      <c r="E227" s="66">
        <v>7.8</v>
      </c>
      <c r="F227" s="102">
        <v>2.5612496949731414</v>
      </c>
      <c r="G227" s="66">
        <v>6</v>
      </c>
      <c r="H227" s="102">
        <v>5.0596442562694071</v>
      </c>
    </row>
    <row r="228" spans="1:8" x14ac:dyDescent="0.3">
      <c r="A228" s="108" t="s">
        <v>931</v>
      </c>
      <c r="B228" s="66">
        <v>74.2</v>
      </c>
      <c r="C228" s="66">
        <v>65.599999999999994</v>
      </c>
      <c r="D228" s="102">
        <v>76.298361712424722</v>
      </c>
      <c r="E228" s="66">
        <v>9</v>
      </c>
      <c r="F228" s="102">
        <v>5.1768716422179137</v>
      </c>
      <c r="G228" s="66">
        <v>8.1999999999999993</v>
      </c>
      <c r="H228" s="102">
        <v>9.5372952140530902</v>
      </c>
    </row>
    <row r="229" spans="1:8" x14ac:dyDescent="0.3">
      <c r="A229" s="67" t="s">
        <v>943</v>
      </c>
      <c r="B229" s="2"/>
      <c r="C229" s="2"/>
      <c r="D229" s="101"/>
      <c r="E229" s="2"/>
      <c r="F229" s="101"/>
      <c r="G229" s="2"/>
      <c r="H229" s="101"/>
    </row>
    <row r="230" spans="1:8" x14ac:dyDescent="0.3">
      <c r="A230" s="92" t="s">
        <v>932</v>
      </c>
      <c r="B230" s="66">
        <v>62.4</v>
      </c>
      <c r="C230" s="66">
        <v>22.4</v>
      </c>
      <c r="D230" s="102">
        <v>36.973504026532297</v>
      </c>
      <c r="E230" s="66">
        <v>3.4</v>
      </c>
      <c r="F230" s="102">
        <v>3.5552777669262356</v>
      </c>
      <c r="G230" s="66">
        <v>2.8</v>
      </c>
      <c r="H230" s="102">
        <v>4.6216880033165371</v>
      </c>
    </row>
    <row r="231" spans="1:8" x14ac:dyDescent="0.3">
      <c r="A231" s="92" t="s">
        <v>933</v>
      </c>
      <c r="B231" s="66">
        <v>57.8</v>
      </c>
      <c r="C231" s="66">
        <v>9.6</v>
      </c>
      <c r="D231" s="102">
        <v>9.3295230317524798</v>
      </c>
      <c r="E231" s="66">
        <v>2.2000000000000002</v>
      </c>
      <c r="F231" s="102">
        <v>1.1661903789690597</v>
      </c>
      <c r="G231" s="66">
        <v>1.2</v>
      </c>
      <c r="H231" s="102">
        <v>1.16619037896906</v>
      </c>
    </row>
    <row r="232" spans="1:8" x14ac:dyDescent="0.3">
      <c r="A232" s="92" t="s">
        <v>934</v>
      </c>
      <c r="B232" s="66">
        <v>63.6</v>
      </c>
      <c r="C232" s="66">
        <v>12.8</v>
      </c>
      <c r="D232" s="102">
        <v>15.676734353812339</v>
      </c>
      <c r="E232" s="66">
        <v>2.4</v>
      </c>
      <c r="F232" s="102">
        <v>2.1540659228538019</v>
      </c>
      <c r="G232" s="66">
        <v>1.6</v>
      </c>
      <c r="H232" s="102">
        <v>1.9595917942265424</v>
      </c>
    </row>
    <row r="233" spans="1:8" x14ac:dyDescent="0.3">
      <c r="A233" s="64" t="s">
        <v>852</v>
      </c>
      <c r="B233" s="2">
        <v>48.282479141835516</v>
      </c>
      <c r="C233" s="2">
        <v>42.727044025157234</v>
      </c>
      <c r="D233" s="101">
        <v>64.613799649136027</v>
      </c>
      <c r="E233" s="2">
        <v>6.9689366786140976</v>
      </c>
      <c r="F233" s="101">
        <v>6.2766937580568696</v>
      </c>
      <c r="G233" s="2">
        <v>5.3408805031446542</v>
      </c>
      <c r="H233" s="101">
        <v>8.0767249561420034</v>
      </c>
    </row>
  </sheetData>
  <conditionalFormatting pivot="1" sqref="B4:B6 B8:B10 B12:B14 B16:B18 B20:B22 B24:B26 B28:B30 B32:B34 B37:B39 B41:B43 B45:B47 B49:B51 B53:B55 B57:B59 B61:B63 B65:B67 B70:B72 B74:B76 B78:B80 B82:B84 B86:B88 B90:B92 B94:B96 B98:B100 B103:B105 B107:B109 B111:B113 B115:B117 B119:B121 B123:B125 B127:B129 B131:B133 B136:B138 B140:B142 B144:B146 B148:B150 B152:B154 B156:B158 B160:B162 B164:B166 B169:B171 B173:B175 B177:B179 B181:B183 B185:B187 B189:B191 B193:B195 B197:B199 B202:B204 B206:B208 B210:B212 B214:B216 B218:B220 B222:B224 B226:B228 B230:B232">
    <cfRule type="top10" dxfId="0" priority="1" rank="3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5352-71C7-402B-838E-8D6D18DC92FB}">
  <dimension ref="A1:DE65"/>
  <sheetViews>
    <sheetView topLeftCell="A28" zoomScale="84" zoomScaleNormal="84" zoomScaleSheetLayoutView="75" workbookViewId="0">
      <pane xSplit="1" topLeftCell="B1" activePane="topRight" state="frozen"/>
      <selection pane="topRight" sqref="A1:DE29"/>
      <pivotSelection pane="topRight" showHeader="1" click="1" r:id="rId1">
        <pivotArea type="all" dataOnly="0" outline="0" fieldPosition="0"/>
      </pivotSelection>
    </sheetView>
  </sheetViews>
  <sheetFormatPr defaultRowHeight="14.4" x14ac:dyDescent="0.3"/>
  <cols>
    <col min="1" max="1" width="10.77734375" bestFit="1" customWidth="1"/>
    <col min="2" max="2" width="22.6640625" bestFit="1" customWidth="1"/>
    <col min="3" max="3" width="34.5546875" bestFit="1" customWidth="1"/>
    <col min="4" max="4" width="19.109375" bestFit="1" customWidth="1"/>
    <col min="5" max="5" width="22.6640625" bestFit="1" customWidth="1"/>
    <col min="6" max="6" width="34.5546875" bestFit="1" customWidth="1"/>
    <col min="7" max="7" width="19.109375" bestFit="1" customWidth="1"/>
    <col min="8" max="8" width="22.6640625" bestFit="1" customWidth="1"/>
    <col min="9" max="9" width="34.5546875" bestFit="1" customWidth="1"/>
    <col min="10" max="10" width="19.109375" bestFit="1" customWidth="1"/>
    <col min="11" max="11" width="22.6640625" bestFit="1" customWidth="1"/>
    <col min="12" max="12" width="34.5546875" bestFit="1" customWidth="1"/>
    <col min="13" max="13" width="19.109375" bestFit="1" customWidth="1"/>
    <col min="14" max="14" width="22.6640625" bestFit="1" customWidth="1"/>
    <col min="15" max="15" width="34.5546875" bestFit="1" customWidth="1"/>
    <col min="16" max="16" width="19.109375" bestFit="1" customWidth="1"/>
    <col min="17" max="17" width="22.6640625" bestFit="1" customWidth="1"/>
    <col min="18" max="18" width="34.5546875" bestFit="1" customWidth="1"/>
    <col min="19" max="19" width="19.109375" bestFit="1" customWidth="1"/>
    <col min="20" max="20" width="22.6640625" bestFit="1" customWidth="1"/>
    <col min="21" max="21" width="34.5546875" bestFit="1" customWidth="1"/>
    <col min="22" max="22" width="19.109375" bestFit="1" customWidth="1"/>
    <col min="23" max="23" width="22.6640625" bestFit="1" customWidth="1"/>
    <col min="24" max="24" width="34.5546875" bestFit="1" customWidth="1"/>
    <col min="25" max="25" width="19.109375" bestFit="1" customWidth="1"/>
    <col min="26" max="26" width="22.6640625" bestFit="1" customWidth="1"/>
    <col min="27" max="27" width="34.5546875" bestFit="1" customWidth="1"/>
    <col min="28" max="28" width="19.109375" bestFit="1" customWidth="1"/>
    <col min="29" max="29" width="22.6640625" bestFit="1" customWidth="1"/>
    <col min="30" max="30" width="34.5546875" bestFit="1" customWidth="1"/>
    <col min="31" max="31" width="19.109375" bestFit="1" customWidth="1"/>
    <col min="32" max="32" width="22.6640625" bestFit="1" customWidth="1"/>
    <col min="33" max="33" width="34.5546875" bestFit="1" customWidth="1"/>
    <col min="34" max="34" width="19.109375" bestFit="1" customWidth="1"/>
    <col min="35" max="35" width="22.6640625" bestFit="1" customWidth="1"/>
    <col min="36" max="36" width="34.5546875" bestFit="1" customWidth="1"/>
    <col min="37" max="37" width="19.109375" bestFit="1" customWidth="1"/>
    <col min="38" max="38" width="22.6640625" bestFit="1" customWidth="1"/>
    <col min="39" max="39" width="34.5546875" bestFit="1" customWidth="1"/>
    <col min="40" max="40" width="19.109375" bestFit="1" customWidth="1"/>
    <col min="41" max="41" width="22.6640625" bestFit="1" customWidth="1"/>
    <col min="42" max="42" width="34.5546875" bestFit="1" customWidth="1"/>
    <col min="43" max="43" width="19.109375" bestFit="1" customWidth="1"/>
    <col min="44" max="44" width="22.6640625" bestFit="1" customWidth="1"/>
    <col min="45" max="45" width="34.5546875" bestFit="1" customWidth="1"/>
    <col min="46" max="46" width="19.109375" bestFit="1" customWidth="1"/>
    <col min="47" max="47" width="22.6640625" bestFit="1" customWidth="1"/>
    <col min="48" max="48" width="34.5546875" bestFit="1" customWidth="1"/>
    <col min="49" max="49" width="19.109375" bestFit="1" customWidth="1"/>
    <col min="50" max="50" width="22.6640625" bestFit="1" customWidth="1"/>
    <col min="51" max="51" width="34.5546875" bestFit="1" customWidth="1"/>
    <col min="52" max="52" width="19.109375" bestFit="1" customWidth="1"/>
    <col min="53" max="53" width="22.6640625" bestFit="1" customWidth="1"/>
    <col min="54" max="54" width="34.5546875" bestFit="1" customWidth="1"/>
    <col min="55" max="55" width="19.109375" bestFit="1" customWidth="1"/>
    <col min="56" max="56" width="22.6640625" bestFit="1" customWidth="1"/>
    <col min="57" max="57" width="34.5546875" bestFit="1" customWidth="1"/>
    <col min="58" max="58" width="19.109375" bestFit="1" customWidth="1"/>
    <col min="59" max="59" width="22.6640625" bestFit="1" customWidth="1"/>
    <col min="60" max="60" width="34.5546875" bestFit="1" customWidth="1"/>
    <col min="61" max="61" width="19.109375" bestFit="1" customWidth="1"/>
    <col min="62" max="62" width="22.6640625" bestFit="1" customWidth="1"/>
    <col min="63" max="63" width="34.5546875" bestFit="1" customWidth="1"/>
    <col min="64" max="64" width="19.109375" bestFit="1" customWidth="1"/>
    <col min="65" max="65" width="22.6640625" bestFit="1" customWidth="1"/>
    <col min="66" max="66" width="34.5546875" bestFit="1" customWidth="1"/>
    <col min="67" max="67" width="19.109375" bestFit="1" customWidth="1"/>
    <col min="68" max="68" width="22.6640625" bestFit="1" customWidth="1"/>
    <col min="69" max="69" width="34.5546875" bestFit="1" customWidth="1"/>
    <col min="70" max="70" width="19.109375" bestFit="1" customWidth="1"/>
    <col min="71" max="71" width="22.6640625" bestFit="1" customWidth="1"/>
    <col min="72" max="72" width="34.5546875" bestFit="1" customWidth="1"/>
    <col min="73" max="73" width="19.109375" bestFit="1" customWidth="1"/>
    <col min="74" max="74" width="22.6640625" bestFit="1" customWidth="1"/>
    <col min="75" max="75" width="34.5546875" bestFit="1" customWidth="1"/>
    <col min="76" max="76" width="19.109375" bestFit="1" customWidth="1"/>
    <col min="77" max="77" width="22.6640625" bestFit="1" customWidth="1"/>
    <col min="78" max="78" width="34.5546875" bestFit="1" customWidth="1"/>
    <col min="79" max="79" width="19.109375" bestFit="1" customWidth="1"/>
    <col min="80" max="80" width="22.6640625" bestFit="1" customWidth="1"/>
    <col min="81" max="81" width="34.5546875" bestFit="1" customWidth="1"/>
    <col min="82" max="82" width="19.109375" bestFit="1" customWidth="1"/>
    <col min="83" max="83" width="22.6640625" bestFit="1" customWidth="1"/>
    <col min="84" max="84" width="34.5546875" bestFit="1" customWidth="1"/>
    <col min="85" max="85" width="19.109375" bestFit="1" customWidth="1"/>
    <col min="86" max="86" width="22.6640625" bestFit="1" customWidth="1"/>
    <col min="87" max="87" width="34.5546875" bestFit="1" customWidth="1"/>
    <col min="88" max="88" width="19.109375" bestFit="1" customWidth="1"/>
    <col min="89" max="89" width="22.6640625" bestFit="1" customWidth="1"/>
    <col min="90" max="90" width="34.5546875" bestFit="1" customWidth="1"/>
    <col min="91" max="91" width="19.109375" bestFit="1" customWidth="1"/>
    <col min="92" max="92" width="22.6640625" bestFit="1" customWidth="1"/>
    <col min="93" max="93" width="34.5546875" bestFit="1" customWidth="1"/>
    <col min="94" max="94" width="19.109375" bestFit="1" customWidth="1"/>
    <col min="95" max="95" width="22.6640625" bestFit="1" customWidth="1"/>
    <col min="96" max="96" width="34.5546875" bestFit="1" customWidth="1"/>
    <col min="97" max="97" width="19.109375" bestFit="1" customWidth="1"/>
    <col min="98" max="98" width="22.6640625" bestFit="1" customWidth="1"/>
    <col min="99" max="99" width="34.5546875" bestFit="1" customWidth="1"/>
    <col min="100" max="100" width="19.109375" bestFit="1" customWidth="1"/>
    <col min="101" max="101" width="22.6640625" bestFit="1" customWidth="1"/>
    <col min="102" max="102" width="34.5546875" bestFit="1" customWidth="1"/>
    <col min="103" max="103" width="19.109375" bestFit="1" customWidth="1"/>
    <col min="104" max="104" width="22.6640625" bestFit="1" customWidth="1"/>
    <col min="105" max="105" width="34.5546875" bestFit="1" customWidth="1"/>
    <col min="106" max="106" width="19.109375" hidden="1" customWidth="1"/>
    <col min="107" max="107" width="27.44140625" bestFit="1" customWidth="1"/>
    <col min="108" max="108" width="39.33203125" bestFit="1" customWidth="1"/>
    <col min="109" max="109" width="23.88671875" bestFit="1" customWidth="1"/>
  </cols>
  <sheetData>
    <row r="1" spans="1:109" ht="15" thickBot="1" x14ac:dyDescent="0.35">
      <c r="A1" s="70"/>
      <c r="B1" s="47" t="s">
        <v>861</v>
      </c>
      <c r="C1" s="24"/>
      <c r="D1" s="8"/>
      <c r="E1" s="21"/>
      <c r="F1" s="22"/>
      <c r="G1" s="22"/>
      <c r="H1" s="23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9"/>
    </row>
    <row r="2" spans="1:109" ht="15" thickBot="1" x14ac:dyDescent="0.35">
      <c r="A2" s="71"/>
      <c r="B2" s="21" t="s">
        <v>856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3"/>
      <c r="T2" s="10" t="s">
        <v>858</v>
      </c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 t="s">
        <v>859</v>
      </c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 t="s">
        <v>853</v>
      </c>
      <c r="BB2" s="10"/>
      <c r="BC2" s="10"/>
      <c r="BD2" s="10"/>
      <c r="BE2" s="10"/>
      <c r="BF2" s="10"/>
      <c r="BG2" s="10"/>
      <c r="BH2" s="10"/>
      <c r="BI2" s="10"/>
      <c r="BJ2" s="10" t="s">
        <v>854</v>
      </c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 t="s">
        <v>855</v>
      </c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 t="s">
        <v>857</v>
      </c>
      <c r="DA2" s="10"/>
      <c r="DB2" s="10"/>
      <c r="DC2" s="10" t="s">
        <v>900</v>
      </c>
      <c r="DD2" s="10" t="s">
        <v>901</v>
      </c>
      <c r="DE2" s="11" t="s">
        <v>947</v>
      </c>
    </row>
    <row r="3" spans="1:109" ht="15" thickBot="1" x14ac:dyDescent="0.35">
      <c r="A3" s="48"/>
      <c r="B3" s="21" t="s">
        <v>863</v>
      </c>
      <c r="C3" s="22"/>
      <c r="D3" s="22"/>
      <c r="E3" s="22" t="s">
        <v>866</v>
      </c>
      <c r="F3" s="22"/>
      <c r="G3" s="22"/>
      <c r="H3" s="22" t="s">
        <v>867</v>
      </c>
      <c r="I3" s="22"/>
      <c r="J3" s="22"/>
      <c r="K3" s="22" t="s">
        <v>865</v>
      </c>
      <c r="L3" s="22"/>
      <c r="M3" s="22"/>
      <c r="N3" s="22" t="s">
        <v>862</v>
      </c>
      <c r="O3" s="22"/>
      <c r="P3" s="22"/>
      <c r="Q3" s="22" t="s">
        <v>864</v>
      </c>
      <c r="R3" s="22"/>
      <c r="S3" s="23"/>
      <c r="T3" s="10" t="s">
        <v>871</v>
      </c>
      <c r="U3" s="10"/>
      <c r="V3" s="10"/>
      <c r="W3" s="10" t="s">
        <v>869</v>
      </c>
      <c r="X3" s="10"/>
      <c r="Y3" s="10"/>
      <c r="Z3" s="10" t="s">
        <v>873</v>
      </c>
      <c r="AA3" s="10"/>
      <c r="AB3" s="10"/>
      <c r="AC3" s="10" t="s">
        <v>874</v>
      </c>
      <c r="AD3" s="10"/>
      <c r="AE3" s="10"/>
      <c r="AF3" s="10" t="s">
        <v>872</v>
      </c>
      <c r="AG3" s="10"/>
      <c r="AH3" s="10"/>
      <c r="AI3" s="10" t="s">
        <v>868</v>
      </c>
      <c r="AJ3" s="10"/>
      <c r="AK3" s="10"/>
      <c r="AL3" s="10" t="s">
        <v>870</v>
      </c>
      <c r="AM3" s="10"/>
      <c r="AN3" s="10"/>
      <c r="AO3" s="10" t="s">
        <v>876</v>
      </c>
      <c r="AP3" s="10"/>
      <c r="AQ3" s="10"/>
      <c r="AR3" s="10" t="s">
        <v>875</v>
      </c>
      <c r="AS3" s="10"/>
      <c r="AT3" s="10"/>
      <c r="AU3" s="10" t="s">
        <v>877</v>
      </c>
      <c r="AV3" s="10"/>
      <c r="AW3" s="10"/>
      <c r="AX3" s="10" t="s">
        <v>878</v>
      </c>
      <c r="AY3" s="10"/>
      <c r="AZ3" s="10"/>
      <c r="BA3" s="10" t="s">
        <v>881</v>
      </c>
      <c r="BB3" s="10"/>
      <c r="BC3" s="10"/>
      <c r="BD3" s="10" t="s">
        <v>879</v>
      </c>
      <c r="BE3" s="10"/>
      <c r="BF3" s="10"/>
      <c r="BG3" s="10" t="s">
        <v>880</v>
      </c>
      <c r="BH3" s="10"/>
      <c r="BI3" s="10"/>
      <c r="BJ3" s="10" t="s">
        <v>885</v>
      </c>
      <c r="BK3" s="10"/>
      <c r="BL3" s="10"/>
      <c r="BM3" s="10" t="s">
        <v>883</v>
      </c>
      <c r="BN3" s="10"/>
      <c r="BO3" s="10"/>
      <c r="BP3" s="10" t="s">
        <v>887</v>
      </c>
      <c r="BQ3" s="10"/>
      <c r="BR3" s="10"/>
      <c r="BS3" s="10" t="s">
        <v>888</v>
      </c>
      <c r="BT3" s="10"/>
      <c r="BU3" s="10"/>
      <c r="BV3" s="10" t="s">
        <v>886</v>
      </c>
      <c r="BW3" s="10"/>
      <c r="BX3" s="10"/>
      <c r="BY3" s="10" t="s">
        <v>882</v>
      </c>
      <c r="BZ3" s="10"/>
      <c r="CA3" s="10"/>
      <c r="CB3" s="10" t="s">
        <v>884</v>
      </c>
      <c r="CC3" s="10"/>
      <c r="CD3" s="10"/>
      <c r="CE3" s="10" t="s">
        <v>892</v>
      </c>
      <c r="CF3" s="10"/>
      <c r="CG3" s="10"/>
      <c r="CH3" s="10" t="s">
        <v>890</v>
      </c>
      <c r="CI3" s="10"/>
      <c r="CJ3" s="10"/>
      <c r="CK3" s="10" t="s">
        <v>894</v>
      </c>
      <c r="CL3" s="10"/>
      <c r="CM3" s="10"/>
      <c r="CN3" s="10" t="s">
        <v>895</v>
      </c>
      <c r="CO3" s="10"/>
      <c r="CP3" s="10"/>
      <c r="CQ3" s="10" t="s">
        <v>893</v>
      </c>
      <c r="CR3" s="10"/>
      <c r="CS3" s="10"/>
      <c r="CT3" s="10" t="s">
        <v>889</v>
      </c>
      <c r="CU3" s="10"/>
      <c r="CV3" s="10"/>
      <c r="CW3" s="10" t="s">
        <v>891</v>
      </c>
      <c r="CX3" s="10"/>
      <c r="CY3" s="10"/>
      <c r="CZ3" s="10" t="s">
        <v>896</v>
      </c>
      <c r="DA3" s="10"/>
      <c r="DB3" s="10"/>
      <c r="DC3" s="10"/>
      <c r="DD3" s="10"/>
      <c r="DE3" s="11"/>
    </row>
    <row r="4" spans="1:109" ht="15" thickBot="1" x14ac:dyDescent="0.35">
      <c r="A4" s="49" t="s">
        <v>946</v>
      </c>
      <c r="B4" s="10" t="s">
        <v>899</v>
      </c>
      <c r="C4" s="10" t="s">
        <v>902</v>
      </c>
      <c r="D4" s="10" t="s">
        <v>945</v>
      </c>
      <c r="E4" s="10" t="s">
        <v>899</v>
      </c>
      <c r="F4" s="10" t="s">
        <v>902</v>
      </c>
      <c r="G4" s="10" t="s">
        <v>945</v>
      </c>
      <c r="H4" s="10" t="s">
        <v>899</v>
      </c>
      <c r="I4" s="10" t="s">
        <v>902</v>
      </c>
      <c r="J4" s="10" t="s">
        <v>945</v>
      </c>
      <c r="K4" s="10" t="s">
        <v>899</v>
      </c>
      <c r="L4" s="10" t="s">
        <v>902</v>
      </c>
      <c r="M4" s="10" t="s">
        <v>945</v>
      </c>
      <c r="N4" s="10" t="s">
        <v>899</v>
      </c>
      <c r="O4" s="10" t="s">
        <v>902</v>
      </c>
      <c r="P4" s="10" t="s">
        <v>945</v>
      </c>
      <c r="Q4" s="10" t="s">
        <v>899</v>
      </c>
      <c r="R4" s="10" t="s">
        <v>902</v>
      </c>
      <c r="S4" s="10" t="s">
        <v>945</v>
      </c>
      <c r="T4" s="10" t="s">
        <v>899</v>
      </c>
      <c r="U4" s="10" t="s">
        <v>902</v>
      </c>
      <c r="V4" s="10" t="s">
        <v>945</v>
      </c>
      <c r="W4" s="10" t="s">
        <v>899</v>
      </c>
      <c r="X4" s="10" t="s">
        <v>902</v>
      </c>
      <c r="Y4" s="10" t="s">
        <v>945</v>
      </c>
      <c r="Z4" s="10" t="s">
        <v>899</v>
      </c>
      <c r="AA4" s="10" t="s">
        <v>902</v>
      </c>
      <c r="AB4" s="10" t="s">
        <v>945</v>
      </c>
      <c r="AC4" s="10" t="s">
        <v>899</v>
      </c>
      <c r="AD4" s="10" t="s">
        <v>902</v>
      </c>
      <c r="AE4" s="10" t="s">
        <v>945</v>
      </c>
      <c r="AF4" s="10" t="s">
        <v>899</v>
      </c>
      <c r="AG4" s="10" t="s">
        <v>902</v>
      </c>
      <c r="AH4" s="10" t="s">
        <v>945</v>
      </c>
      <c r="AI4" s="10" t="s">
        <v>899</v>
      </c>
      <c r="AJ4" s="10" t="s">
        <v>902</v>
      </c>
      <c r="AK4" s="10" t="s">
        <v>945</v>
      </c>
      <c r="AL4" s="10" t="s">
        <v>899</v>
      </c>
      <c r="AM4" s="10" t="s">
        <v>902</v>
      </c>
      <c r="AN4" s="10" t="s">
        <v>945</v>
      </c>
      <c r="AO4" s="10" t="s">
        <v>899</v>
      </c>
      <c r="AP4" s="10" t="s">
        <v>902</v>
      </c>
      <c r="AQ4" s="10" t="s">
        <v>945</v>
      </c>
      <c r="AR4" s="10" t="s">
        <v>899</v>
      </c>
      <c r="AS4" s="10" t="s">
        <v>902</v>
      </c>
      <c r="AT4" s="10" t="s">
        <v>945</v>
      </c>
      <c r="AU4" s="10" t="s">
        <v>899</v>
      </c>
      <c r="AV4" s="10" t="s">
        <v>902</v>
      </c>
      <c r="AW4" s="10" t="s">
        <v>945</v>
      </c>
      <c r="AX4" s="10" t="s">
        <v>899</v>
      </c>
      <c r="AY4" s="10" t="s">
        <v>902</v>
      </c>
      <c r="AZ4" s="10" t="s">
        <v>945</v>
      </c>
      <c r="BA4" s="10" t="s">
        <v>899</v>
      </c>
      <c r="BB4" s="10" t="s">
        <v>902</v>
      </c>
      <c r="BC4" s="10" t="s">
        <v>945</v>
      </c>
      <c r="BD4" s="10" t="s">
        <v>899</v>
      </c>
      <c r="BE4" s="10" t="s">
        <v>902</v>
      </c>
      <c r="BF4" s="10" t="s">
        <v>945</v>
      </c>
      <c r="BG4" s="10" t="s">
        <v>899</v>
      </c>
      <c r="BH4" s="10" t="s">
        <v>902</v>
      </c>
      <c r="BI4" s="10" t="s">
        <v>945</v>
      </c>
      <c r="BJ4" s="10" t="s">
        <v>899</v>
      </c>
      <c r="BK4" s="10" t="s">
        <v>902</v>
      </c>
      <c r="BL4" s="10" t="s">
        <v>945</v>
      </c>
      <c r="BM4" s="10" t="s">
        <v>899</v>
      </c>
      <c r="BN4" s="10" t="s">
        <v>902</v>
      </c>
      <c r="BO4" s="10" t="s">
        <v>945</v>
      </c>
      <c r="BP4" s="10" t="s">
        <v>899</v>
      </c>
      <c r="BQ4" s="10" t="s">
        <v>902</v>
      </c>
      <c r="BR4" s="10" t="s">
        <v>945</v>
      </c>
      <c r="BS4" s="10" t="s">
        <v>899</v>
      </c>
      <c r="BT4" s="10" t="s">
        <v>902</v>
      </c>
      <c r="BU4" s="10" t="s">
        <v>945</v>
      </c>
      <c r="BV4" s="10" t="s">
        <v>899</v>
      </c>
      <c r="BW4" s="10" t="s">
        <v>902</v>
      </c>
      <c r="BX4" s="10" t="s">
        <v>945</v>
      </c>
      <c r="BY4" s="10" t="s">
        <v>899</v>
      </c>
      <c r="BZ4" s="10" t="s">
        <v>902</v>
      </c>
      <c r="CA4" s="10" t="s">
        <v>945</v>
      </c>
      <c r="CB4" s="10" t="s">
        <v>899</v>
      </c>
      <c r="CC4" s="10" t="s">
        <v>902</v>
      </c>
      <c r="CD4" s="10" t="s">
        <v>945</v>
      </c>
      <c r="CE4" s="10" t="s">
        <v>899</v>
      </c>
      <c r="CF4" s="10" t="s">
        <v>902</v>
      </c>
      <c r="CG4" s="10" t="s">
        <v>945</v>
      </c>
      <c r="CH4" s="10" t="s">
        <v>899</v>
      </c>
      <c r="CI4" s="10" t="s">
        <v>902</v>
      </c>
      <c r="CJ4" s="10" t="s">
        <v>945</v>
      </c>
      <c r="CK4" s="10" t="s">
        <v>899</v>
      </c>
      <c r="CL4" s="10" t="s">
        <v>902</v>
      </c>
      <c r="CM4" s="10" t="s">
        <v>945</v>
      </c>
      <c r="CN4" s="10" t="s">
        <v>899</v>
      </c>
      <c r="CO4" s="10" t="s">
        <v>902</v>
      </c>
      <c r="CP4" s="10" t="s">
        <v>945</v>
      </c>
      <c r="CQ4" s="10" t="s">
        <v>899</v>
      </c>
      <c r="CR4" s="10" t="s">
        <v>902</v>
      </c>
      <c r="CS4" s="10" t="s">
        <v>945</v>
      </c>
      <c r="CT4" s="10" t="s">
        <v>899</v>
      </c>
      <c r="CU4" s="10" t="s">
        <v>902</v>
      </c>
      <c r="CV4" s="10" t="s">
        <v>945</v>
      </c>
      <c r="CW4" s="10" t="s">
        <v>899</v>
      </c>
      <c r="CX4" s="10" t="s">
        <v>902</v>
      </c>
      <c r="CY4" s="10" t="s">
        <v>945</v>
      </c>
      <c r="CZ4" s="10" t="s">
        <v>899</v>
      </c>
      <c r="DA4" s="10" t="s">
        <v>902</v>
      </c>
      <c r="DB4" s="10" t="s">
        <v>945</v>
      </c>
      <c r="DC4" s="10"/>
      <c r="DD4" s="10"/>
      <c r="DE4" s="11"/>
    </row>
    <row r="5" spans="1:109" x14ac:dyDescent="0.3">
      <c r="A5" s="51" t="s">
        <v>911</v>
      </c>
      <c r="B5" s="44">
        <v>24</v>
      </c>
      <c r="C5" s="45">
        <v>15</v>
      </c>
      <c r="D5" s="45">
        <v>14</v>
      </c>
      <c r="E5" s="45">
        <v>27</v>
      </c>
      <c r="F5" s="45">
        <v>23</v>
      </c>
      <c r="G5" s="45">
        <v>21</v>
      </c>
      <c r="H5" s="45">
        <v>45</v>
      </c>
      <c r="I5" s="45">
        <v>39</v>
      </c>
      <c r="J5" s="45">
        <v>24</v>
      </c>
      <c r="K5" s="45">
        <v>40</v>
      </c>
      <c r="L5" s="45">
        <v>37</v>
      </c>
      <c r="M5" s="45">
        <v>32</v>
      </c>
      <c r="N5" s="45">
        <v>49</v>
      </c>
      <c r="O5" s="45">
        <v>44</v>
      </c>
      <c r="P5" s="45">
        <v>30</v>
      </c>
      <c r="Q5" s="45">
        <v>62</v>
      </c>
      <c r="R5" s="45">
        <v>59</v>
      </c>
      <c r="S5" s="46">
        <v>35</v>
      </c>
      <c r="T5" s="13">
        <v>54</v>
      </c>
      <c r="U5" s="13">
        <v>53</v>
      </c>
      <c r="V5" s="13">
        <v>29</v>
      </c>
      <c r="W5" s="13">
        <v>28</v>
      </c>
      <c r="X5" s="13">
        <v>22</v>
      </c>
      <c r="Y5" s="13">
        <v>16</v>
      </c>
      <c r="Z5" s="13">
        <v>18</v>
      </c>
      <c r="AA5" s="13">
        <v>17</v>
      </c>
      <c r="AB5" s="13">
        <v>16</v>
      </c>
      <c r="AC5" s="13">
        <v>28</v>
      </c>
      <c r="AD5" s="13">
        <v>24</v>
      </c>
      <c r="AE5" s="13">
        <v>22</v>
      </c>
      <c r="AF5" s="13">
        <v>57</v>
      </c>
      <c r="AG5" s="13">
        <v>53</v>
      </c>
      <c r="AH5" s="13">
        <v>27</v>
      </c>
      <c r="AI5" s="13">
        <v>54</v>
      </c>
      <c r="AJ5" s="13">
        <v>48</v>
      </c>
      <c r="AK5" s="13">
        <v>23</v>
      </c>
      <c r="AL5" s="13">
        <v>50</v>
      </c>
      <c r="AM5" s="13">
        <v>49</v>
      </c>
      <c r="AN5" s="13">
        <v>41</v>
      </c>
      <c r="AO5" s="13">
        <v>73</v>
      </c>
      <c r="AP5" s="13">
        <v>73</v>
      </c>
      <c r="AQ5" s="13">
        <v>42</v>
      </c>
      <c r="AR5" s="13">
        <v>18</v>
      </c>
      <c r="AS5" s="13">
        <v>17</v>
      </c>
      <c r="AT5" s="13">
        <v>17</v>
      </c>
      <c r="AU5" s="13">
        <v>29</v>
      </c>
      <c r="AV5" s="13">
        <v>23</v>
      </c>
      <c r="AW5" s="13">
        <v>15</v>
      </c>
      <c r="AX5" s="13">
        <v>70</v>
      </c>
      <c r="AY5" s="13">
        <v>67</v>
      </c>
      <c r="AZ5" s="13">
        <v>30</v>
      </c>
      <c r="BA5" s="13">
        <v>57</v>
      </c>
      <c r="BB5" s="13">
        <v>48</v>
      </c>
      <c r="BC5" s="13">
        <v>25</v>
      </c>
      <c r="BD5" s="13">
        <v>70</v>
      </c>
      <c r="BE5" s="13">
        <v>55</v>
      </c>
      <c r="BF5" s="13">
        <v>23</v>
      </c>
      <c r="BG5" s="13">
        <v>29</v>
      </c>
      <c r="BH5" s="13">
        <v>29</v>
      </c>
      <c r="BI5" s="13">
        <v>30</v>
      </c>
      <c r="BJ5" s="13">
        <v>55</v>
      </c>
      <c r="BK5" s="13">
        <v>49</v>
      </c>
      <c r="BL5" s="13">
        <v>34</v>
      </c>
      <c r="BM5" s="13">
        <v>35</v>
      </c>
      <c r="BN5" s="13">
        <v>25</v>
      </c>
      <c r="BO5" s="13">
        <v>13</v>
      </c>
      <c r="BP5" s="13">
        <v>22</v>
      </c>
      <c r="BQ5" s="13">
        <v>19</v>
      </c>
      <c r="BR5" s="13">
        <v>17</v>
      </c>
      <c r="BS5" s="13">
        <v>36</v>
      </c>
      <c r="BT5" s="13">
        <v>34</v>
      </c>
      <c r="BU5" s="13">
        <v>19</v>
      </c>
      <c r="BV5" s="13">
        <v>49</v>
      </c>
      <c r="BW5" s="13">
        <v>40</v>
      </c>
      <c r="BX5" s="13">
        <v>21</v>
      </c>
      <c r="BY5" s="13">
        <v>74</v>
      </c>
      <c r="BZ5" s="13">
        <v>60</v>
      </c>
      <c r="CA5" s="13">
        <v>25</v>
      </c>
      <c r="CB5" s="13">
        <v>88</v>
      </c>
      <c r="CC5" s="13">
        <v>78</v>
      </c>
      <c r="CD5" s="13">
        <v>33</v>
      </c>
      <c r="CE5" s="13">
        <v>83</v>
      </c>
      <c r="CF5" s="13">
        <v>73</v>
      </c>
      <c r="CG5" s="13">
        <v>30</v>
      </c>
      <c r="CH5" s="13">
        <v>60</v>
      </c>
      <c r="CI5" s="13">
        <v>43</v>
      </c>
      <c r="CJ5" s="13">
        <v>13</v>
      </c>
      <c r="CK5" s="13">
        <v>42</v>
      </c>
      <c r="CL5" s="13">
        <v>25</v>
      </c>
      <c r="CM5" s="13">
        <v>16</v>
      </c>
      <c r="CN5" s="13">
        <v>35</v>
      </c>
      <c r="CO5" s="13">
        <v>28</v>
      </c>
      <c r="CP5" s="13">
        <v>18</v>
      </c>
      <c r="CQ5" s="13">
        <v>91</v>
      </c>
      <c r="CR5" s="13">
        <v>62</v>
      </c>
      <c r="CS5" s="13">
        <v>21</v>
      </c>
      <c r="CT5" s="13">
        <v>86</v>
      </c>
      <c r="CU5" s="13">
        <v>60</v>
      </c>
      <c r="CV5" s="13">
        <v>22</v>
      </c>
      <c r="CW5" s="13">
        <v>166</v>
      </c>
      <c r="CX5" s="13">
        <v>115</v>
      </c>
      <c r="CY5" s="13">
        <v>34</v>
      </c>
      <c r="CZ5" s="13">
        <v>88</v>
      </c>
      <c r="DA5" s="13">
        <v>81</v>
      </c>
      <c r="DB5" s="13">
        <v>35</v>
      </c>
      <c r="DC5" s="53">
        <v>54.057142857142857</v>
      </c>
      <c r="DD5" s="53">
        <v>45.342857142857142</v>
      </c>
      <c r="DE5" s="72">
        <v>24.657142857142858</v>
      </c>
    </row>
    <row r="6" spans="1:109" x14ac:dyDescent="0.3">
      <c r="A6" s="51" t="s">
        <v>912</v>
      </c>
      <c r="B6" s="12">
        <v>16</v>
      </c>
      <c r="C6" s="13">
        <v>8</v>
      </c>
      <c r="D6" s="13">
        <v>9</v>
      </c>
      <c r="E6" s="13">
        <v>5</v>
      </c>
      <c r="F6" s="13">
        <v>4</v>
      </c>
      <c r="G6" s="13">
        <v>15</v>
      </c>
      <c r="H6" s="13">
        <v>21</v>
      </c>
      <c r="I6" s="13">
        <v>19</v>
      </c>
      <c r="J6" s="13">
        <v>19</v>
      </c>
      <c r="K6" s="13">
        <v>23</v>
      </c>
      <c r="L6" s="13">
        <v>19</v>
      </c>
      <c r="M6" s="13">
        <v>25</v>
      </c>
      <c r="N6" s="13">
        <v>34</v>
      </c>
      <c r="O6" s="13">
        <v>31</v>
      </c>
      <c r="P6" s="13">
        <v>28</v>
      </c>
      <c r="Q6" s="13">
        <v>44</v>
      </c>
      <c r="R6" s="13">
        <v>41</v>
      </c>
      <c r="S6" s="14">
        <v>30</v>
      </c>
      <c r="T6" s="13">
        <v>49</v>
      </c>
      <c r="U6" s="13">
        <v>48</v>
      </c>
      <c r="V6" s="13">
        <v>33</v>
      </c>
      <c r="W6" s="13">
        <v>15</v>
      </c>
      <c r="X6" s="13">
        <v>11</v>
      </c>
      <c r="Y6" s="13">
        <v>10</v>
      </c>
      <c r="Z6" s="13">
        <v>19</v>
      </c>
      <c r="AA6" s="13">
        <v>11</v>
      </c>
      <c r="AB6" s="13">
        <v>10</v>
      </c>
      <c r="AC6" s="13">
        <v>10</v>
      </c>
      <c r="AD6" s="13">
        <v>7</v>
      </c>
      <c r="AE6" s="13">
        <v>18</v>
      </c>
      <c r="AF6" s="13">
        <v>28</v>
      </c>
      <c r="AG6" s="13">
        <v>25</v>
      </c>
      <c r="AH6" s="13">
        <v>22</v>
      </c>
      <c r="AI6" s="13">
        <v>20</v>
      </c>
      <c r="AJ6" s="13">
        <v>19</v>
      </c>
      <c r="AK6" s="13">
        <v>18</v>
      </c>
      <c r="AL6" s="13">
        <v>35</v>
      </c>
      <c r="AM6" s="13">
        <v>32</v>
      </c>
      <c r="AN6" s="13">
        <v>34</v>
      </c>
      <c r="AO6" s="13">
        <v>68</v>
      </c>
      <c r="AP6" s="13">
        <v>68</v>
      </c>
      <c r="AQ6" s="13">
        <v>44</v>
      </c>
      <c r="AR6" s="13">
        <v>15</v>
      </c>
      <c r="AS6" s="13">
        <v>12</v>
      </c>
      <c r="AT6" s="13">
        <v>12</v>
      </c>
      <c r="AU6" s="13">
        <v>7</v>
      </c>
      <c r="AV6" s="13">
        <v>6</v>
      </c>
      <c r="AW6" s="13">
        <v>11</v>
      </c>
      <c r="AX6" s="13">
        <v>53</v>
      </c>
      <c r="AY6" s="13">
        <v>50</v>
      </c>
      <c r="AZ6" s="13">
        <v>29</v>
      </c>
      <c r="BA6" s="13">
        <v>35</v>
      </c>
      <c r="BB6" s="13">
        <v>33</v>
      </c>
      <c r="BC6" s="13">
        <v>22</v>
      </c>
      <c r="BD6" s="13">
        <v>41</v>
      </c>
      <c r="BE6" s="13">
        <v>33</v>
      </c>
      <c r="BF6" s="13">
        <v>21</v>
      </c>
      <c r="BG6" s="13">
        <v>29</v>
      </c>
      <c r="BH6" s="13">
        <v>26</v>
      </c>
      <c r="BI6" s="13">
        <v>30</v>
      </c>
      <c r="BJ6" s="13">
        <v>39</v>
      </c>
      <c r="BK6" s="13">
        <v>31</v>
      </c>
      <c r="BL6" s="13">
        <v>32</v>
      </c>
      <c r="BM6" s="13">
        <v>16</v>
      </c>
      <c r="BN6" s="13">
        <v>12</v>
      </c>
      <c r="BO6" s="13">
        <v>10</v>
      </c>
      <c r="BP6" s="13">
        <v>23</v>
      </c>
      <c r="BQ6" s="13">
        <v>14</v>
      </c>
      <c r="BR6" s="13">
        <v>8</v>
      </c>
      <c r="BS6" s="13">
        <v>16</v>
      </c>
      <c r="BT6" s="13">
        <v>16</v>
      </c>
      <c r="BU6" s="13">
        <v>15</v>
      </c>
      <c r="BV6" s="13">
        <v>16</v>
      </c>
      <c r="BW6" s="13">
        <v>14</v>
      </c>
      <c r="BX6" s="13">
        <v>17</v>
      </c>
      <c r="BY6" s="13">
        <v>28</v>
      </c>
      <c r="BZ6" s="13">
        <v>25</v>
      </c>
      <c r="CA6" s="13">
        <v>18</v>
      </c>
      <c r="CB6" s="13">
        <v>97</v>
      </c>
      <c r="CC6" s="13">
        <v>87</v>
      </c>
      <c r="CD6" s="13">
        <v>31</v>
      </c>
      <c r="CE6" s="13">
        <v>80</v>
      </c>
      <c r="CF6" s="13">
        <v>76</v>
      </c>
      <c r="CG6" s="13">
        <v>29</v>
      </c>
      <c r="CH6" s="13">
        <v>28</v>
      </c>
      <c r="CI6" s="13">
        <v>19</v>
      </c>
      <c r="CJ6" s="13">
        <v>11</v>
      </c>
      <c r="CK6" s="13">
        <v>17</v>
      </c>
      <c r="CL6" s="13">
        <v>10</v>
      </c>
      <c r="CM6" s="13">
        <v>10</v>
      </c>
      <c r="CN6" s="13">
        <v>29</v>
      </c>
      <c r="CO6" s="13">
        <v>16</v>
      </c>
      <c r="CP6" s="13">
        <v>11</v>
      </c>
      <c r="CQ6" s="13">
        <v>37</v>
      </c>
      <c r="CR6" s="13">
        <v>30</v>
      </c>
      <c r="CS6" s="13">
        <v>16</v>
      </c>
      <c r="CT6" s="13">
        <v>74</v>
      </c>
      <c r="CU6" s="13">
        <v>40</v>
      </c>
      <c r="CV6" s="13">
        <v>13</v>
      </c>
      <c r="CW6" s="13">
        <v>165</v>
      </c>
      <c r="CX6" s="13">
        <v>96</v>
      </c>
      <c r="CY6" s="13">
        <v>29</v>
      </c>
      <c r="CZ6" s="13">
        <v>90</v>
      </c>
      <c r="DA6" s="13">
        <v>69</v>
      </c>
      <c r="DB6" s="13">
        <v>25</v>
      </c>
      <c r="DC6" s="53">
        <v>37.771428571428572</v>
      </c>
      <c r="DD6" s="53">
        <v>30.228571428571428</v>
      </c>
      <c r="DE6" s="72">
        <v>20.428571428571427</v>
      </c>
    </row>
    <row r="7" spans="1:109" x14ac:dyDescent="0.3">
      <c r="A7" s="51" t="s">
        <v>913</v>
      </c>
      <c r="B7" s="12">
        <v>9</v>
      </c>
      <c r="C7" s="13">
        <v>6</v>
      </c>
      <c r="D7" s="13">
        <v>7</v>
      </c>
      <c r="E7" s="13">
        <v>5</v>
      </c>
      <c r="F7" s="13">
        <v>5</v>
      </c>
      <c r="G7" s="13">
        <v>14</v>
      </c>
      <c r="H7" s="13">
        <v>5</v>
      </c>
      <c r="I7" s="13">
        <v>4</v>
      </c>
      <c r="J7" s="13">
        <v>13</v>
      </c>
      <c r="K7" s="13">
        <v>26</v>
      </c>
      <c r="L7" s="13">
        <v>22</v>
      </c>
      <c r="M7" s="13">
        <v>21</v>
      </c>
      <c r="N7" s="13">
        <v>20</v>
      </c>
      <c r="O7" s="13">
        <v>19</v>
      </c>
      <c r="P7" s="13">
        <v>24</v>
      </c>
      <c r="Q7" s="13">
        <v>35</v>
      </c>
      <c r="R7" s="13">
        <v>33</v>
      </c>
      <c r="S7" s="14">
        <v>26</v>
      </c>
      <c r="T7" s="13">
        <v>42</v>
      </c>
      <c r="U7" s="13">
        <v>36</v>
      </c>
      <c r="V7" s="13">
        <v>27</v>
      </c>
      <c r="W7" s="13">
        <v>14</v>
      </c>
      <c r="X7" s="13">
        <v>10</v>
      </c>
      <c r="Y7" s="13">
        <v>7</v>
      </c>
      <c r="Z7" s="13">
        <v>8</v>
      </c>
      <c r="AA7" s="13">
        <v>5</v>
      </c>
      <c r="AB7" s="13">
        <v>7</v>
      </c>
      <c r="AC7" s="13">
        <v>7</v>
      </c>
      <c r="AD7" s="13">
        <v>6</v>
      </c>
      <c r="AE7" s="13">
        <v>13</v>
      </c>
      <c r="AF7" s="13">
        <v>16</v>
      </c>
      <c r="AG7" s="13">
        <v>11</v>
      </c>
      <c r="AH7" s="13">
        <v>13</v>
      </c>
      <c r="AI7" s="13">
        <v>14</v>
      </c>
      <c r="AJ7" s="13">
        <v>12</v>
      </c>
      <c r="AK7" s="13">
        <v>11</v>
      </c>
      <c r="AL7" s="13">
        <v>42</v>
      </c>
      <c r="AM7" s="13">
        <v>40</v>
      </c>
      <c r="AN7" s="13">
        <v>29</v>
      </c>
      <c r="AO7" s="13">
        <v>38</v>
      </c>
      <c r="AP7" s="13">
        <v>38</v>
      </c>
      <c r="AQ7" s="13">
        <v>34</v>
      </c>
      <c r="AR7" s="13">
        <v>11</v>
      </c>
      <c r="AS7" s="13">
        <v>9</v>
      </c>
      <c r="AT7" s="13">
        <v>10</v>
      </c>
      <c r="AU7" s="13">
        <v>9</v>
      </c>
      <c r="AV7" s="13">
        <v>3</v>
      </c>
      <c r="AW7" s="13">
        <v>11</v>
      </c>
      <c r="AX7" s="13">
        <v>17</v>
      </c>
      <c r="AY7" s="13">
        <v>14</v>
      </c>
      <c r="AZ7" s="13">
        <v>18</v>
      </c>
      <c r="BA7" s="13">
        <v>32</v>
      </c>
      <c r="BB7" s="13">
        <v>27</v>
      </c>
      <c r="BC7" s="13">
        <v>17</v>
      </c>
      <c r="BD7" s="13">
        <v>16</v>
      </c>
      <c r="BE7" s="13">
        <v>15</v>
      </c>
      <c r="BF7" s="13">
        <v>16</v>
      </c>
      <c r="BG7" s="13">
        <v>14</v>
      </c>
      <c r="BH7" s="13">
        <v>14</v>
      </c>
      <c r="BI7" s="13">
        <v>31</v>
      </c>
      <c r="BJ7" s="13">
        <v>34</v>
      </c>
      <c r="BK7" s="13">
        <v>30</v>
      </c>
      <c r="BL7" s="13">
        <v>24</v>
      </c>
      <c r="BM7" s="13">
        <v>9</v>
      </c>
      <c r="BN7" s="13">
        <v>7</v>
      </c>
      <c r="BO7" s="13">
        <v>8</v>
      </c>
      <c r="BP7" s="13">
        <v>6</v>
      </c>
      <c r="BQ7" s="13">
        <v>4</v>
      </c>
      <c r="BR7" s="13">
        <v>6</v>
      </c>
      <c r="BS7" s="13">
        <v>18</v>
      </c>
      <c r="BT7" s="13">
        <v>13</v>
      </c>
      <c r="BU7" s="13">
        <v>11</v>
      </c>
      <c r="BV7" s="13">
        <v>19</v>
      </c>
      <c r="BW7" s="13">
        <v>10</v>
      </c>
      <c r="BX7" s="13">
        <v>7</v>
      </c>
      <c r="BY7" s="13">
        <v>33</v>
      </c>
      <c r="BZ7" s="13">
        <v>25</v>
      </c>
      <c r="CA7" s="13">
        <v>14</v>
      </c>
      <c r="CB7" s="13">
        <v>105</v>
      </c>
      <c r="CC7" s="13">
        <v>71</v>
      </c>
      <c r="CD7" s="13">
        <v>24</v>
      </c>
      <c r="CE7" s="13">
        <v>64</v>
      </c>
      <c r="CF7" s="13">
        <v>49</v>
      </c>
      <c r="CG7" s="13">
        <v>22</v>
      </c>
      <c r="CH7" s="13">
        <v>10</v>
      </c>
      <c r="CI7" s="13">
        <v>5</v>
      </c>
      <c r="CJ7" s="13">
        <v>6</v>
      </c>
      <c r="CK7" s="13">
        <v>8</v>
      </c>
      <c r="CL7" s="13">
        <v>7</v>
      </c>
      <c r="CM7" s="13">
        <v>7</v>
      </c>
      <c r="CN7" s="13">
        <v>21</v>
      </c>
      <c r="CO7" s="13">
        <v>11</v>
      </c>
      <c r="CP7" s="13">
        <v>4</v>
      </c>
      <c r="CQ7" s="13">
        <v>36</v>
      </c>
      <c r="CR7" s="13">
        <v>20</v>
      </c>
      <c r="CS7" s="13">
        <v>9</v>
      </c>
      <c r="CT7" s="13">
        <v>85</v>
      </c>
      <c r="CU7" s="13">
        <v>26</v>
      </c>
      <c r="CV7" s="13">
        <v>12</v>
      </c>
      <c r="CW7" s="13">
        <v>169</v>
      </c>
      <c r="CX7" s="13">
        <v>102</v>
      </c>
      <c r="CY7" s="13">
        <v>27</v>
      </c>
      <c r="CZ7" s="13">
        <v>65</v>
      </c>
      <c r="DA7" s="13">
        <v>64</v>
      </c>
      <c r="DB7" s="13">
        <v>25</v>
      </c>
      <c r="DC7" s="53">
        <v>30.342857142857142</v>
      </c>
      <c r="DD7" s="53">
        <v>22.085714285714285</v>
      </c>
      <c r="DE7" s="72">
        <v>15.857142857142858</v>
      </c>
    </row>
    <row r="8" spans="1:109" x14ac:dyDescent="0.3">
      <c r="A8" s="51" t="s">
        <v>914</v>
      </c>
      <c r="B8" s="12">
        <v>3</v>
      </c>
      <c r="C8" s="13">
        <v>2</v>
      </c>
      <c r="D8" s="13">
        <v>7</v>
      </c>
      <c r="E8" s="13">
        <v>3</v>
      </c>
      <c r="F8" s="13">
        <v>2</v>
      </c>
      <c r="G8" s="13">
        <v>12</v>
      </c>
      <c r="H8" s="13">
        <v>7</v>
      </c>
      <c r="I8" s="13">
        <v>6</v>
      </c>
      <c r="J8" s="13">
        <v>13</v>
      </c>
      <c r="K8" s="13">
        <v>35</v>
      </c>
      <c r="L8" s="13">
        <v>19</v>
      </c>
      <c r="M8" s="13">
        <v>16</v>
      </c>
      <c r="N8" s="13">
        <v>37</v>
      </c>
      <c r="O8" s="13">
        <v>30</v>
      </c>
      <c r="P8" s="13">
        <v>20</v>
      </c>
      <c r="Q8" s="13">
        <v>42</v>
      </c>
      <c r="R8" s="13">
        <v>38</v>
      </c>
      <c r="S8" s="14">
        <v>24</v>
      </c>
      <c r="T8" s="13">
        <v>35</v>
      </c>
      <c r="U8" s="13">
        <v>32</v>
      </c>
      <c r="V8" s="13">
        <v>25</v>
      </c>
      <c r="W8" s="13">
        <v>10</v>
      </c>
      <c r="X8" s="13">
        <v>4</v>
      </c>
      <c r="Y8" s="13">
        <v>5</v>
      </c>
      <c r="Z8" s="13">
        <v>3</v>
      </c>
      <c r="AA8" s="13">
        <v>1</v>
      </c>
      <c r="AB8" s="13">
        <v>6</v>
      </c>
      <c r="AC8" s="13">
        <v>10</v>
      </c>
      <c r="AD8" s="13">
        <v>7</v>
      </c>
      <c r="AE8" s="13">
        <v>9</v>
      </c>
      <c r="AF8" s="13">
        <v>15</v>
      </c>
      <c r="AG8" s="13">
        <v>4</v>
      </c>
      <c r="AH8" s="13">
        <v>8</v>
      </c>
      <c r="AI8" s="13">
        <v>10</v>
      </c>
      <c r="AJ8" s="13">
        <v>8</v>
      </c>
      <c r="AK8" s="13">
        <v>9</v>
      </c>
      <c r="AL8" s="13">
        <v>37</v>
      </c>
      <c r="AM8" s="13">
        <v>37</v>
      </c>
      <c r="AN8" s="13">
        <v>24</v>
      </c>
      <c r="AO8" s="13">
        <v>34</v>
      </c>
      <c r="AP8" s="13">
        <v>34</v>
      </c>
      <c r="AQ8" s="13">
        <v>32</v>
      </c>
      <c r="AR8" s="13">
        <v>6</v>
      </c>
      <c r="AS8" s="13">
        <v>4</v>
      </c>
      <c r="AT8" s="13">
        <v>8</v>
      </c>
      <c r="AU8" s="13">
        <v>5</v>
      </c>
      <c r="AV8" s="13">
        <v>4</v>
      </c>
      <c r="AW8" s="13">
        <v>11</v>
      </c>
      <c r="AX8" s="13">
        <v>52</v>
      </c>
      <c r="AY8" s="13">
        <v>25</v>
      </c>
      <c r="AZ8" s="13">
        <v>15</v>
      </c>
      <c r="BA8" s="13">
        <v>34</v>
      </c>
      <c r="BB8" s="13">
        <v>19</v>
      </c>
      <c r="BC8" s="13">
        <v>9</v>
      </c>
      <c r="BD8" s="13">
        <v>15</v>
      </c>
      <c r="BE8" s="13">
        <v>10</v>
      </c>
      <c r="BF8" s="13">
        <v>11</v>
      </c>
      <c r="BG8" s="13">
        <v>20</v>
      </c>
      <c r="BH8" s="13">
        <v>19</v>
      </c>
      <c r="BI8" s="13">
        <v>23</v>
      </c>
      <c r="BJ8" s="13">
        <v>23</v>
      </c>
      <c r="BK8" s="13">
        <v>20</v>
      </c>
      <c r="BL8" s="13">
        <v>19</v>
      </c>
      <c r="BM8" s="13">
        <v>5</v>
      </c>
      <c r="BN8" s="13">
        <v>4</v>
      </c>
      <c r="BO8" s="13">
        <v>4</v>
      </c>
      <c r="BP8" s="13">
        <v>9</v>
      </c>
      <c r="BQ8" s="13">
        <v>3</v>
      </c>
      <c r="BR8" s="13">
        <v>6</v>
      </c>
      <c r="BS8" s="13">
        <v>2</v>
      </c>
      <c r="BT8" s="13">
        <v>2</v>
      </c>
      <c r="BU8" s="13">
        <v>10</v>
      </c>
      <c r="BV8" s="13">
        <v>13</v>
      </c>
      <c r="BW8" s="13">
        <v>6</v>
      </c>
      <c r="BX8" s="13">
        <v>6</v>
      </c>
      <c r="BY8" s="13">
        <v>29</v>
      </c>
      <c r="BZ8" s="13">
        <v>17</v>
      </c>
      <c r="CA8" s="13">
        <v>11</v>
      </c>
      <c r="CB8" s="13">
        <v>109</v>
      </c>
      <c r="CC8" s="13">
        <v>46</v>
      </c>
      <c r="CD8" s="13">
        <v>17</v>
      </c>
      <c r="CE8" s="13">
        <v>66</v>
      </c>
      <c r="CF8" s="13">
        <v>48</v>
      </c>
      <c r="CG8" s="13">
        <v>19</v>
      </c>
      <c r="CH8" s="13">
        <v>7</v>
      </c>
      <c r="CI8" s="13">
        <v>2</v>
      </c>
      <c r="CJ8" s="13">
        <v>3</v>
      </c>
      <c r="CK8" s="13">
        <v>3</v>
      </c>
      <c r="CL8" s="13">
        <v>2</v>
      </c>
      <c r="CM8" s="13">
        <v>5</v>
      </c>
      <c r="CN8" s="13">
        <v>15</v>
      </c>
      <c r="CO8" s="13">
        <v>3</v>
      </c>
      <c r="CP8" s="13">
        <v>2</v>
      </c>
      <c r="CQ8" s="13">
        <v>22</v>
      </c>
      <c r="CR8" s="13">
        <v>9</v>
      </c>
      <c r="CS8" s="13">
        <v>7</v>
      </c>
      <c r="CT8" s="13">
        <v>77</v>
      </c>
      <c r="CU8" s="13">
        <v>18</v>
      </c>
      <c r="CV8" s="13">
        <v>6</v>
      </c>
      <c r="CW8" s="13">
        <v>192</v>
      </c>
      <c r="CX8" s="13">
        <v>87</v>
      </c>
      <c r="CY8" s="13">
        <v>21</v>
      </c>
      <c r="CZ8" s="13">
        <v>87</v>
      </c>
      <c r="DA8" s="13">
        <v>72</v>
      </c>
      <c r="DB8" s="13">
        <v>23</v>
      </c>
      <c r="DC8" s="53">
        <v>30.62857142857143</v>
      </c>
      <c r="DD8" s="53">
        <v>18.399999999999999</v>
      </c>
      <c r="DE8" s="72">
        <v>12.742857142857142</v>
      </c>
    </row>
    <row r="9" spans="1:109" x14ac:dyDescent="0.3">
      <c r="A9" s="51" t="s">
        <v>915</v>
      </c>
      <c r="B9" s="12">
        <v>8</v>
      </c>
      <c r="C9" s="13">
        <v>4</v>
      </c>
      <c r="D9" s="13">
        <v>6</v>
      </c>
      <c r="E9" s="13">
        <v>2</v>
      </c>
      <c r="F9" s="13">
        <v>1</v>
      </c>
      <c r="G9" s="13">
        <v>10</v>
      </c>
      <c r="H9" s="13">
        <v>5</v>
      </c>
      <c r="I9" s="13">
        <v>3</v>
      </c>
      <c r="J9" s="13">
        <v>11</v>
      </c>
      <c r="K9" s="13">
        <v>15</v>
      </c>
      <c r="L9" s="13">
        <v>9</v>
      </c>
      <c r="M9" s="13">
        <v>12</v>
      </c>
      <c r="N9" s="13">
        <v>32</v>
      </c>
      <c r="O9" s="13">
        <v>20</v>
      </c>
      <c r="P9" s="13">
        <v>12</v>
      </c>
      <c r="Q9" s="13">
        <v>30</v>
      </c>
      <c r="R9" s="13">
        <v>22</v>
      </c>
      <c r="S9" s="14">
        <v>19</v>
      </c>
      <c r="T9" s="13">
        <v>27</v>
      </c>
      <c r="U9" s="13">
        <v>23</v>
      </c>
      <c r="V9" s="13">
        <v>20</v>
      </c>
      <c r="W9" s="13">
        <v>7</v>
      </c>
      <c r="X9" s="13">
        <v>5</v>
      </c>
      <c r="Y9" s="13">
        <v>6</v>
      </c>
      <c r="Z9" s="13">
        <v>4</v>
      </c>
      <c r="AA9" s="13">
        <v>4</v>
      </c>
      <c r="AB9" s="13">
        <v>8</v>
      </c>
      <c r="AC9" s="13">
        <v>6</v>
      </c>
      <c r="AD9" s="13">
        <v>3</v>
      </c>
      <c r="AE9" s="13">
        <v>9</v>
      </c>
      <c r="AF9" s="13">
        <v>12</v>
      </c>
      <c r="AG9" s="13">
        <v>4</v>
      </c>
      <c r="AH9" s="13">
        <v>11</v>
      </c>
      <c r="AI9" s="13">
        <v>6</v>
      </c>
      <c r="AJ9" s="13">
        <v>4</v>
      </c>
      <c r="AK9" s="13">
        <v>8</v>
      </c>
      <c r="AL9" s="13">
        <v>37</v>
      </c>
      <c r="AM9" s="13">
        <v>29</v>
      </c>
      <c r="AN9" s="13">
        <v>18</v>
      </c>
      <c r="AO9" s="13">
        <v>40</v>
      </c>
      <c r="AP9" s="13">
        <v>34</v>
      </c>
      <c r="AQ9" s="13">
        <v>24</v>
      </c>
      <c r="AR9" s="13">
        <v>8</v>
      </c>
      <c r="AS9" s="13">
        <v>1</v>
      </c>
      <c r="AT9" s="13">
        <v>7</v>
      </c>
      <c r="AU9" s="13">
        <v>5</v>
      </c>
      <c r="AV9" s="13">
        <v>3</v>
      </c>
      <c r="AW9" s="13">
        <v>10</v>
      </c>
      <c r="AX9" s="13">
        <v>74</v>
      </c>
      <c r="AY9" s="13">
        <v>26</v>
      </c>
      <c r="AZ9" s="13">
        <v>13</v>
      </c>
      <c r="BA9" s="13">
        <v>21</v>
      </c>
      <c r="BB9" s="13">
        <v>13</v>
      </c>
      <c r="BC9" s="13">
        <v>7</v>
      </c>
      <c r="BD9" s="13">
        <v>11</v>
      </c>
      <c r="BE9" s="13">
        <v>5</v>
      </c>
      <c r="BF9" s="13">
        <v>8</v>
      </c>
      <c r="BG9" s="13">
        <v>13</v>
      </c>
      <c r="BH9" s="13">
        <v>12</v>
      </c>
      <c r="BI9" s="13">
        <v>20</v>
      </c>
      <c r="BJ9" s="13">
        <v>32</v>
      </c>
      <c r="BK9" s="13">
        <v>28</v>
      </c>
      <c r="BL9" s="13">
        <v>18</v>
      </c>
      <c r="BM9" s="13">
        <v>7</v>
      </c>
      <c r="BN9" s="13">
        <v>3</v>
      </c>
      <c r="BO9" s="13">
        <v>3</v>
      </c>
      <c r="BP9" s="13">
        <v>4</v>
      </c>
      <c r="BQ9" s="13">
        <v>1</v>
      </c>
      <c r="BR9" s="13">
        <v>6</v>
      </c>
      <c r="BS9" s="13">
        <v>4</v>
      </c>
      <c r="BT9" s="13">
        <v>2</v>
      </c>
      <c r="BU9" s="13">
        <v>10</v>
      </c>
      <c r="BV9" s="13">
        <v>10</v>
      </c>
      <c r="BW9" s="13">
        <v>2</v>
      </c>
      <c r="BX9" s="13">
        <v>5</v>
      </c>
      <c r="BY9" s="13">
        <v>20</v>
      </c>
      <c r="BZ9" s="13">
        <v>4</v>
      </c>
      <c r="CA9" s="13">
        <v>7</v>
      </c>
      <c r="CB9" s="13">
        <v>106</v>
      </c>
      <c r="CC9" s="13">
        <v>37</v>
      </c>
      <c r="CD9" s="13">
        <v>11</v>
      </c>
      <c r="CE9" s="13">
        <v>44</v>
      </c>
      <c r="CF9" s="13">
        <v>17</v>
      </c>
      <c r="CG9" s="13">
        <v>10</v>
      </c>
      <c r="CH9" s="13">
        <v>6</v>
      </c>
      <c r="CI9" s="13">
        <v>0</v>
      </c>
      <c r="CJ9" s="13">
        <v>2</v>
      </c>
      <c r="CK9" s="13">
        <v>1</v>
      </c>
      <c r="CL9" s="13">
        <v>1</v>
      </c>
      <c r="CM9" s="13">
        <v>5</v>
      </c>
      <c r="CN9" s="13">
        <v>6</v>
      </c>
      <c r="CO9" s="13">
        <v>3</v>
      </c>
      <c r="CP9" s="13">
        <v>5</v>
      </c>
      <c r="CQ9" s="13">
        <v>8</v>
      </c>
      <c r="CR9" s="13">
        <v>3</v>
      </c>
      <c r="CS9" s="13">
        <v>6</v>
      </c>
      <c r="CT9" s="13">
        <v>31</v>
      </c>
      <c r="CU9" s="13">
        <v>13</v>
      </c>
      <c r="CV9" s="13">
        <v>4</v>
      </c>
      <c r="CW9" s="13">
        <v>160</v>
      </c>
      <c r="CX9" s="13">
        <v>54</v>
      </c>
      <c r="CY9" s="13">
        <v>14</v>
      </c>
      <c r="CZ9" s="13">
        <v>102</v>
      </c>
      <c r="DA9" s="13">
        <v>55</v>
      </c>
      <c r="DB9" s="13">
        <v>16</v>
      </c>
      <c r="DC9" s="53">
        <v>25.828571428571429</v>
      </c>
      <c r="DD9" s="53">
        <v>12.8</v>
      </c>
      <c r="DE9" s="72">
        <v>10.314285714285715</v>
      </c>
    </row>
    <row r="10" spans="1:109" x14ac:dyDescent="0.3">
      <c r="A10" s="51" t="s">
        <v>916</v>
      </c>
      <c r="B10" s="12">
        <v>8</v>
      </c>
      <c r="C10" s="13">
        <v>4</v>
      </c>
      <c r="D10" s="13">
        <v>6</v>
      </c>
      <c r="E10" s="13">
        <v>3</v>
      </c>
      <c r="F10" s="13">
        <v>1</v>
      </c>
      <c r="G10" s="13">
        <v>10</v>
      </c>
      <c r="H10" s="13">
        <v>2</v>
      </c>
      <c r="I10" s="13">
        <v>2</v>
      </c>
      <c r="J10" s="13">
        <v>9</v>
      </c>
      <c r="K10" s="13">
        <v>4</v>
      </c>
      <c r="L10" s="13">
        <v>3</v>
      </c>
      <c r="M10" s="13">
        <v>10</v>
      </c>
      <c r="N10" s="13">
        <v>12</v>
      </c>
      <c r="O10" s="13">
        <v>3</v>
      </c>
      <c r="P10" s="13">
        <v>7</v>
      </c>
      <c r="Q10" s="13">
        <v>15</v>
      </c>
      <c r="R10" s="13">
        <v>13</v>
      </c>
      <c r="S10" s="14">
        <v>14</v>
      </c>
      <c r="T10" s="13">
        <v>11</v>
      </c>
      <c r="U10" s="13">
        <v>10</v>
      </c>
      <c r="V10" s="13">
        <v>18</v>
      </c>
      <c r="W10" s="13">
        <v>5</v>
      </c>
      <c r="X10" s="13">
        <v>3</v>
      </c>
      <c r="Y10" s="13">
        <v>4</v>
      </c>
      <c r="Z10" s="13">
        <v>1</v>
      </c>
      <c r="AA10" s="13">
        <v>1</v>
      </c>
      <c r="AB10" s="13">
        <v>11</v>
      </c>
      <c r="AC10" s="13">
        <v>3</v>
      </c>
      <c r="AD10" s="13">
        <v>3</v>
      </c>
      <c r="AE10" s="13">
        <v>12</v>
      </c>
      <c r="AF10" s="13">
        <v>5</v>
      </c>
      <c r="AG10" s="13">
        <v>4</v>
      </c>
      <c r="AH10" s="13">
        <v>16</v>
      </c>
      <c r="AI10" s="13">
        <v>3</v>
      </c>
      <c r="AJ10" s="13">
        <v>2</v>
      </c>
      <c r="AK10" s="13">
        <v>11</v>
      </c>
      <c r="AL10" s="13">
        <v>11</v>
      </c>
      <c r="AM10" s="13">
        <v>10</v>
      </c>
      <c r="AN10" s="13">
        <v>14</v>
      </c>
      <c r="AO10" s="13">
        <v>19</v>
      </c>
      <c r="AP10" s="13">
        <v>19</v>
      </c>
      <c r="AQ10" s="13">
        <v>20</v>
      </c>
      <c r="AR10" s="13">
        <v>3</v>
      </c>
      <c r="AS10" s="13">
        <v>1</v>
      </c>
      <c r="AT10" s="13">
        <v>6</v>
      </c>
      <c r="AU10" s="13">
        <v>6</v>
      </c>
      <c r="AV10" s="13">
        <v>3</v>
      </c>
      <c r="AW10" s="13">
        <v>10</v>
      </c>
      <c r="AX10" s="13">
        <v>33</v>
      </c>
      <c r="AY10" s="13">
        <v>20</v>
      </c>
      <c r="AZ10" s="13">
        <v>13</v>
      </c>
      <c r="BA10" s="13">
        <v>10</v>
      </c>
      <c r="BB10" s="13">
        <v>5</v>
      </c>
      <c r="BC10" s="13">
        <v>6</v>
      </c>
      <c r="BD10" s="13">
        <v>12</v>
      </c>
      <c r="BE10" s="13">
        <v>7</v>
      </c>
      <c r="BF10" s="13">
        <v>9</v>
      </c>
      <c r="BG10" s="13">
        <v>9</v>
      </c>
      <c r="BH10" s="13">
        <v>8</v>
      </c>
      <c r="BI10" s="13">
        <v>21</v>
      </c>
      <c r="BJ10" s="13">
        <v>23</v>
      </c>
      <c r="BK10" s="13">
        <v>17</v>
      </c>
      <c r="BL10" s="13">
        <v>13</v>
      </c>
      <c r="BM10" s="13">
        <v>2</v>
      </c>
      <c r="BN10" s="13">
        <v>1</v>
      </c>
      <c r="BO10" s="13">
        <v>5</v>
      </c>
      <c r="BP10" s="13">
        <v>3</v>
      </c>
      <c r="BQ10" s="13">
        <v>2</v>
      </c>
      <c r="BR10" s="13">
        <v>5</v>
      </c>
      <c r="BS10" s="13"/>
      <c r="BT10" s="13"/>
      <c r="BU10" s="13">
        <v>8</v>
      </c>
      <c r="BV10" s="13">
        <v>5</v>
      </c>
      <c r="BW10" s="13">
        <v>3</v>
      </c>
      <c r="BX10" s="13">
        <v>5</v>
      </c>
      <c r="BY10" s="13">
        <v>8</v>
      </c>
      <c r="BZ10" s="13">
        <v>5</v>
      </c>
      <c r="CA10" s="13">
        <v>10</v>
      </c>
      <c r="CB10" s="13">
        <v>42</v>
      </c>
      <c r="CC10" s="13">
        <v>24</v>
      </c>
      <c r="CD10" s="13">
        <v>11</v>
      </c>
      <c r="CE10" s="13">
        <v>34</v>
      </c>
      <c r="CF10" s="13">
        <v>14</v>
      </c>
      <c r="CG10" s="13">
        <v>6</v>
      </c>
      <c r="CH10" s="13">
        <v>2</v>
      </c>
      <c r="CI10" s="13">
        <v>0</v>
      </c>
      <c r="CJ10" s="13">
        <v>2</v>
      </c>
      <c r="CK10" s="13">
        <v>4</v>
      </c>
      <c r="CL10" s="13">
        <v>3</v>
      </c>
      <c r="CM10" s="13">
        <v>4</v>
      </c>
      <c r="CN10" s="13">
        <v>5</v>
      </c>
      <c r="CO10" s="13">
        <v>3</v>
      </c>
      <c r="CP10" s="13">
        <v>6</v>
      </c>
      <c r="CQ10" s="13">
        <v>3</v>
      </c>
      <c r="CR10" s="13">
        <v>3</v>
      </c>
      <c r="CS10" s="13">
        <v>7</v>
      </c>
      <c r="CT10" s="13">
        <v>6</v>
      </c>
      <c r="CU10" s="13">
        <v>4</v>
      </c>
      <c r="CV10" s="13">
        <v>5</v>
      </c>
      <c r="CW10" s="13">
        <v>37</v>
      </c>
      <c r="CX10" s="13">
        <v>25</v>
      </c>
      <c r="CY10" s="13">
        <v>11</v>
      </c>
      <c r="CZ10" s="13">
        <v>45</v>
      </c>
      <c r="DA10" s="13">
        <v>33</v>
      </c>
      <c r="DB10" s="13">
        <v>16</v>
      </c>
      <c r="DC10" s="53">
        <v>11.588235294117647</v>
      </c>
      <c r="DD10" s="53">
        <v>7.617647058823529</v>
      </c>
      <c r="DE10" s="72">
        <v>9.742857142857142</v>
      </c>
    </row>
    <row r="11" spans="1:109" x14ac:dyDescent="0.3">
      <c r="A11" s="51" t="s">
        <v>917</v>
      </c>
      <c r="B11" s="12">
        <v>6</v>
      </c>
      <c r="C11" s="13">
        <v>5</v>
      </c>
      <c r="D11" s="13">
        <v>7</v>
      </c>
      <c r="E11" s="13">
        <v>6</v>
      </c>
      <c r="F11" s="13">
        <v>4</v>
      </c>
      <c r="G11" s="13">
        <v>11</v>
      </c>
      <c r="H11" s="13">
        <v>6</v>
      </c>
      <c r="I11" s="13">
        <v>4</v>
      </c>
      <c r="J11" s="13">
        <v>9</v>
      </c>
      <c r="K11" s="13">
        <v>9</v>
      </c>
      <c r="L11" s="13">
        <v>3</v>
      </c>
      <c r="M11" s="13">
        <v>7</v>
      </c>
      <c r="N11" s="13">
        <v>9</v>
      </c>
      <c r="O11" s="13">
        <v>2</v>
      </c>
      <c r="P11" s="13">
        <v>5</v>
      </c>
      <c r="Q11" s="13">
        <v>8</v>
      </c>
      <c r="R11" s="13">
        <v>5</v>
      </c>
      <c r="S11" s="14">
        <v>9</v>
      </c>
      <c r="T11" s="13">
        <v>13</v>
      </c>
      <c r="U11" s="13">
        <v>10</v>
      </c>
      <c r="V11" s="13">
        <v>13</v>
      </c>
      <c r="W11" s="13">
        <v>13</v>
      </c>
      <c r="X11" s="13">
        <v>5</v>
      </c>
      <c r="Y11" s="13">
        <v>4</v>
      </c>
      <c r="Z11" s="13">
        <v>10</v>
      </c>
      <c r="AA11" s="13">
        <v>8</v>
      </c>
      <c r="AB11" s="13">
        <v>11</v>
      </c>
      <c r="AC11" s="13">
        <v>10</v>
      </c>
      <c r="AD11" s="13">
        <v>8</v>
      </c>
      <c r="AE11" s="13">
        <v>14</v>
      </c>
      <c r="AF11" s="13">
        <v>11</v>
      </c>
      <c r="AG11" s="13">
        <v>8</v>
      </c>
      <c r="AH11" s="13">
        <v>14</v>
      </c>
      <c r="AI11" s="13">
        <v>5</v>
      </c>
      <c r="AJ11" s="13">
        <v>3</v>
      </c>
      <c r="AK11" s="13">
        <v>10</v>
      </c>
      <c r="AL11" s="13">
        <v>9</v>
      </c>
      <c r="AM11" s="13">
        <v>8</v>
      </c>
      <c r="AN11" s="13">
        <v>12</v>
      </c>
      <c r="AO11" s="13">
        <v>10</v>
      </c>
      <c r="AP11" s="13">
        <v>10</v>
      </c>
      <c r="AQ11" s="13">
        <v>13</v>
      </c>
      <c r="AR11" s="13">
        <v>13</v>
      </c>
      <c r="AS11" s="13">
        <v>6</v>
      </c>
      <c r="AT11" s="13">
        <v>8</v>
      </c>
      <c r="AU11" s="13">
        <v>9</v>
      </c>
      <c r="AV11" s="13">
        <v>6</v>
      </c>
      <c r="AW11" s="13">
        <v>12</v>
      </c>
      <c r="AX11" s="13">
        <v>25</v>
      </c>
      <c r="AY11" s="13">
        <v>14</v>
      </c>
      <c r="AZ11" s="13">
        <v>10</v>
      </c>
      <c r="BA11" s="13">
        <v>6</v>
      </c>
      <c r="BB11" s="13">
        <v>1</v>
      </c>
      <c r="BC11" s="13">
        <v>5</v>
      </c>
      <c r="BD11" s="13">
        <v>5</v>
      </c>
      <c r="BE11" s="13">
        <v>2</v>
      </c>
      <c r="BF11" s="13">
        <v>8</v>
      </c>
      <c r="BG11" s="13">
        <v>4</v>
      </c>
      <c r="BH11" s="13">
        <v>4</v>
      </c>
      <c r="BI11" s="13">
        <v>19</v>
      </c>
      <c r="BJ11" s="13">
        <v>9</v>
      </c>
      <c r="BK11" s="13">
        <v>7</v>
      </c>
      <c r="BL11" s="13">
        <v>10</v>
      </c>
      <c r="BM11" s="13">
        <v>15</v>
      </c>
      <c r="BN11" s="13">
        <v>9</v>
      </c>
      <c r="BO11" s="13">
        <v>8</v>
      </c>
      <c r="BP11" s="13">
        <v>9</v>
      </c>
      <c r="BQ11" s="13">
        <v>3</v>
      </c>
      <c r="BR11" s="13">
        <v>7</v>
      </c>
      <c r="BS11" s="13">
        <v>16</v>
      </c>
      <c r="BT11" s="13">
        <v>11</v>
      </c>
      <c r="BU11" s="13">
        <v>9</v>
      </c>
      <c r="BV11" s="13">
        <v>7</v>
      </c>
      <c r="BW11" s="13">
        <v>2</v>
      </c>
      <c r="BX11" s="13">
        <v>7</v>
      </c>
      <c r="BY11" s="13">
        <v>9</v>
      </c>
      <c r="BZ11" s="13">
        <v>3</v>
      </c>
      <c r="CA11" s="13">
        <v>8</v>
      </c>
      <c r="CB11" s="13">
        <v>18</v>
      </c>
      <c r="CC11" s="13">
        <v>12</v>
      </c>
      <c r="CD11" s="13">
        <v>10</v>
      </c>
      <c r="CE11" s="13">
        <v>9</v>
      </c>
      <c r="CF11" s="13">
        <v>5</v>
      </c>
      <c r="CG11" s="13">
        <v>8</v>
      </c>
      <c r="CH11" s="13">
        <v>12</v>
      </c>
      <c r="CI11" s="13">
        <v>2</v>
      </c>
      <c r="CJ11" s="13">
        <v>4</v>
      </c>
      <c r="CK11" s="13">
        <v>15</v>
      </c>
      <c r="CL11" s="13">
        <v>7</v>
      </c>
      <c r="CM11" s="13">
        <v>6</v>
      </c>
      <c r="CN11" s="13">
        <v>4</v>
      </c>
      <c r="CO11" s="13">
        <v>3</v>
      </c>
      <c r="CP11" s="13">
        <v>6</v>
      </c>
      <c r="CQ11" s="13">
        <v>4</v>
      </c>
      <c r="CR11" s="13">
        <v>2</v>
      </c>
      <c r="CS11" s="13">
        <v>9</v>
      </c>
      <c r="CT11" s="13">
        <v>5</v>
      </c>
      <c r="CU11" s="13">
        <v>3</v>
      </c>
      <c r="CV11" s="13">
        <v>4</v>
      </c>
      <c r="CW11" s="13">
        <v>19</v>
      </c>
      <c r="CX11" s="13">
        <v>9</v>
      </c>
      <c r="CY11" s="13">
        <v>7</v>
      </c>
      <c r="CZ11" s="13">
        <v>18</v>
      </c>
      <c r="DA11" s="13">
        <v>15</v>
      </c>
      <c r="DB11" s="13">
        <v>12</v>
      </c>
      <c r="DC11" s="53">
        <v>10.171428571428571</v>
      </c>
      <c r="DD11" s="53">
        <v>5.9714285714285715</v>
      </c>
      <c r="DE11" s="72">
        <v>9.0285714285714285</v>
      </c>
    </row>
    <row r="12" spans="1:109" x14ac:dyDescent="0.3">
      <c r="A12" s="51" t="s">
        <v>918</v>
      </c>
      <c r="B12" s="12">
        <v>47</v>
      </c>
      <c r="C12" s="13">
        <v>25</v>
      </c>
      <c r="D12" s="13">
        <v>9</v>
      </c>
      <c r="E12" s="13">
        <v>41</v>
      </c>
      <c r="F12" s="13">
        <v>14</v>
      </c>
      <c r="G12" s="13">
        <v>10</v>
      </c>
      <c r="H12" s="13">
        <v>35</v>
      </c>
      <c r="I12" s="13">
        <v>19</v>
      </c>
      <c r="J12" s="13">
        <v>12</v>
      </c>
      <c r="K12" s="13">
        <v>38</v>
      </c>
      <c r="L12" s="13">
        <v>16</v>
      </c>
      <c r="M12" s="13">
        <v>9</v>
      </c>
      <c r="N12" s="13">
        <v>44</v>
      </c>
      <c r="O12" s="13">
        <v>26</v>
      </c>
      <c r="P12" s="13">
        <v>9</v>
      </c>
      <c r="Q12" s="13">
        <v>30</v>
      </c>
      <c r="R12" s="13">
        <v>10</v>
      </c>
      <c r="S12" s="14">
        <v>5</v>
      </c>
      <c r="T12" s="13">
        <v>10</v>
      </c>
      <c r="U12" s="13">
        <v>8</v>
      </c>
      <c r="V12" s="13">
        <v>8</v>
      </c>
      <c r="W12" s="13">
        <v>39</v>
      </c>
      <c r="X12" s="13">
        <v>17</v>
      </c>
      <c r="Y12" s="13">
        <v>10</v>
      </c>
      <c r="Z12" s="13">
        <v>32</v>
      </c>
      <c r="AA12" s="13">
        <v>22</v>
      </c>
      <c r="AB12" s="13">
        <v>18</v>
      </c>
      <c r="AC12" s="13">
        <v>22</v>
      </c>
      <c r="AD12" s="13">
        <v>18</v>
      </c>
      <c r="AE12" s="13">
        <v>17</v>
      </c>
      <c r="AF12" s="13">
        <v>40</v>
      </c>
      <c r="AG12" s="13">
        <v>26</v>
      </c>
      <c r="AH12" s="13">
        <v>18</v>
      </c>
      <c r="AI12" s="13">
        <v>43</v>
      </c>
      <c r="AJ12" s="13">
        <v>27</v>
      </c>
      <c r="AK12" s="13">
        <v>15</v>
      </c>
      <c r="AL12" s="13">
        <v>8</v>
      </c>
      <c r="AM12" s="13">
        <v>8</v>
      </c>
      <c r="AN12" s="13">
        <v>14</v>
      </c>
      <c r="AO12" s="13">
        <v>8</v>
      </c>
      <c r="AP12" s="13">
        <v>3</v>
      </c>
      <c r="AQ12" s="13">
        <v>10</v>
      </c>
      <c r="AR12" s="13">
        <v>45</v>
      </c>
      <c r="AS12" s="13">
        <v>21</v>
      </c>
      <c r="AT12" s="13">
        <v>15</v>
      </c>
      <c r="AU12" s="13">
        <v>31</v>
      </c>
      <c r="AV12" s="13">
        <v>22</v>
      </c>
      <c r="AW12" s="13">
        <v>22</v>
      </c>
      <c r="AX12" s="13">
        <v>26</v>
      </c>
      <c r="AY12" s="13">
        <v>16</v>
      </c>
      <c r="AZ12" s="13">
        <v>16</v>
      </c>
      <c r="BA12" s="13">
        <v>11</v>
      </c>
      <c r="BB12" s="13">
        <v>6</v>
      </c>
      <c r="BC12" s="13">
        <v>10</v>
      </c>
      <c r="BD12" s="13">
        <v>14</v>
      </c>
      <c r="BE12" s="13">
        <v>8</v>
      </c>
      <c r="BF12" s="13">
        <v>16</v>
      </c>
      <c r="BG12" s="13">
        <v>3</v>
      </c>
      <c r="BH12" s="13">
        <v>2</v>
      </c>
      <c r="BI12" s="13">
        <v>16</v>
      </c>
      <c r="BJ12" s="13">
        <v>6</v>
      </c>
      <c r="BK12" s="13">
        <v>5</v>
      </c>
      <c r="BL12" s="13">
        <v>11</v>
      </c>
      <c r="BM12" s="13">
        <v>46</v>
      </c>
      <c r="BN12" s="13">
        <v>33</v>
      </c>
      <c r="BO12" s="13">
        <v>14</v>
      </c>
      <c r="BP12" s="13">
        <v>41</v>
      </c>
      <c r="BQ12" s="13">
        <v>22</v>
      </c>
      <c r="BR12" s="13">
        <v>15</v>
      </c>
      <c r="BS12" s="13">
        <v>37</v>
      </c>
      <c r="BT12" s="13">
        <v>21</v>
      </c>
      <c r="BU12" s="13">
        <v>16</v>
      </c>
      <c r="BV12" s="13">
        <v>33</v>
      </c>
      <c r="BW12" s="13">
        <v>18</v>
      </c>
      <c r="BX12" s="13">
        <v>12</v>
      </c>
      <c r="BY12" s="13">
        <v>38</v>
      </c>
      <c r="BZ12" s="13">
        <v>17</v>
      </c>
      <c r="CA12" s="13">
        <v>11</v>
      </c>
      <c r="CB12" s="13">
        <v>12</v>
      </c>
      <c r="CC12" s="13">
        <v>9</v>
      </c>
      <c r="CD12" s="13">
        <v>12</v>
      </c>
      <c r="CE12" s="13">
        <v>8</v>
      </c>
      <c r="CF12" s="13">
        <v>5</v>
      </c>
      <c r="CG12" s="13">
        <v>11</v>
      </c>
      <c r="CH12" s="13">
        <v>34</v>
      </c>
      <c r="CI12" s="13">
        <v>13</v>
      </c>
      <c r="CJ12" s="13">
        <v>8</v>
      </c>
      <c r="CK12" s="13">
        <v>38</v>
      </c>
      <c r="CL12" s="13">
        <v>14</v>
      </c>
      <c r="CM12" s="13">
        <v>8</v>
      </c>
      <c r="CN12" s="13">
        <v>39</v>
      </c>
      <c r="CO12" s="13">
        <v>22</v>
      </c>
      <c r="CP12" s="13">
        <v>14</v>
      </c>
      <c r="CQ12" s="13">
        <v>31</v>
      </c>
      <c r="CR12" s="13">
        <v>14</v>
      </c>
      <c r="CS12" s="13">
        <v>9</v>
      </c>
      <c r="CT12" s="13">
        <v>35</v>
      </c>
      <c r="CU12" s="13">
        <v>13</v>
      </c>
      <c r="CV12" s="13">
        <v>7</v>
      </c>
      <c r="CW12" s="13">
        <v>19</v>
      </c>
      <c r="CX12" s="13">
        <v>11</v>
      </c>
      <c r="CY12" s="13">
        <v>7</v>
      </c>
      <c r="CZ12" s="13">
        <v>5</v>
      </c>
      <c r="DA12" s="13">
        <v>4</v>
      </c>
      <c r="DB12" s="13">
        <v>9</v>
      </c>
      <c r="DC12" s="53">
        <v>28.257142857142856</v>
      </c>
      <c r="DD12" s="53">
        <v>15.285714285714286</v>
      </c>
      <c r="DE12" s="72">
        <v>12.085714285714285</v>
      </c>
    </row>
    <row r="13" spans="1:109" x14ac:dyDescent="0.3">
      <c r="A13" s="51" t="s">
        <v>919</v>
      </c>
      <c r="B13" s="12">
        <v>77</v>
      </c>
      <c r="C13" s="13">
        <v>39</v>
      </c>
      <c r="D13" s="13">
        <v>16</v>
      </c>
      <c r="E13" s="13">
        <v>93</v>
      </c>
      <c r="F13" s="13">
        <v>35</v>
      </c>
      <c r="G13" s="13">
        <v>14</v>
      </c>
      <c r="H13" s="13">
        <v>86</v>
      </c>
      <c r="I13" s="13">
        <v>53</v>
      </c>
      <c r="J13" s="13">
        <v>20</v>
      </c>
      <c r="K13" s="13">
        <v>68</v>
      </c>
      <c r="L13" s="13">
        <v>45</v>
      </c>
      <c r="M13" s="13">
        <v>23</v>
      </c>
      <c r="N13" s="13">
        <v>60</v>
      </c>
      <c r="O13" s="13">
        <v>34</v>
      </c>
      <c r="P13" s="13">
        <v>16</v>
      </c>
      <c r="Q13" s="13">
        <v>22</v>
      </c>
      <c r="R13" s="13">
        <v>10</v>
      </c>
      <c r="S13" s="14">
        <v>7</v>
      </c>
      <c r="T13" s="13">
        <v>18</v>
      </c>
      <c r="U13" s="13">
        <v>12</v>
      </c>
      <c r="V13" s="13">
        <v>6</v>
      </c>
      <c r="W13" s="13">
        <v>87</v>
      </c>
      <c r="X13" s="13">
        <v>37</v>
      </c>
      <c r="Y13" s="13">
        <v>16</v>
      </c>
      <c r="Z13" s="13">
        <v>53</v>
      </c>
      <c r="AA13" s="13">
        <v>42</v>
      </c>
      <c r="AB13" s="13">
        <v>23</v>
      </c>
      <c r="AC13" s="13">
        <v>78</v>
      </c>
      <c r="AD13" s="13">
        <v>43</v>
      </c>
      <c r="AE13" s="13">
        <v>29</v>
      </c>
      <c r="AF13" s="13">
        <v>96</v>
      </c>
      <c r="AG13" s="13">
        <v>60</v>
      </c>
      <c r="AH13" s="13">
        <v>27</v>
      </c>
      <c r="AI13" s="13">
        <v>88</v>
      </c>
      <c r="AJ13" s="13">
        <v>50</v>
      </c>
      <c r="AK13" s="13">
        <v>19</v>
      </c>
      <c r="AL13" s="13">
        <v>20</v>
      </c>
      <c r="AM13" s="13">
        <v>18</v>
      </c>
      <c r="AN13" s="13">
        <v>15</v>
      </c>
      <c r="AO13" s="13">
        <v>26</v>
      </c>
      <c r="AP13" s="13">
        <v>15</v>
      </c>
      <c r="AQ13" s="13">
        <v>10</v>
      </c>
      <c r="AR13" s="13">
        <v>63</v>
      </c>
      <c r="AS13" s="13">
        <v>42</v>
      </c>
      <c r="AT13" s="13">
        <v>24</v>
      </c>
      <c r="AU13" s="13">
        <v>72</v>
      </c>
      <c r="AV13" s="13">
        <v>55</v>
      </c>
      <c r="AW13" s="13">
        <v>33</v>
      </c>
      <c r="AX13" s="13">
        <v>25</v>
      </c>
      <c r="AY13" s="13">
        <v>21</v>
      </c>
      <c r="AZ13" s="13">
        <v>27</v>
      </c>
      <c r="BA13" s="13">
        <v>18</v>
      </c>
      <c r="BB13" s="13">
        <v>13</v>
      </c>
      <c r="BC13" s="13">
        <v>15</v>
      </c>
      <c r="BD13" s="13">
        <v>23</v>
      </c>
      <c r="BE13" s="13">
        <v>21</v>
      </c>
      <c r="BF13" s="13">
        <v>22</v>
      </c>
      <c r="BG13" s="13">
        <v>10</v>
      </c>
      <c r="BH13" s="13">
        <v>7</v>
      </c>
      <c r="BI13" s="13">
        <v>19</v>
      </c>
      <c r="BJ13" s="13">
        <v>11</v>
      </c>
      <c r="BK13" s="13">
        <v>5</v>
      </c>
      <c r="BL13" s="13">
        <v>10</v>
      </c>
      <c r="BM13" s="13">
        <v>61</v>
      </c>
      <c r="BN13" s="13">
        <v>41</v>
      </c>
      <c r="BO13" s="13">
        <v>23</v>
      </c>
      <c r="BP13" s="13">
        <v>66</v>
      </c>
      <c r="BQ13" s="13">
        <v>45</v>
      </c>
      <c r="BR13" s="13">
        <v>27</v>
      </c>
      <c r="BS13" s="13">
        <v>74</v>
      </c>
      <c r="BT13" s="13">
        <v>46</v>
      </c>
      <c r="BU13" s="13">
        <v>22</v>
      </c>
      <c r="BV13" s="13">
        <v>71</v>
      </c>
      <c r="BW13" s="13">
        <v>45</v>
      </c>
      <c r="BX13" s="13">
        <v>20</v>
      </c>
      <c r="BY13" s="13">
        <v>82</v>
      </c>
      <c r="BZ13" s="13">
        <v>44</v>
      </c>
      <c r="CA13" s="13">
        <v>19</v>
      </c>
      <c r="CB13" s="13">
        <v>25</v>
      </c>
      <c r="CC13" s="13">
        <v>13</v>
      </c>
      <c r="CD13" s="13">
        <v>12</v>
      </c>
      <c r="CE13" s="13">
        <v>18</v>
      </c>
      <c r="CF13" s="13">
        <v>8</v>
      </c>
      <c r="CG13" s="13">
        <v>7</v>
      </c>
      <c r="CH13" s="13">
        <v>71</v>
      </c>
      <c r="CI13" s="13">
        <v>29</v>
      </c>
      <c r="CJ13" s="13">
        <v>14</v>
      </c>
      <c r="CK13" s="13">
        <v>112</v>
      </c>
      <c r="CL13" s="13">
        <v>32</v>
      </c>
      <c r="CM13" s="13">
        <v>13</v>
      </c>
      <c r="CN13" s="13">
        <v>95</v>
      </c>
      <c r="CO13" s="13">
        <v>44</v>
      </c>
      <c r="CP13" s="13">
        <v>18</v>
      </c>
      <c r="CQ13" s="13">
        <v>94</v>
      </c>
      <c r="CR13" s="13">
        <v>37</v>
      </c>
      <c r="CS13" s="13">
        <v>15</v>
      </c>
      <c r="CT13" s="13">
        <v>104</v>
      </c>
      <c r="CU13" s="13">
        <v>50</v>
      </c>
      <c r="CV13" s="13">
        <v>12</v>
      </c>
      <c r="CW13" s="13">
        <v>32</v>
      </c>
      <c r="CX13" s="13">
        <v>15</v>
      </c>
      <c r="CY13" s="13">
        <v>6</v>
      </c>
      <c r="CZ13" s="13">
        <v>10</v>
      </c>
      <c r="DA13" s="13">
        <v>10</v>
      </c>
      <c r="DB13" s="13">
        <v>7</v>
      </c>
      <c r="DC13" s="53">
        <v>57.4</v>
      </c>
      <c r="DD13" s="53">
        <v>31.885714285714286</v>
      </c>
      <c r="DE13" s="72">
        <v>17.314285714285713</v>
      </c>
    </row>
    <row r="14" spans="1:109" x14ac:dyDescent="0.3">
      <c r="A14" s="51" t="s">
        <v>920</v>
      </c>
      <c r="B14" s="12">
        <v>85</v>
      </c>
      <c r="C14" s="13">
        <v>42</v>
      </c>
      <c r="D14" s="13">
        <v>20</v>
      </c>
      <c r="E14" s="13">
        <v>93</v>
      </c>
      <c r="F14" s="13">
        <v>52</v>
      </c>
      <c r="G14" s="13">
        <v>24</v>
      </c>
      <c r="H14" s="13">
        <v>91</v>
      </c>
      <c r="I14" s="13">
        <v>67</v>
      </c>
      <c r="J14" s="13">
        <v>30</v>
      </c>
      <c r="K14" s="13">
        <v>89</v>
      </c>
      <c r="L14" s="13">
        <v>56</v>
      </c>
      <c r="M14" s="13">
        <v>32</v>
      </c>
      <c r="N14" s="13">
        <v>73</v>
      </c>
      <c r="O14" s="13">
        <v>48</v>
      </c>
      <c r="P14" s="13">
        <v>24</v>
      </c>
      <c r="Q14" s="13">
        <v>34</v>
      </c>
      <c r="R14" s="13">
        <v>18</v>
      </c>
      <c r="S14" s="14">
        <v>12</v>
      </c>
      <c r="T14" s="13">
        <v>25</v>
      </c>
      <c r="U14" s="13">
        <v>18</v>
      </c>
      <c r="V14" s="13">
        <v>10</v>
      </c>
      <c r="W14" s="13">
        <v>80</v>
      </c>
      <c r="X14" s="13">
        <v>48</v>
      </c>
      <c r="Y14" s="13">
        <v>22</v>
      </c>
      <c r="Z14" s="13">
        <v>58</v>
      </c>
      <c r="AA14" s="13">
        <v>49</v>
      </c>
      <c r="AB14" s="13">
        <v>31</v>
      </c>
      <c r="AC14" s="13">
        <v>111</v>
      </c>
      <c r="AD14" s="13">
        <v>68</v>
      </c>
      <c r="AE14" s="13">
        <v>34</v>
      </c>
      <c r="AF14" s="13">
        <v>110</v>
      </c>
      <c r="AG14" s="13">
        <v>72</v>
      </c>
      <c r="AH14" s="13">
        <v>31</v>
      </c>
      <c r="AI14" s="13">
        <v>115</v>
      </c>
      <c r="AJ14" s="13">
        <v>66</v>
      </c>
      <c r="AK14" s="13">
        <v>26</v>
      </c>
      <c r="AL14" s="13">
        <v>29</v>
      </c>
      <c r="AM14" s="13">
        <v>23</v>
      </c>
      <c r="AN14" s="13">
        <v>17</v>
      </c>
      <c r="AO14" s="13">
        <v>22</v>
      </c>
      <c r="AP14" s="13">
        <v>16</v>
      </c>
      <c r="AQ14" s="13">
        <v>12</v>
      </c>
      <c r="AR14" s="13">
        <v>71</v>
      </c>
      <c r="AS14" s="13">
        <v>51</v>
      </c>
      <c r="AT14" s="13">
        <v>34</v>
      </c>
      <c r="AU14" s="13">
        <v>97</v>
      </c>
      <c r="AV14" s="13">
        <v>64</v>
      </c>
      <c r="AW14" s="13">
        <v>35</v>
      </c>
      <c r="AX14" s="13">
        <v>26</v>
      </c>
      <c r="AY14" s="13">
        <v>19</v>
      </c>
      <c r="AZ14" s="13">
        <v>26</v>
      </c>
      <c r="BA14" s="13">
        <v>22</v>
      </c>
      <c r="BB14" s="13">
        <v>21</v>
      </c>
      <c r="BC14" s="13">
        <v>21</v>
      </c>
      <c r="BD14" s="13">
        <v>25</v>
      </c>
      <c r="BE14" s="13">
        <v>23</v>
      </c>
      <c r="BF14" s="13">
        <v>32</v>
      </c>
      <c r="BG14" s="13">
        <v>10</v>
      </c>
      <c r="BH14" s="13">
        <v>9</v>
      </c>
      <c r="BI14" s="13">
        <v>22</v>
      </c>
      <c r="BJ14" s="13">
        <v>18</v>
      </c>
      <c r="BK14" s="13">
        <v>15</v>
      </c>
      <c r="BL14" s="13">
        <v>14</v>
      </c>
      <c r="BM14" s="13">
        <v>98</v>
      </c>
      <c r="BN14" s="13">
        <v>66</v>
      </c>
      <c r="BO14" s="13">
        <v>27</v>
      </c>
      <c r="BP14" s="13">
        <v>105</v>
      </c>
      <c r="BQ14" s="13">
        <v>66</v>
      </c>
      <c r="BR14" s="13">
        <v>30</v>
      </c>
      <c r="BS14" s="13">
        <v>91</v>
      </c>
      <c r="BT14" s="13">
        <v>64</v>
      </c>
      <c r="BU14" s="13">
        <v>27</v>
      </c>
      <c r="BV14" s="13">
        <v>82</v>
      </c>
      <c r="BW14" s="13">
        <v>65</v>
      </c>
      <c r="BX14" s="13">
        <v>32</v>
      </c>
      <c r="BY14" s="13">
        <v>135</v>
      </c>
      <c r="BZ14" s="13">
        <v>73</v>
      </c>
      <c r="CA14" s="13">
        <v>22</v>
      </c>
      <c r="CB14" s="13">
        <v>26</v>
      </c>
      <c r="CC14" s="13">
        <v>17</v>
      </c>
      <c r="CD14" s="13">
        <v>11</v>
      </c>
      <c r="CE14" s="13">
        <v>23</v>
      </c>
      <c r="CF14" s="13">
        <v>14</v>
      </c>
      <c r="CG14" s="13">
        <v>8</v>
      </c>
      <c r="CH14" s="13">
        <v>86</v>
      </c>
      <c r="CI14" s="13">
        <v>45</v>
      </c>
      <c r="CJ14" s="13">
        <v>19</v>
      </c>
      <c r="CK14" s="13">
        <v>111</v>
      </c>
      <c r="CL14" s="13">
        <v>50</v>
      </c>
      <c r="CM14" s="13">
        <v>19</v>
      </c>
      <c r="CN14" s="13">
        <v>125</v>
      </c>
      <c r="CO14" s="13">
        <v>64</v>
      </c>
      <c r="CP14" s="13">
        <v>22</v>
      </c>
      <c r="CQ14" s="13">
        <v>100</v>
      </c>
      <c r="CR14" s="13">
        <v>57</v>
      </c>
      <c r="CS14" s="13">
        <v>25</v>
      </c>
      <c r="CT14" s="13">
        <v>163</v>
      </c>
      <c r="CU14" s="13">
        <v>73</v>
      </c>
      <c r="CV14" s="13">
        <v>22</v>
      </c>
      <c r="CW14" s="13">
        <v>62</v>
      </c>
      <c r="CX14" s="13">
        <v>25</v>
      </c>
      <c r="CY14" s="13">
        <v>7</v>
      </c>
      <c r="CZ14" s="13">
        <v>12</v>
      </c>
      <c r="DA14" s="13">
        <v>5</v>
      </c>
      <c r="DB14" s="13">
        <v>7</v>
      </c>
      <c r="DC14" s="53">
        <v>71.51428571428572</v>
      </c>
      <c r="DD14" s="53">
        <v>43.685714285714283</v>
      </c>
      <c r="DE14" s="72">
        <v>22.485714285714284</v>
      </c>
    </row>
    <row r="15" spans="1:109" x14ac:dyDescent="0.3">
      <c r="A15" s="51" t="s">
        <v>921</v>
      </c>
      <c r="B15" s="12">
        <v>55</v>
      </c>
      <c r="C15" s="13">
        <v>43</v>
      </c>
      <c r="D15" s="13">
        <v>24</v>
      </c>
      <c r="E15" s="13">
        <v>47</v>
      </c>
      <c r="F15" s="13">
        <v>34</v>
      </c>
      <c r="G15" s="13">
        <v>27</v>
      </c>
      <c r="H15" s="13">
        <v>54</v>
      </c>
      <c r="I15" s="13">
        <v>49</v>
      </c>
      <c r="J15" s="13">
        <v>34</v>
      </c>
      <c r="K15" s="13">
        <v>66</v>
      </c>
      <c r="L15" s="13">
        <v>49</v>
      </c>
      <c r="M15" s="13">
        <v>35</v>
      </c>
      <c r="N15" s="13">
        <v>64</v>
      </c>
      <c r="O15" s="13">
        <v>50</v>
      </c>
      <c r="P15" s="13">
        <v>27</v>
      </c>
      <c r="Q15" s="13">
        <v>39</v>
      </c>
      <c r="R15" s="13">
        <v>29</v>
      </c>
      <c r="S15" s="14">
        <v>16</v>
      </c>
      <c r="T15" s="13">
        <v>18</v>
      </c>
      <c r="U15" s="13">
        <v>13</v>
      </c>
      <c r="V15" s="13">
        <v>14</v>
      </c>
      <c r="W15" s="13">
        <v>62</v>
      </c>
      <c r="X15" s="13">
        <v>46</v>
      </c>
      <c r="Y15" s="13">
        <v>26</v>
      </c>
      <c r="Z15" s="13">
        <v>45</v>
      </c>
      <c r="AA15" s="13">
        <v>39</v>
      </c>
      <c r="AB15" s="13">
        <v>32</v>
      </c>
      <c r="AC15" s="13">
        <v>41</v>
      </c>
      <c r="AD15" s="13">
        <v>31</v>
      </c>
      <c r="AE15" s="13">
        <v>41</v>
      </c>
      <c r="AF15" s="13">
        <v>63</v>
      </c>
      <c r="AG15" s="13">
        <v>49</v>
      </c>
      <c r="AH15" s="13">
        <v>39</v>
      </c>
      <c r="AI15" s="13">
        <v>67</v>
      </c>
      <c r="AJ15" s="13">
        <v>55</v>
      </c>
      <c r="AK15" s="13">
        <v>28</v>
      </c>
      <c r="AL15" s="13">
        <v>54</v>
      </c>
      <c r="AM15" s="13">
        <v>41</v>
      </c>
      <c r="AN15" s="13">
        <v>19</v>
      </c>
      <c r="AO15" s="13">
        <v>30</v>
      </c>
      <c r="AP15" s="13">
        <v>21</v>
      </c>
      <c r="AQ15" s="13">
        <v>12</v>
      </c>
      <c r="AR15" s="13">
        <v>59</v>
      </c>
      <c r="AS15" s="13">
        <v>55</v>
      </c>
      <c r="AT15" s="13">
        <v>36</v>
      </c>
      <c r="AU15" s="13">
        <v>61</v>
      </c>
      <c r="AV15" s="13">
        <v>52</v>
      </c>
      <c r="AW15" s="13">
        <v>35</v>
      </c>
      <c r="AX15" s="13">
        <v>24</v>
      </c>
      <c r="AY15" s="13">
        <v>19</v>
      </c>
      <c r="AZ15" s="13">
        <v>27</v>
      </c>
      <c r="BA15" s="13">
        <v>38</v>
      </c>
      <c r="BB15" s="13">
        <v>27</v>
      </c>
      <c r="BC15" s="13">
        <v>18</v>
      </c>
      <c r="BD15" s="13">
        <v>20</v>
      </c>
      <c r="BE15" s="13">
        <v>19</v>
      </c>
      <c r="BF15" s="13">
        <v>34</v>
      </c>
      <c r="BG15" s="13">
        <v>14</v>
      </c>
      <c r="BH15" s="13">
        <v>12</v>
      </c>
      <c r="BI15" s="13">
        <v>23</v>
      </c>
      <c r="BJ15" s="13">
        <v>20</v>
      </c>
      <c r="BK15" s="13">
        <v>18</v>
      </c>
      <c r="BL15" s="13">
        <v>20</v>
      </c>
      <c r="BM15" s="13">
        <v>48</v>
      </c>
      <c r="BN15" s="13">
        <v>38</v>
      </c>
      <c r="BO15" s="13">
        <v>29</v>
      </c>
      <c r="BP15" s="13">
        <v>66</v>
      </c>
      <c r="BQ15" s="13">
        <v>44</v>
      </c>
      <c r="BR15" s="13">
        <v>26</v>
      </c>
      <c r="BS15" s="13">
        <v>55</v>
      </c>
      <c r="BT15" s="13">
        <v>44</v>
      </c>
      <c r="BU15" s="13">
        <v>36</v>
      </c>
      <c r="BV15" s="13">
        <v>52</v>
      </c>
      <c r="BW15" s="13">
        <v>47</v>
      </c>
      <c r="BX15" s="13">
        <v>37</v>
      </c>
      <c r="BY15" s="13">
        <v>81</v>
      </c>
      <c r="BZ15" s="13">
        <v>50</v>
      </c>
      <c r="CA15" s="13">
        <v>29</v>
      </c>
      <c r="CB15" s="13">
        <v>30</v>
      </c>
      <c r="CC15" s="13">
        <v>27</v>
      </c>
      <c r="CD15" s="13">
        <v>19</v>
      </c>
      <c r="CE15" s="13">
        <v>24</v>
      </c>
      <c r="CF15" s="13">
        <v>14</v>
      </c>
      <c r="CG15" s="13">
        <v>7</v>
      </c>
      <c r="CH15" s="13">
        <v>59</v>
      </c>
      <c r="CI15" s="13">
        <v>36</v>
      </c>
      <c r="CJ15" s="13">
        <v>22</v>
      </c>
      <c r="CK15" s="13">
        <v>47</v>
      </c>
      <c r="CL15" s="13">
        <v>33</v>
      </c>
      <c r="CM15" s="13">
        <v>26</v>
      </c>
      <c r="CN15" s="13">
        <v>71</v>
      </c>
      <c r="CO15" s="13">
        <v>52</v>
      </c>
      <c r="CP15" s="13">
        <v>33</v>
      </c>
      <c r="CQ15" s="13">
        <v>74</v>
      </c>
      <c r="CR15" s="13">
        <v>47</v>
      </c>
      <c r="CS15" s="13">
        <v>26</v>
      </c>
      <c r="CT15" s="13">
        <v>104</v>
      </c>
      <c r="CU15" s="13">
        <v>60</v>
      </c>
      <c r="CV15" s="13">
        <v>22</v>
      </c>
      <c r="CW15" s="13">
        <v>54</v>
      </c>
      <c r="CX15" s="13">
        <v>18</v>
      </c>
      <c r="CY15" s="13">
        <v>6</v>
      </c>
      <c r="CZ15" s="13">
        <v>22</v>
      </c>
      <c r="DA15" s="13">
        <v>15</v>
      </c>
      <c r="DB15" s="13">
        <v>9</v>
      </c>
      <c r="DC15" s="53">
        <v>49.371428571428574</v>
      </c>
      <c r="DD15" s="53">
        <v>36.457142857142856</v>
      </c>
      <c r="DE15" s="72">
        <v>25.542857142857144</v>
      </c>
    </row>
    <row r="16" spans="1:109" x14ac:dyDescent="0.3">
      <c r="A16" s="51" t="s">
        <v>922</v>
      </c>
      <c r="B16" s="12">
        <v>27</v>
      </c>
      <c r="C16" s="13">
        <v>22</v>
      </c>
      <c r="D16" s="13">
        <v>27</v>
      </c>
      <c r="E16" s="13">
        <v>26</v>
      </c>
      <c r="F16" s="13">
        <v>24</v>
      </c>
      <c r="G16" s="13">
        <v>22</v>
      </c>
      <c r="H16" s="13">
        <v>35</v>
      </c>
      <c r="I16" s="13">
        <v>30</v>
      </c>
      <c r="J16" s="13">
        <v>25</v>
      </c>
      <c r="K16" s="13">
        <v>40</v>
      </c>
      <c r="L16" s="13">
        <v>32</v>
      </c>
      <c r="M16" s="13">
        <v>26</v>
      </c>
      <c r="N16" s="13">
        <v>39</v>
      </c>
      <c r="O16" s="13">
        <v>30</v>
      </c>
      <c r="P16" s="13">
        <v>23</v>
      </c>
      <c r="Q16" s="13">
        <v>40</v>
      </c>
      <c r="R16" s="13">
        <v>28</v>
      </c>
      <c r="S16" s="14">
        <v>18</v>
      </c>
      <c r="T16" s="13">
        <v>26</v>
      </c>
      <c r="U16" s="13">
        <v>18</v>
      </c>
      <c r="V16" s="13">
        <v>15</v>
      </c>
      <c r="W16" s="13">
        <v>25</v>
      </c>
      <c r="X16" s="13">
        <v>25</v>
      </c>
      <c r="Y16" s="13">
        <v>23</v>
      </c>
      <c r="Z16" s="13">
        <v>21</v>
      </c>
      <c r="AA16" s="13">
        <v>21</v>
      </c>
      <c r="AB16" s="13">
        <v>30</v>
      </c>
      <c r="AC16" s="13">
        <v>25</v>
      </c>
      <c r="AD16" s="13">
        <v>20</v>
      </c>
      <c r="AE16" s="13">
        <v>33</v>
      </c>
      <c r="AF16" s="13">
        <v>48</v>
      </c>
      <c r="AG16" s="13">
        <v>39</v>
      </c>
      <c r="AH16" s="13">
        <v>36</v>
      </c>
      <c r="AI16" s="13">
        <v>53</v>
      </c>
      <c r="AJ16" s="13">
        <v>40</v>
      </c>
      <c r="AK16" s="13">
        <v>27</v>
      </c>
      <c r="AL16" s="13">
        <v>42</v>
      </c>
      <c r="AM16" s="13">
        <v>39</v>
      </c>
      <c r="AN16" s="13">
        <v>24</v>
      </c>
      <c r="AO16" s="13">
        <v>44</v>
      </c>
      <c r="AP16" s="13">
        <v>30</v>
      </c>
      <c r="AQ16" s="13">
        <v>15</v>
      </c>
      <c r="AR16" s="13">
        <v>25</v>
      </c>
      <c r="AS16" s="13">
        <v>20</v>
      </c>
      <c r="AT16" s="13">
        <v>32</v>
      </c>
      <c r="AU16" s="13">
        <v>51</v>
      </c>
      <c r="AV16" s="13">
        <v>41</v>
      </c>
      <c r="AW16" s="13">
        <v>28</v>
      </c>
      <c r="AX16" s="13">
        <v>22</v>
      </c>
      <c r="AY16" s="13">
        <v>20</v>
      </c>
      <c r="AZ16" s="13">
        <v>28</v>
      </c>
      <c r="BA16" s="13">
        <v>24</v>
      </c>
      <c r="BB16" s="13">
        <v>21</v>
      </c>
      <c r="BC16" s="13">
        <v>18</v>
      </c>
      <c r="BD16" s="13">
        <v>28</v>
      </c>
      <c r="BE16" s="13">
        <v>28</v>
      </c>
      <c r="BF16" s="13">
        <v>35</v>
      </c>
      <c r="BG16" s="13">
        <v>20</v>
      </c>
      <c r="BH16" s="13">
        <v>14</v>
      </c>
      <c r="BI16" s="13">
        <v>23</v>
      </c>
      <c r="BJ16" s="13">
        <v>27</v>
      </c>
      <c r="BK16" s="13">
        <v>23</v>
      </c>
      <c r="BL16" s="13">
        <v>18</v>
      </c>
      <c r="BM16" s="13">
        <v>37</v>
      </c>
      <c r="BN16" s="13">
        <v>33</v>
      </c>
      <c r="BO16" s="13">
        <v>32</v>
      </c>
      <c r="BP16" s="13">
        <v>42</v>
      </c>
      <c r="BQ16" s="13">
        <v>32</v>
      </c>
      <c r="BR16" s="13">
        <v>26</v>
      </c>
      <c r="BS16" s="13">
        <v>38</v>
      </c>
      <c r="BT16" s="13">
        <v>35</v>
      </c>
      <c r="BU16" s="13">
        <v>37</v>
      </c>
      <c r="BV16" s="13">
        <v>30</v>
      </c>
      <c r="BW16" s="13">
        <v>26</v>
      </c>
      <c r="BX16" s="13">
        <v>28</v>
      </c>
      <c r="BY16" s="13">
        <v>49</v>
      </c>
      <c r="BZ16" s="13">
        <v>38</v>
      </c>
      <c r="CA16" s="13">
        <v>26</v>
      </c>
      <c r="CB16" s="13">
        <v>41</v>
      </c>
      <c r="CC16" s="13">
        <v>34</v>
      </c>
      <c r="CD16" s="13">
        <v>16</v>
      </c>
      <c r="CE16" s="13">
        <v>42</v>
      </c>
      <c r="CF16" s="13">
        <v>19</v>
      </c>
      <c r="CG16" s="13">
        <v>9</v>
      </c>
      <c r="CH16" s="13">
        <v>34</v>
      </c>
      <c r="CI16" s="13">
        <v>30</v>
      </c>
      <c r="CJ16" s="13">
        <v>26</v>
      </c>
      <c r="CK16" s="13">
        <v>42</v>
      </c>
      <c r="CL16" s="13">
        <v>33</v>
      </c>
      <c r="CM16" s="13">
        <v>25</v>
      </c>
      <c r="CN16" s="13">
        <v>29</v>
      </c>
      <c r="CO16" s="13">
        <v>27</v>
      </c>
      <c r="CP16" s="13">
        <v>28</v>
      </c>
      <c r="CQ16" s="13">
        <v>66</v>
      </c>
      <c r="CR16" s="13">
        <v>46</v>
      </c>
      <c r="CS16" s="13">
        <v>22</v>
      </c>
      <c r="CT16" s="13">
        <v>85</v>
      </c>
      <c r="CU16" s="13">
        <v>53</v>
      </c>
      <c r="CV16" s="13">
        <v>20</v>
      </c>
      <c r="CW16" s="13">
        <v>55</v>
      </c>
      <c r="CX16" s="13">
        <v>25</v>
      </c>
      <c r="CY16" s="13">
        <v>12</v>
      </c>
      <c r="CZ16" s="13">
        <v>29</v>
      </c>
      <c r="DA16" s="13">
        <v>20</v>
      </c>
      <c r="DB16" s="13">
        <v>10</v>
      </c>
      <c r="DC16" s="53">
        <v>37.342857142857142</v>
      </c>
      <c r="DD16" s="53">
        <v>29.028571428571428</v>
      </c>
      <c r="DE16" s="72">
        <v>24.085714285714285</v>
      </c>
    </row>
    <row r="17" spans="1:109" x14ac:dyDescent="0.3">
      <c r="A17" s="51" t="s">
        <v>923</v>
      </c>
      <c r="B17" s="12">
        <v>22</v>
      </c>
      <c r="C17" s="13">
        <v>19</v>
      </c>
      <c r="D17" s="13">
        <v>25</v>
      </c>
      <c r="E17" s="13">
        <v>41</v>
      </c>
      <c r="F17" s="13">
        <v>34</v>
      </c>
      <c r="G17" s="13">
        <v>19</v>
      </c>
      <c r="H17" s="13">
        <v>36</v>
      </c>
      <c r="I17" s="13">
        <v>31</v>
      </c>
      <c r="J17" s="13">
        <v>26</v>
      </c>
      <c r="K17" s="13">
        <v>39</v>
      </c>
      <c r="L17" s="13">
        <v>29</v>
      </c>
      <c r="M17" s="13">
        <v>24</v>
      </c>
      <c r="N17" s="13">
        <v>45</v>
      </c>
      <c r="O17" s="13">
        <v>30</v>
      </c>
      <c r="P17" s="13">
        <v>22</v>
      </c>
      <c r="Q17" s="13">
        <v>35</v>
      </c>
      <c r="R17" s="13">
        <v>28</v>
      </c>
      <c r="S17" s="14">
        <v>17</v>
      </c>
      <c r="T17" s="13">
        <v>37</v>
      </c>
      <c r="U17" s="13">
        <v>32</v>
      </c>
      <c r="V17" s="13">
        <v>19</v>
      </c>
      <c r="W17" s="13">
        <v>31</v>
      </c>
      <c r="X17" s="13">
        <v>27</v>
      </c>
      <c r="Y17" s="13">
        <v>20</v>
      </c>
      <c r="Z17" s="13">
        <v>17</v>
      </c>
      <c r="AA17" s="13">
        <v>15</v>
      </c>
      <c r="AB17" s="13">
        <v>22</v>
      </c>
      <c r="AC17" s="13">
        <v>26</v>
      </c>
      <c r="AD17" s="13">
        <v>26</v>
      </c>
      <c r="AE17" s="13">
        <v>32</v>
      </c>
      <c r="AF17" s="13">
        <v>37</v>
      </c>
      <c r="AG17" s="13">
        <v>28</v>
      </c>
      <c r="AH17" s="13">
        <v>27</v>
      </c>
      <c r="AI17" s="13">
        <v>44</v>
      </c>
      <c r="AJ17" s="13">
        <v>36</v>
      </c>
      <c r="AK17" s="13">
        <v>27</v>
      </c>
      <c r="AL17" s="13">
        <v>33</v>
      </c>
      <c r="AM17" s="13">
        <v>30</v>
      </c>
      <c r="AN17" s="13">
        <v>27</v>
      </c>
      <c r="AO17" s="13">
        <v>48</v>
      </c>
      <c r="AP17" s="13">
        <v>34</v>
      </c>
      <c r="AQ17" s="13">
        <v>18</v>
      </c>
      <c r="AR17" s="13">
        <v>26</v>
      </c>
      <c r="AS17" s="13">
        <v>25</v>
      </c>
      <c r="AT17" s="13">
        <v>22</v>
      </c>
      <c r="AU17" s="13">
        <v>37</v>
      </c>
      <c r="AV17" s="13">
        <v>32</v>
      </c>
      <c r="AW17" s="13">
        <v>26</v>
      </c>
      <c r="AX17" s="13">
        <v>37</v>
      </c>
      <c r="AY17" s="13">
        <v>30</v>
      </c>
      <c r="AZ17" s="13">
        <v>29</v>
      </c>
      <c r="BA17" s="13">
        <v>35</v>
      </c>
      <c r="BB17" s="13">
        <v>28</v>
      </c>
      <c r="BC17" s="13">
        <v>20</v>
      </c>
      <c r="BD17" s="13">
        <v>30</v>
      </c>
      <c r="BE17" s="13">
        <v>27</v>
      </c>
      <c r="BF17" s="13">
        <v>34</v>
      </c>
      <c r="BG17" s="13">
        <v>29</v>
      </c>
      <c r="BH17" s="13">
        <v>25</v>
      </c>
      <c r="BI17" s="13">
        <v>26</v>
      </c>
      <c r="BJ17" s="13">
        <v>29</v>
      </c>
      <c r="BK17" s="13">
        <v>25</v>
      </c>
      <c r="BL17" s="13">
        <v>19</v>
      </c>
      <c r="BM17" s="13">
        <v>39</v>
      </c>
      <c r="BN17" s="13">
        <v>34</v>
      </c>
      <c r="BO17" s="13">
        <v>28</v>
      </c>
      <c r="BP17" s="13">
        <v>31</v>
      </c>
      <c r="BQ17" s="13">
        <v>24</v>
      </c>
      <c r="BR17" s="13">
        <v>22</v>
      </c>
      <c r="BS17" s="13">
        <v>32</v>
      </c>
      <c r="BT17" s="13">
        <v>29</v>
      </c>
      <c r="BU17" s="13">
        <v>23</v>
      </c>
      <c r="BV17" s="13">
        <v>28</v>
      </c>
      <c r="BW17" s="13">
        <v>23</v>
      </c>
      <c r="BX17" s="13">
        <v>26</v>
      </c>
      <c r="BY17" s="13">
        <v>35</v>
      </c>
      <c r="BZ17" s="13">
        <v>30</v>
      </c>
      <c r="CA17" s="13">
        <v>21</v>
      </c>
      <c r="CB17" s="13">
        <v>46</v>
      </c>
      <c r="CC17" s="13">
        <v>31</v>
      </c>
      <c r="CD17" s="13">
        <v>14</v>
      </c>
      <c r="CE17" s="13">
        <v>62</v>
      </c>
      <c r="CF17" s="13">
        <v>30</v>
      </c>
      <c r="CG17" s="13">
        <v>11</v>
      </c>
      <c r="CH17" s="13">
        <v>31</v>
      </c>
      <c r="CI17" s="13">
        <v>27</v>
      </c>
      <c r="CJ17" s="13">
        <v>19</v>
      </c>
      <c r="CK17" s="13">
        <v>46</v>
      </c>
      <c r="CL17" s="13">
        <v>31</v>
      </c>
      <c r="CM17" s="13">
        <v>17</v>
      </c>
      <c r="CN17" s="13">
        <v>37</v>
      </c>
      <c r="CO17" s="13">
        <v>28</v>
      </c>
      <c r="CP17" s="13">
        <v>19</v>
      </c>
      <c r="CQ17" s="13">
        <v>50</v>
      </c>
      <c r="CR17" s="13">
        <v>32</v>
      </c>
      <c r="CS17" s="13">
        <v>18</v>
      </c>
      <c r="CT17" s="13">
        <v>81</v>
      </c>
      <c r="CU17" s="13">
        <v>44</v>
      </c>
      <c r="CV17" s="13">
        <v>16</v>
      </c>
      <c r="CW17" s="13">
        <v>58</v>
      </c>
      <c r="CX17" s="13">
        <v>42</v>
      </c>
      <c r="CY17" s="13">
        <v>15</v>
      </c>
      <c r="CZ17" s="13">
        <v>44</v>
      </c>
      <c r="DA17" s="13">
        <v>35</v>
      </c>
      <c r="DB17" s="13">
        <v>15</v>
      </c>
      <c r="DC17" s="53">
        <v>38.114285714285714</v>
      </c>
      <c r="DD17" s="53">
        <v>29.457142857142856</v>
      </c>
      <c r="DE17" s="72">
        <v>21.857142857142858</v>
      </c>
    </row>
    <row r="18" spans="1:109" x14ac:dyDescent="0.3">
      <c r="A18" s="51" t="s">
        <v>924</v>
      </c>
      <c r="B18" s="12">
        <v>29</v>
      </c>
      <c r="C18" s="13">
        <v>25</v>
      </c>
      <c r="D18" s="13">
        <v>25</v>
      </c>
      <c r="E18" s="13">
        <v>25</v>
      </c>
      <c r="F18" s="13">
        <v>22</v>
      </c>
      <c r="G18" s="13">
        <v>22</v>
      </c>
      <c r="H18" s="13">
        <v>37</v>
      </c>
      <c r="I18" s="13">
        <v>31</v>
      </c>
      <c r="J18" s="13">
        <v>25</v>
      </c>
      <c r="K18" s="13">
        <v>35</v>
      </c>
      <c r="L18" s="13">
        <v>19</v>
      </c>
      <c r="M18" s="13">
        <v>19</v>
      </c>
      <c r="N18" s="13">
        <v>44</v>
      </c>
      <c r="O18" s="13">
        <v>34</v>
      </c>
      <c r="P18" s="13">
        <v>23</v>
      </c>
      <c r="Q18" s="13">
        <v>34</v>
      </c>
      <c r="R18" s="13">
        <v>28</v>
      </c>
      <c r="S18" s="14">
        <v>18</v>
      </c>
      <c r="T18" s="13">
        <v>27</v>
      </c>
      <c r="U18" s="13">
        <v>21</v>
      </c>
      <c r="V18" s="13">
        <v>18</v>
      </c>
      <c r="W18" s="13">
        <v>18</v>
      </c>
      <c r="X18" s="13">
        <v>15</v>
      </c>
      <c r="Y18" s="13">
        <v>19</v>
      </c>
      <c r="Z18" s="13">
        <v>24</v>
      </c>
      <c r="AA18" s="13">
        <v>23</v>
      </c>
      <c r="AB18" s="13">
        <v>27</v>
      </c>
      <c r="AC18" s="13">
        <v>29</v>
      </c>
      <c r="AD18" s="13">
        <v>25</v>
      </c>
      <c r="AE18" s="13">
        <v>24</v>
      </c>
      <c r="AF18" s="13">
        <v>42</v>
      </c>
      <c r="AG18" s="13">
        <v>36</v>
      </c>
      <c r="AH18" s="13">
        <v>26</v>
      </c>
      <c r="AI18" s="13">
        <v>45</v>
      </c>
      <c r="AJ18" s="13">
        <v>42</v>
      </c>
      <c r="AK18" s="13">
        <v>23</v>
      </c>
      <c r="AL18" s="13">
        <v>28</v>
      </c>
      <c r="AM18" s="13">
        <v>26</v>
      </c>
      <c r="AN18" s="13">
        <v>28</v>
      </c>
      <c r="AO18" s="13">
        <v>47</v>
      </c>
      <c r="AP18" s="13">
        <v>41</v>
      </c>
      <c r="AQ18" s="13">
        <v>19</v>
      </c>
      <c r="AR18" s="13">
        <v>34</v>
      </c>
      <c r="AS18" s="13">
        <v>29</v>
      </c>
      <c r="AT18" s="13">
        <v>21</v>
      </c>
      <c r="AU18" s="13">
        <v>51</v>
      </c>
      <c r="AV18" s="13">
        <v>43</v>
      </c>
      <c r="AW18" s="13">
        <v>26</v>
      </c>
      <c r="AX18" s="13">
        <v>45</v>
      </c>
      <c r="AY18" s="13">
        <v>34</v>
      </c>
      <c r="AZ18" s="13">
        <v>27</v>
      </c>
      <c r="BA18" s="13">
        <v>32</v>
      </c>
      <c r="BB18" s="13">
        <v>28</v>
      </c>
      <c r="BC18" s="13">
        <v>20</v>
      </c>
      <c r="BD18" s="13">
        <v>28</v>
      </c>
      <c r="BE18" s="13">
        <v>21</v>
      </c>
      <c r="BF18" s="13">
        <v>26</v>
      </c>
      <c r="BG18" s="13">
        <v>20</v>
      </c>
      <c r="BH18" s="13">
        <v>17</v>
      </c>
      <c r="BI18" s="13">
        <v>31</v>
      </c>
      <c r="BJ18" s="13">
        <v>35</v>
      </c>
      <c r="BK18" s="13">
        <v>31</v>
      </c>
      <c r="BL18" s="13">
        <v>23</v>
      </c>
      <c r="BM18" s="13">
        <v>32</v>
      </c>
      <c r="BN18" s="13">
        <v>26</v>
      </c>
      <c r="BO18" s="13">
        <v>20</v>
      </c>
      <c r="BP18" s="13">
        <v>32</v>
      </c>
      <c r="BQ18" s="13">
        <v>25</v>
      </c>
      <c r="BR18" s="13">
        <v>19</v>
      </c>
      <c r="BS18" s="13">
        <v>39</v>
      </c>
      <c r="BT18" s="13">
        <v>32</v>
      </c>
      <c r="BU18" s="13">
        <v>26</v>
      </c>
      <c r="BV18" s="13">
        <v>35</v>
      </c>
      <c r="BW18" s="13">
        <v>30</v>
      </c>
      <c r="BX18" s="13">
        <v>26</v>
      </c>
      <c r="BY18" s="13">
        <v>51</v>
      </c>
      <c r="BZ18" s="13">
        <v>33</v>
      </c>
      <c r="CA18" s="13">
        <v>15</v>
      </c>
      <c r="CB18" s="13">
        <v>28</v>
      </c>
      <c r="CC18" s="13">
        <v>22</v>
      </c>
      <c r="CD18" s="13">
        <v>18</v>
      </c>
      <c r="CE18" s="13">
        <v>52</v>
      </c>
      <c r="CF18" s="13">
        <v>32</v>
      </c>
      <c r="CG18" s="13">
        <v>13</v>
      </c>
      <c r="CH18" s="13">
        <v>34</v>
      </c>
      <c r="CI18" s="13">
        <v>26</v>
      </c>
      <c r="CJ18" s="13">
        <v>18</v>
      </c>
      <c r="CK18" s="13">
        <v>36</v>
      </c>
      <c r="CL18" s="13">
        <v>25</v>
      </c>
      <c r="CM18" s="13">
        <v>15</v>
      </c>
      <c r="CN18" s="13">
        <v>38</v>
      </c>
      <c r="CO18" s="13">
        <v>36</v>
      </c>
      <c r="CP18" s="13">
        <v>19</v>
      </c>
      <c r="CQ18" s="13">
        <v>63</v>
      </c>
      <c r="CR18" s="13">
        <v>32</v>
      </c>
      <c r="CS18" s="13">
        <v>9</v>
      </c>
      <c r="CT18" s="13">
        <v>91</v>
      </c>
      <c r="CU18" s="13">
        <v>25</v>
      </c>
      <c r="CV18" s="13">
        <v>14</v>
      </c>
      <c r="CW18" s="13">
        <v>48</v>
      </c>
      <c r="CX18" s="13">
        <v>32</v>
      </c>
      <c r="CY18" s="13">
        <v>13</v>
      </c>
      <c r="CZ18" s="13">
        <v>65</v>
      </c>
      <c r="DA18" s="13">
        <v>46</v>
      </c>
      <c r="DB18" s="13">
        <v>15</v>
      </c>
      <c r="DC18" s="53">
        <v>38.657142857142858</v>
      </c>
      <c r="DD18" s="53">
        <v>28.942857142857143</v>
      </c>
      <c r="DE18" s="72">
        <v>20.857142857142858</v>
      </c>
    </row>
    <row r="19" spans="1:109" x14ac:dyDescent="0.3">
      <c r="A19" s="51" t="s">
        <v>925</v>
      </c>
      <c r="B19" s="12">
        <v>28</v>
      </c>
      <c r="C19" s="13">
        <v>21</v>
      </c>
      <c r="D19" s="13">
        <v>25</v>
      </c>
      <c r="E19" s="13">
        <v>26</v>
      </c>
      <c r="F19" s="13">
        <v>21</v>
      </c>
      <c r="G19" s="13">
        <v>19</v>
      </c>
      <c r="H19" s="13">
        <v>30</v>
      </c>
      <c r="I19" s="13">
        <v>26</v>
      </c>
      <c r="J19" s="13">
        <v>29</v>
      </c>
      <c r="K19" s="13">
        <v>32</v>
      </c>
      <c r="L19" s="13">
        <v>24</v>
      </c>
      <c r="M19" s="13">
        <v>21</v>
      </c>
      <c r="N19" s="13">
        <v>50</v>
      </c>
      <c r="O19" s="13">
        <v>38</v>
      </c>
      <c r="P19" s="13">
        <v>21</v>
      </c>
      <c r="Q19" s="13">
        <v>37</v>
      </c>
      <c r="R19" s="13">
        <v>32</v>
      </c>
      <c r="S19" s="14">
        <v>21</v>
      </c>
      <c r="T19" s="13">
        <v>27</v>
      </c>
      <c r="U19" s="13">
        <v>25</v>
      </c>
      <c r="V19" s="13">
        <v>19</v>
      </c>
      <c r="W19" s="13">
        <v>25</v>
      </c>
      <c r="X19" s="13">
        <v>21</v>
      </c>
      <c r="Y19" s="13">
        <v>17</v>
      </c>
      <c r="Z19" s="13">
        <v>20</v>
      </c>
      <c r="AA19" s="13">
        <v>19</v>
      </c>
      <c r="AB19" s="13">
        <v>32</v>
      </c>
      <c r="AC19" s="13">
        <v>20</v>
      </c>
      <c r="AD19" s="13">
        <v>18</v>
      </c>
      <c r="AE19" s="13">
        <v>26</v>
      </c>
      <c r="AF19" s="13">
        <v>26</v>
      </c>
      <c r="AG19" s="13">
        <v>24</v>
      </c>
      <c r="AH19" s="13">
        <v>28</v>
      </c>
      <c r="AI19" s="13">
        <v>51</v>
      </c>
      <c r="AJ19" s="13">
        <v>39</v>
      </c>
      <c r="AK19" s="13">
        <v>22</v>
      </c>
      <c r="AL19" s="13">
        <v>31</v>
      </c>
      <c r="AM19" s="13">
        <v>27</v>
      </c>
      <c r="AN19" s="13">
        <v>20</v>
      </c>
      <c r="AO19" s="13">
        <v>16</v>
      </c>
      <c r="AP19" s="13">
        <v>16</v>
      </c>
      <c r="AQ19" s="13">
        <v>28</v>
      </c>
      <c r="AR19" s="13">
        <v>29</v>
      </c>
      <c r="AS19" s="13">
        <v>24</v>
      </c>
      <c r="AT19" s="13">
        <v>20</v>
      </c>
      <c r="AU19" s="13">
        <v>40</v>
      </c>
      <c r="AV19" s="13">
        <v>34</v>
      </c>
      <c r="AW19" s="13">
        <v>21</v>
      </c>
      <c r="AX19" s="13">
        <v>32</v>
      </c>
      <c r="AY19" s="13">
        <v>29</v>
      </c>
      <c r="AZ19" s="13">
        <v>28</v>
      </c>
      <c r="BA19" s="13">
        <v>30</v>
      </c>
      <c r="BB19" s="13">
        <v>26</v>
      </c>
      <c r="BC19" s="13">
        <v>22</v>
      </c>
      <c r="BD19" s="13">
        <v>21</v>
      </c>
      <c r="BE19" s="13">
        <v>19</v>
      </c>
      <c r="BF19" s="13">
        <v>26</v>
      </c>
      <c r="BG19" s="13">
        <v>31</v>
      </c>
      <c r="BH19" s="13">
        <v>26</v>
      </c>
      <c r="BI19" s="13">
        <v>33</v>
      </c>
      <c r="BJ19" s="13">
        <v>30</v>
      </c>
      <c r="BK19" s="13">
        <v>24</v>
      </c>
      <c r="BL19" s="13">
        <v>27</v>
      </c>
      <c r="BM19" s="13">
        <v>36</v>
      </c>
      <c r="BN19" s="13">
        <v>30</v>
      </c>
      <c r="BO19" s="13">
        <v>23</v>
      </c>
      <c r="BP19" s="13">
        <v>35</v>
      </c>
      <c r="BQ19" s="13">
        <v>27</v>
      </c>
      <c r="BR19" s="13">
        <v>21</v>
      </c>
      <c r="BS19" s="13">
        <v>49</v>
      </c>
      <c r="BT19" s="13">
        <v>40</v>
      </c>
      <c r="BU19" s="13">
        <v>24</v>
      </c>
      <c r="BV19" s="13">
        <v>38</v>
      </c>
      <c r="BW19" s="13">
        <v>33</v>
      </c>
      <c r="BX19" s="13">
        <v>23</v>
      </c>
      <c r="BY19" s="13">
        <v>64</v>
      </c>
      <c r="BZ19" s="13">
        <v>42</v>
      </c>
      <c r="CA19" s="13">
        <v>19</v>
      </c>
      <c r="CB19" s="13">
        <v>49</v>
      </c>
      <c r="CC19" s="13">
        <v>37</v>
      </c>
      <c r="CD19" s="13">
        <v>16</v>
      </c>
      <c r="CE19" s="13">
        <v>67</v>
      </c>
      <c r="CF19" s="13">
        <v>41</v>
      </c>
      <c r="CG19" s="13">
        <v>18</v>
      </c>
      <c r="CH19" s="13">
        <v>28</v>
      </c>
      <c r="CI19" s="13">
        <v>24</v>
      </c>
      <c r="CJ19" s="13">
        <v>21</v>
      </c>
      <c r="CK19" s="13">
        <v>35</v>
      </c>
      <c r="CL19" s="13">
        <v>26</v>
      </c>
      <c r="CM19" s="13">
        <v>14</v>
      </c>
      <c r="CN19" s="13">
        <v>31</v>
      </c>
      <c r="CO19" s="13">
        <v>21</v>
      </c>
      <c r="CP19" s="13">
        <v>13</v>
      </c>
      <c r="CQ19" s="13">
        <v>60</v>
      </c>
      <c r="CR19" s="13">
        <v>32</v>
      </c>
      <c r="CS19" s="13">
        <v>14</v>
      </c>
      <c r="CT19" s="13">
        <v>101</v>
      </c>
      <c r="CU19" s="13">
        <v>47</v>
      </c>
      <c r="CV19" s="13">
        <v>12</v>
      </c>
      <c r="CW19" s="13">
        <v>74</v>
      </c>
      <c r="CX19" s="13">
        <v>51</v>
      </c>
      <c r="CY19" s="13">
        <v>14</v>
      </c>
      <c r="CZ19" s="13">
        <v>59</v>
      </c>
      <c r="DA19" s="13">
        <v>43</v>
      </c>
      <c r="DB19" s="13">
        <v>17</v>
      </c>
      <c r="DC19" s="53">
        <v>38.799999999999997</v>
      </c>
      <c r="DD19" s="53">
        <v>29.342857142857142</v>
      </c>
      <c r="DE19" s="72">
        <v>21.542857142857144</v>
      </c>
    </row>
    <row r="20" spans="1:109" x14ac:dyDescent="0.3">
      <c r="A20" s="51" t="s">
        <v>926</v>
      </c>
      <c r="B20" s="12">
        <v>25</v>
      </c>
      <c r="C20" s="13">
        <v>23</v>
      </c>
      <c r="D20" s="13">
        <v>27</v>
      </c>
      <c r="E20" s="13">
        <v>21</v>
      </c>
      <c r="F20" s="13">
        <v>16</v>
      </c>
      <c r="G20" s="13">
        <v>20</v>
      </c>
      <c r="H20" s="13">
        <v>27</v>
      </c>
      <c r="I20" s="13">
        <v>24</v>
      </c>
      <c r="J20" s="13">
        <v>29</v>
      </c>
      <c r="K20" s="13">
        <v>57</v>
      </c>
      <c r="L20" s="13">
        <v>40</v>
      </c>
      <c r="M20" s="13">
        <v>19</v>
      </c>
      <c r="N20" s="13">
        <v>84</v>
      </c>
      <c r="O20" s="13">
        <v>46</v>
      </c>
      <c r="P20" s="13">
        <v>22</v>
      </c>
      <c r="Q20" s="13">
        <v>40</v>
      </c>
      <c r="R20" s="13">
        <v>33</v>
      </c>
      <c r="S20" s="14">
        <v>23</v>
      </c>
      <c r="T20" s="13">
        <v>39</v>
      </c>
      <c r="U20" s="13">
        <v>36</v>
      </c>
      <c r="V20" s="13">
        <v>22</v>
      </c>
      <c r="W20" s="13">
        <v>24</v>
      </c>
      <c r="X20" s="13">
        <v>19</v>
      </c>
      <c r="Y20" s="13">
        <v>22</v>
      </c>
      <c r="Z20" s="13">
        <v>9</v>
      </c>
      <c r="AA20" s="13">
        <v>9</v>
      </c>
      <c r="AB20" s="13">
        <v>27</v>
      </c>
      <c r="AC20" s="13">
        <v>28</v>
      </c>
      <c r="AD20" s="13">
        <v>27</v>
      </c>
      <c r="AE20" s="13">
        <v>24</v>
      </c>
      <c r="AF20" s="13">
        <v>21</v>
      </c>
      <c r="AG20" s="13">
        <v>19</v>
      </c>
      <c r="AH20" s="13">
        <v>32</v>
      </c>
      <c r="AI20" s="13">
        <v>51</v>
      </c>
      <c r="AJ20" s="13">
        <v>44</v>
      </c>
      <c r="AK20" s="13">
        <v>26</v>
      </c>
      <c r="AL20" s="13">
        <v>53</v>
      </c>
      <c r="AM20" s="13">
        <v>49</v>
      </c>
      <c r="AN20" s="13">
        <v>22</v>
      </c>
      <c r="AO20" s="13">
        <v>32</v>
      </c>
      <c r="AP20" s="13">
        <v>30</v>
      </c>
      <c r="AQ20" s="13">
        <v>31</v>
      </c>
      <c r="AR20" s="13">
        <v>41</v>
      </c>
      <c r="AS20" s="13">
        <v>33</v>
      </c>
      <c r="AT20" s="13">
        <v>25</v>
      </c>
      <c r="AU20" s="13">
        <v>58</v>
      </c>
      <c r="AV20" s="13">
        <v>43</v>
      </c>
      <c r="AW20" s="13">
        <v>22</v>
      </c>
      <c r="AX20" s="13">
        <v>34</v>
      </c>
      <c r="AY20" s="13">
        <v>26</v>
      </c>
      <c r="AZ20" s="13">
        <v>25</v>
      </c>
      <c r="BA20" s="13">
        <v>26</v>
      </c>
      <c r="BB20" s="13">
        <v>23</v>
      </c>
      <c r="BC20" s="13">
        <v>24</v>
      </c>
      <c r="BD20" s="13">
        <v>29</v>
      </c>
      <c r="BE20" s="13">
        <v>25</v>
      </c>
      <c r="BF20" s="13">
        <v>29</v>
      </c>
      <c r="BG20" s="13">
        <v>26</v>
      </c>
      <c r="BH20" s="13">
        <v>25</v>
      </c>
      <c r="BI20" s="13">
        <v>30</v>
      </c>
      <c r="BJ20" s="13">
        <v>30</v>
      </c>
      <c r="BK20" s="13">
        <v>29</v>
      </c>
      <c r="BL20" s="13">
        <v>30</v>
      </c>
      <c r="BM20" s="13">
        <v>29</v>
      </c>
      <c r="BN20" s="13">
        <v>22</v>
      </c>
      <c r="BO20" s="13">
        <v>29</v>
      </c>
      <c r="BP20" s="13">
        <v>33</v>
      </c>
      <c r="BQ20" s="13">
        <v>26</v>
      </c>
      <c r="BR20" s="13">
        <v>23</v>
      </c>
      <c r="BS20" s="13">
        <v>38</v>
      </c>
      <c r="BT20" s="13">
        <v>34</v>
      </c>
      <c r="BU20" s="13">
        <v>26</v>
      </c>
      <c r="BV20" s="13">
        <v>44</v>
      </c>
      <c r="BW20" s="13">
        <v>39</v>
      </c>
      <c r="BX20" s="13">
        <v>26</v>
      </c>
      <c r="BY20" s="13">
        <v>72</v>
      </c>
      <c r="BZ20" s="13">
        <v>53</v>
      </c>
      <c r="CA20" s="13">
        <v>17</v>
      </c>
      <c r="CB20" s="13">
        <v>35</v>
      </c>
      <c r="CC20" s="13">
        <v>29</v>
      </c>
      <c r="CD20" s="13">
        <v>16</v>
      </c>
      <c r="CE20" s="13">
        <v>45</v>
      </c>
      <c r="CF20" s="13">
        <v>35</v>
      </c>
      <c r="CG20" s="13">
        <v>19</v>
      </c>
      <c r="CH20" s="13">
        <v>22</v>
      </c>
      <c r="CI20" s="13">
        <v>17</v>
      </c>
      <c r="CJ20" s="13">
        <v>21</v>
      </c>
      <c r="CK20" s="13">
        <v>30</v>
      </c>
      <c r="CL20" s="13">
        <v>20</v>
      </c>
      <c r="CM20" s="13">
        <v>17</v>
      </c>
      <c r="CN20" s="13">
        <v>53</v>
      </c>
      <c r="CO20" s="13">
        <v>42</v>
      </c>
      <c r="CP20" s="13">
        <v>19</v>
      </c>
      <c r="CQ20" s="13">
        <v>43</v>
      </c>
      <c r="CR20" s="13">
        <v>25</v>
      </c>
      <c r="CS20" s="13">
        <v>12</v>
      </c>
      <c r="CT20" s="13">
        <v>116</v>
      </c>
      <c r="CU20" s="13">
        <v>36</v>
      </c>
      <c r="CV20" s="13">
        <v>14</v>
      </c>
      <c r="CW20" s="13">
        <v>53</v>
      </c>
      <c r="CX20" s="13">
        <v>39</v>
      </c>
      <c r="CY20" s="13">
        <v>21</v>
      </c>
      <c r="CZ20" s="13">
        <v>44</v>
      </c>
      <c r="DA20" s="13">
        <v>37</v>
      </c>
      <c r="DB20" s="13">
        <v>24</v>
      </c>
      <c r="DC20" s="53">
        <v>40.342857142857142</v>
      </c>
      <c r="DD20" s="53">
        <v>30.657142857142858</v>
      </c>
      <c r="DE20" s="72">
        <v>23.285714285714285</v>
      </c>
    </row>
    <row r="21" spans="1:109" x14ac:dyDescent="0.3">
      <c r="A21" s="51" t="s">
        <v>927</v>
      </c>
      <c r="B21" s="12">
        <v>33</v>
      </c>
      <c r="C21" s="13">
        <v>28</v>
      </c>
      <c r="D21" s="13">
        <v>21</v>
      </c>
      <c r="E21" s="13">
        <v>43</v>
      </c>
      <c r="F21" s="13">
        <v>37</v>
      </c>
      <c r="G21" s="13">
        <v>25</v>
      </c>
      <c r="H21" s="13">
        <v>29</v>
      </c>
      <c r="I21" s="13">
        <v>23</v>
      </c>
      <c r="J21" s="13">
        <v>25</v>
      </c>
      <c r="K21" s="13">
        <v>62</v>
      </c>
      <c r="L21" s="13">
        <v>41</v>
      </c>
      <c r="M21" s="13">
        <v>22</v>
      </c>
      <c r="N21" s="13">
        <v>49</v>
      </c>
      <c r="O21" s="13">
        <v>32</v>
      </c>
      <c r="P21" s="13">
        <v>22</v>
      </c>
      <c r="Q21" s="13">
        <v>43</v>
      </c>
      <c r="R21" s="13">
        <v>36</v>
      </c>
      <c r="S21" s="14">
        <v>22</v>
      </c>
      <c r="T21" s="13">
        <v>35</v>
      </c>
      <c r="U21" s="13">
        <v>31</v>
      </c>
      <c r="V21" s="13">
        <v>23</v>
      </c>
      <c r="W21" s="13">
        <v>23</v>
      </c>
      <c r="X21" s="13">
        <v>21</v>
      </c>
      <c r="Y21" s="13">
        <v>26</v>
      </c>
      <c r="Z21" s="13">
        <v>24</v>
      </c>
      <c r="AA21" s="13">
        <v>24</v>
      </c>
      <c r="AB21" s="13">
        <v>38</v>
      </c>
      <c r="AC21" s="13">
        <v>26</v>
      </c>
      <c r="AD21" s="13">
        <v>25</v>
      </c>
      <c r="AE21" s="13">
        <v>32</v>
      </c>
      <c r="AF21" s="13">
        <v>39</v>
      </c>
      <c r="AG21" s="13">
        <v>39</v>
      </c>
      <c r="AH21" s="13">
        <v>36</v>
      </c>
      <c r="AI21" s="13">
        <v>58</v>
      </c>
      <c r="AJ21" s="13">
        <v>49</v>
      </c>
      <c r="AK21" s="13">
        <v>30</v>
      </c>
      <c r="AL21" s="13">
        <v>33</v>
      </c>
      <c r="AM21" s="13">
        <v>31</v>
      </c>
      <c r="AN21" s="13">
        <v>25</v>
      </c>
      <c r="AO21" s="13">
        <v>32</v>
      </c>
      <c r="AP21" s="13">
        <v>25</v>
      </c>
      <c r="AQ21" s="13">
        <v>30</v>
      </c>
      <c r="AR21" s="13">
        <v>42</v>
      </c>
      <c r="AS21" s="13">
        <v>40</v>
      </c>
      <c r="AT21" s="13">
        <v>35</v>
      </c>
      <c r="AU21" s="13">
        <v>67</v>
      </c>
      <c r="AV21" s="13">
        <v>43</v>
      </c>
      <c r="AW21" s="13">
        <v>23</v>
      </c>
      <c r="AX21" s="13">
        <v>33</v>
      </c>
      <c r="AY21" s="13">
        <v>30</v>
      </c>
      <c r="AZ21" s="13">
        <v>32</v>
      </c>
      <c r="BA21" s="13">
        <v>31</v>
      </c>
      <c r="BB21" s="13">
        <v>28</v>
      </c>
      <c r="BC21" s="13">
        <v>27</v>
      </c>
      <c r="BD21" s="13">
        <v>31</v>
      </c>
      <c r="BE21" s="13">
        <v>29</v>
      </c>
      <c r="BF21" s="13">
        <v>38</v>
      </c>
      <c r="BG21" s="13">
        <v>27</v>
      </c>
      <c r="BH21" s="13">
        <v>22</v>
      </c>
      <c r="BI21" s="13">
        <v>28</v>
      </c>
      <c r="BJ21" s="13">
        <v>51</v>
      </c>
      <c r="BK21" s="13">
        <v>47</v>
      </c>
      <c r="BL21" s="13">
        <v>28</v>
      </c>
      <c r="BM21" s="13">
        <v>44</v>
      </c>
      <c r="BN21" s="13">
        <v>36</v>
      </c>
      <c r="BO21" s="13">
        <v>28</v>
      </c>
      <c r="BP21" s="13">
        <v>40</v>
      </c>
      <c r="BQ21" s="13">
        <v>37</v>
      </c>
      <c r="BR21" s="13">
        <v>27</v>
      </c>
      <c r="BS21" s="13">
        <v>30</v>
      </c>
      <c r="BT21" s="13">
        <v>26</v>
      </c>
      <c r="BU21" s="13">
        <v>31</v>
      </c>
      <c r="BV21" s="13">
        <v>51</v>
      </c>
      <c r="BW21" s="13">
        <v>46</v>
      </c>
      <c r="BX21" s="13">
        <v>27</v>
      </c>
      <c r="BY21" s="13">
        <v>63</v>
      </c>
      <c r="BZ21" s="13">
        <v>35</v>
      </c>
      <c r="CA21" s="13">
        <v>19</v>
      </c>
      <c r="CB21" s="13">
        <v>47</v>
      </c>
      <c r="CC21" s="13">
        <v>38</v>
      </c>
      <c r="CD21" s="13">
        <v>21</v>
      </c>
      <c r="CE21" s="13">
        <v>48</v>
      </c>
      <c r="CF21" s="13">
        <v>34</v>
      </c>
      <c r="CG21" s="13">
        <v>17</v>
      </c>
      <c r="CH21" s="13">
        <v>38</v>
      </c>
      <c r="CI21" s="13">
        <v>30</v>
      </c>
      <c r="CJ21" s="13">
        <v>22</v>
      </c>
      <c r="CK21" s="13">
        <v>44</v>
      </c>
      <c r="CL21" s="13">
        <v>29</v>
      </c>
      <c r="CM21" s="13">
        <v>15</v>
      </c>
      <c r="CN21" s="13">
        <v>62</v>
      </c>
      <c r="CO21" s="13">
        <v>48</v>
      </c>
      <c r="CP21" s="13">
        <v>20</v>
      </c>
      <c r="CQ21" s="13">
        <v>66</v>
      </c>
      <c r="CR21" s="13">
        <v>46</v>
      </c>
      <c r="CS21" s="13">
        <v>18</v>
      </c>
      <c r="CT21" s="13">
        <v>139</v>
      </c>
      <c r="CU21" s="13">
        <v>54</v>
      </c>
      <c r="CV21" s="13">
        <v>18</v>
      </c>
      <c r="CW21" s="13">
        <v>51</v>
      </c>
      <c r="CX21" s="13">
        <v>44</v>
      </c>
      <c r="CY21" s="13">
        <v>22</v>
      </c>
      <c r="CZ21" s="13">
        <v>80</v>
      </c>
      <c r="DA21" s="13">
        <v>60</v>
      </c>
      <c r="DB21" s="13">
        <v>23</v>
      </c>
      <c r="DC21" s="53">
        <v>46.114285714285714</v>
      </c>
      <c r="DD21" s="53">
        <v>35.542857142857144</v>
      </c>
      <c r="DE21" s="72">
        <v>25.6</v>
      </c>
    </row>
    <row r="22" spans="1:109" x14ac:dyDescent="0.3">
      <c r="A22" s="51" t="s">
        <v>928</v>
      </c>
      <c r="B22" s="12">
        <v>37</v>
      </c>
      <c r="C22" s="13">
        <v>37</v>
      </c>
      <c r="D22" s="13">
        <v>31</v>
      </c>
      <c r="E22" s="13">
        <v>65</v>
      </c>
      <c r="F22" s="13">
        <v>50</v>
      </c>
      <c r="G22" s="13">
        <v>23</v>
      </c>
      <c r="H22" s="13">
        <v>73</v>
      </c>
      <c r="I22" s="13">
        <v>58</v>
      </c>
      <c r="J22" s="13">
        <v>30</v>
      </c>
      <c r="K22" s="13">
        <v>83</v>
      </c>
      <c r="L22" s="13">
        <v>61</v>
      </c>
      <c r="M22" s="13">
        <v>26</v>
      </c>
      <c r="N22" s="13">
        <v>62</v>
      </c>
      <c r="O22" s="13">
        <v>51</v>
      </c>
      <c r="P22" s="13">
        <v>25</v>
      </c>
      <c r="Q22" s="13">
        <v>43</v>
      </c>
      <c r="R22" s="13">
        <v>38</v>
      </c>
      <c r="S22" s="14">
        <v>28</v>
      </c>
      <c r="T22" s="13">
        <v>29</v>
      </c>
      <c r="U22" s="13">
        <v>27</v>
      </c>
      <c r="V22" s="13">
        <v>28</v>
      </c>
      <c r="W22" s="13">
        <v>30</v>
      </c>
      <c r="X22" s="13">
        <v>30</v>
      </c>
      <c r="Y22" s="13">
        <v>30</v>
      </c>
      <c r="Z22" s="13">
        <v>36</v>
      </c>
      <c r="AA22" s="13">
        <v>35</v>
      </c>
      <c r="AB22" s="13">
        <v>45</v>
      </c>
      <c r="AC22" s="13">
        <v>166</v>
      </c>
      <c r="AD22" s="13">
        <v>158</v>
      </c>
      <c r="AE22" s="13">
        <v>45</v>
      </c>
      <c r="AF22" s="13">
        <v>61</v>
      </c>
      <c r="AG22" s="13">
        <v>57</v>
      </c>
      <c r="AH22" s="13">
        <v>34</v>
      </c>
      <c r="AI22" s="13">
        <v>86</v>
      </c>
      <c r="AJ22" s="13">
        <v>68</v>
      </c>
      <c r="AK22" s="13">
        <v>37</v>
      </c>
      <c r="AL22" s="13">
        <v>38</v>
      </c>
      <c r="AM22" s="13">
        <v>32</v>
      </c>
      <c r="AN22" s="13">
        <v>34</v>
      </c>
      <c r="AO22" s="13">
        <v>48</v>
      </c>
      <c r="AP22" s="13">
        <v>44</v>
      </c>
      <c r="AQ22" s="13">
        <v>34</v>
      </c>
      <c r="AR22" s="13">
        <v>48</v>
      </c>
      <c r="AS22" s="13">
        <v>45</v>
      </c>
      <c r="AT22" s="13">
        <v>40</v>
      </c>
      <c r="AU22" s="13">
        <v>64</v>
      </c>
      <c r="AV22" s="13">
        <v>45</v>
      </c>
      <c r="AW22" s="13">
        <v>29</v>
      </c>
      <c r="AX22" s="13">
        <v>35</v>
      </c>
      <c r="AY22" s="13">
        <v>34</v>
      </c>
      <c r="AZ22" s="13">
        <v>30</v>
      </c>
      <c r="BA22" s="13">
        <v>47</v>
      </c>
      <c r="BB22" s="13">
        <v>40</v>
      </c>
      <c r="BC22" s="13">
        <v>26</v>
      </c>
      <c r="BD22" s="13">
        <v>36</v>
      </c>
      <c r="BE22" s="13">
        <v>34</v>
      </c>
      <c r="BF22" s="13">
        <v>50</v>
      </c>
      <c r="BG22" s="13">
        <v>23</v>
      </c>
      <c r="BH22" s="13">
        <v>22</v>
      </c>
      <c r="BI22" s="13">
        <v>25</v>
      </c>
      <c r="BJ22" s="13">
        <v>58</v>
      </c>
      <c r="BK22" s="13">
        <v>55</v>
      </c>
      <c r="BL22" s="13">
        <v>28</v>
      </c>
      <c r="BM22" s="13">
        <v>61</v>
      </c>
      <c r="BN22" s="13">
        <v>57</v>
      </c>
      <c r="BO22" s="13">
        <v>34</v>
      </c>
      <c r="BP22" s="13">
        <v>51</v>
      </c>
      <c r="BQ22" s="13">
        <v>50</v>
      </c>
      <c r="BR22" s="13">
        <v>30</v>
      </c>
      <c r="BS22" s="13">
        <v>53</v>
      </c>
      <c r="BT22" s="13">
        <v>48</v>
      </c>
      <c r="BU22" s="13">
        <v>35</v>
      </c>
      <c r="BV22" s="13">
        <v>110</v>
      </c>
      <c r="BW22" s="13">
        <v>71</v>
      </c>
      <c r="BX22" s="13">
        <v>32</v>
      </c>
      <c r="BY22" s="13">
        <v>78</v>
      </c>
      <c r="BZ22" s="13">
        <v>56</v>
      </c>
      <c r="CA22" s="13">
        <v>27</v>
      </c>
      <c r="CB22" s="13">
        <v>43</v>
      </c>
      <c r="CC22" s="13">
        <v>40</v>
      </c>
      <c r="CD22" s="13">
        <v>25</v>
      </c>
      <c r="CE22" s="13">
        <v>72</v>
      </c>
      <c r="CF22" s="13">
        <v>47</v>
      </c>
      <c r="CG22" s="13">
        <v>21</v>
      </c>
      <c r="CH22" s="13">
        <v>55</v>
      </c>
      <c r="CI22" s="13">
        <v>46</v>
      </c>
      <c r="CJ22" s="13">
        <v>34</v>
      </c>
      <c r="CK22" s="13">
        <v>82</v>
      </c>
      <c r="CL22" s="13">
        <v>52</v>
      </c>
      <c r="CM22" s="13">
        <v>22</v>
      </c>
      <c r="CN22" s="13">
        <v>109</v>
      </c>
      <c r="CO22" s="13">
        <v>66</v>
      </c>
      <c r="CP22" s="13">
        <v>22</v>
      </c>
      <c r="CQ22" s="13">
        <v>117</v>
      </c>
      <c r="CR22" s="13">
        <v>66</v>
      </c>
      <c r="CS22" s="13">
        <v>18</v>
      </c>
      <c r="CT22" s="13">
        <v>156</v>
      </c>
      <c r="CU22" s="13">
        <v>127</v>
      </c>
      <c r="CV22" s="13">
        <v>36</v>
      </c>
      <c r="CW22" s="13">
        <v>87</v>
      </c>
      <c r="CX22" s="13">
        <v>63</v>
      </c>
      <c r="CY22" s="13">
        <v>23</v>
      </c>
      <c r="CZ22" s="13">
        <v>70</v>
      </c>
      <c r="DA22" s="13">
        <v>61</v>
      </c>
      <c r="DB22" s="13">
        <v>30</v>
      </c>
      <c r="DC22" s="53">
        <v>66.057142857142864</v>
      </c>
      <c r="DD22" s="53">
        <v>53.457142857142856</v>
      </c>
      <c r="DE22" s="72">
        <v>30.485714285714284</v>
      </c>
    </row>
    <row r="23" spans="1:109" x14ac:dyDescent="0.3">
      <c r="A23" s="51" t="s">
        <v>929</v>
      </c>
      <c r="B23" s="12">
        <v>70</v>
      </c>
      <c r="C23" s="13">
        <v>59</v>
      </c>
      <c r="D23" s="13">
        <v>28</v>
      </c>
      <c r="E23" s="13">
        <v>73</v>
      </c>
      <c r="F23" s="13">
        <v>60</v>
      </c>
      <c r="G23" s="13">
        <v>29</v>
      </c>
      <c r="H23" s="13">
        <v>87</v>
      </c>
      <c r="I23" s="13">
        <v>71</v>
      </c>
      <c r="J23" s="13">
        <v>31</v>
      </c>
      <c r="K23" s="13">
        <v>127</v>
      </c>
      <c r="L23" s="13">
        <v>93</v>
      </c>
      <c r="M23" s="13">
        <v>31</v>
      </c>
      <c r="N23" s="13">
        <v>82</v>
      </c>
      <c r="O23" s="13">
        <v>66</v>
      </c>
      <c r="P23" s="13">
        <v>37</v>
      </c>
      <c r="Q23" s="13">
        <v>49</v>
      </c>
      <c r="R23" s="13">
        <v>43</v>
      </c>
      <c r="S23" s="14">
        <v>31</v>
      </c>
      <c r="T23" s="13">
        <v>44</v>
      </c>
      <c r="U23" s="13">
        <v>43</v>
      </c>
      <c r="V23" s="13">
        <v>30</v>
      </c>
      <c r="W23" s="13">
        <v>65</v>
      </c>
      <c r="X23" s="13">
        <v>56</v>
      </c>
      <c r="Y23" s="13">
        <v>30</v>
      </c>
      <c r="Z23" s="13">
        <v>78</v>
      </c>
      <c r="AA23" s="13">
        <v>66</v>
      </c>
      <c r="AB23" s="13">
        <v>38</v>
      </c>
      <c r="AC23" s="13">
        <v>140</v>
      </c>
      <c r="AD23" s="13">
        <v>116</v>
      </c>
      <c r="AE23" s="13">
        <v>40</v>
      </c>
      <c r="AF23" s="13">
        <v>91</v>
      </c>
      <c r="AG23" s="13">
        <v>79</v>
      </c>
      <c r="AH23" s="13">
        <v>43</v>
      </c>
      <c r="AI23" s="13">
        <v>108</v>
      </c>
      <c r="AJ23" s="13">
        <v>86</v>
      </c>
      <c r="AK23" s="13">
        <v>42</v>
      </c>
      <c r="AL23" s="13">
        <v>33</v>
      </c>
      <c r="AM23" s="13">
        <v>31</v>
      </c>
      <c r="AN23" s="13">
        <v>40</v>
      </c>
      <c r="AO23" s="13">
        <v>45</v>
      </c>
      <c r="AP23" s="13">
        <v>40</v>
      </c>
      <c r="AQ23" s="13">
        <v>33</v>
      </c>
      <c r="AR23" s="13">
        <v>65</v>
      </c>
      <c r="AS23" s="13">
        <v>64</v>
      </c>
      <c r="AT23" s="13">
        <v>40</v>
      </c>
      <c r="AU23" s="13">
        <v>121</v>
      </c>
      <c r="AV23" s="13">
        <v>77</v>
      </c>
      <c r="AW23" s="13">
        <v>34</v>
      </c>
      <c r="AX23" s="13">
        <v>40</v>
      </c>
      <c r="AY23" s="13">
        <v>37</v>
      </c>
      <c r="AZ23" s="13">
        <v>34</v>
      </c>
      <c r="BA23" s="13">
        <v>54</v>
      </c>
      <c r="BB23" s="13">
        <v>46</v>
      </c>
      <c r="BC23" s="13">
        <v>31</v>
      </c>
      <c r="BD23" s="13">
        <v>34</v>
      </c>
      <c r="BE23" s="13">
        <v>33</v>
      </c>
      <c r="BF23" s="13">
        <v>48</v>
      </c>
      <c r="BG23" s="13">
        <v>37</v>
      </c>
      <c r="BH23" s="13">
        <v>34</v>
      </c>
      <c r="BI23" s="13">
        <v>39</v>
      </c>
      <c r="BJ23" s="13">
        <v>46</v>
      </c>
      <c r="BK23" s="13">
        <v>39</v>
      </c>
      <c r="BL23" s="13">
        <v>27</v>
      </c>
      <c r="BM23" s="13">
        <v>122</v>
      </c>
      <c r="BN23" s="13">
        <v>91</v>
      </c>
      <c r="BO23" s="13">
        <v>34</v>
      </c>
      <c r="BP23" s="13">
        <v>115</v>
      </c>
      <c r="BQ23" s="13">
        <v>68</v>
      </c>
      <c r="BR23" s="13">
        <v>31</v>
      </c>
      <c r="BS23" s="13">
        <v>123</v>
      </c>
      <c r="BT23" s="13">
        <v>71</v>
      </c>
      <c r="BU23" s="13">
        <v>24</v>
      </c>
      <c r="BV23" s="13">
        <v>174</v>
      </c>
      <c r="BW23" s="13">
        <v>91</v>
      </c>
      <c r="BX23" s="13">
        <v>40</v>
      </c>
      <c r="BY23" s="13">
        <v>126</v>
      </c>
      <c r="BZ23" s="13">
        <v>75</v>
      </c>
      <c r="CA23" s="13">
        <v>33</v>
      </c>
      <c r="CB23" s="13">
        <v>58</v>
      </c>
      <c r="CC23" s="13">
        <v>47</v>
      </c>
      <c r="CD23" s="13">
        <v>29</v>
      </c>
      <c r="CE23" s="13">
        <v>91</v>
      </c>
      <c r="CF23" s="13">
        <v>67</v>
      </c>
      <c r="CG23" s="13">
        <v>25</v>
      </c>
      <c r="CH23" s="13">
        <v>61</v>
      </c>
      <c r="CI23" s="13">
        <v>52</v>
      </c>
      <c r="CJ23" s="13">
        <v>30</v>
      </c>
      <c r="CK23" s="13">
        <v>134</v>
      </c>
      <c r="CL23" s="13">
        <v>76</v>
      </c>
      <c r="CM23" s="13">
        <v>25</v>
      </c>
      <c r="CN23" s="13">
        <v>162</v>
      </c>
      <c r="CO23" s="13">
        <v>66</v>
      </c>
      <c r="CP23" s="13">
        <v>27</v>
      </c>
      <c r="CQ23" s="13">
        <v>196</v>
      </c>
      <c r="CR23" s="13">
        <v>72</v>
      </c>
      <c r="CS23" s="13">
        <v>25</v>
      </c>
      <c r="CT23" s="13">
        <v>231</v>
      </c>
      <c r="CU23" s="13">
        <v>169</v>
      </c>
      <c r="CV23" s="13">
        <v>41</v>
      </c>
      <c r="CW23" s="13">
        <v>71</v>
      </c>
      <c r="CX23" s="13">
        <v>54</v>
      </c>
      <c r="CY23" s="13">
        <v>30</v>
      </c>
      <c r="CZ23" s="13">
        <v>75</v>
      </c>
      <c r="DA23" s="13">
        <v>62</v>
      </c>
      <c r="DB23" s="13">
        <v>32</v>
      </c>
      <c r="DC23" s="53">
        <v>92.228571428571428</v>
      </c>
      <c r="DD23" s="53">
        <v>65.714285714285708</v>
      </c>
      <c r="DE23" s="72">
        <v>33.200000000000003</v>
      </c>
    </row>
    <row r="24" spans="1:109" x14ac:dyDescent="0.3">
      <c r="A24" s="51" t="s">
        <v>930</v>
      </c>
      <c r="B24" s="12">
        <v>64</v>
      </c>
      <c r="C24" s="13">
        <v>54</v>
      </c>
      <c r="D24" s="13">
        <v>33</v>
      </c>
      <c r="E24" s="13">
        <v>92</v>
      </c>
      <c r="F24" s="13">
        <v>75</v>
      </c>
      <c r="G24" s="13">
        <v>31</v>
      </c>
      <c r="H24" s="13">
        <v>100</v>
      </c>
      <c r="I24" s="13">
        <v>86</v>
      </c>
      <c r="J24" s="13">
        <v>38</v>
      </c>
      <c r="K24" s="13">
        <v>91</v>
      </c>
      <c r="L24" s="13">
        <v>76</v>
      </c>
      <c r="M24" s="13">
        <v>38</v>
      </c>
      <c r="N24" s="13">
        <v>86</v>
      </c>
      <c r="O24" s="13">
        <v>76</v>
      </c>
      <c r="P24" s="13">
        <v>40</v>
      </c>
      <c r="Q24" s="13">
        <v>53</v>
      </c>
      <c r="R24" s="13">
        <v>45</v>
      </c>
      <c r="S24" s="14">
        <v>34</v>
      </c>
      <c r="T24" s="13">
        <v>38</v>
      </c>
      <c r="U24" s="13">
        <v>37</v>
      </c>
      <c r="V24" s="13">
        <v>32</v>
      </c>
      <c r="W24" s="13">
        <v>52</v>
      </c>
      <c r="X24" s="13">
        <v>44</v>
      </c>
      <c r="Y24" s="13">
        <v>33</v>
      </c>
      <c r="Z24" s="13">
        <v>74</v>
      </c>
      <c r="AA24" s="13">
        <v>65</v>
      </c>
      <c r="AB24" s="13">
        <v>45</v>
      </c>
      <c r="AC24" s="13">
        <v>77</v>
      </c>
      <c r="AD24" s="13">
        <v>71</v>
      </c>
      <c r="AE24" s="13">
        <v>49</v>
      </c>
      <c r="AF24" s="13">
        <v>89</v>
      </c>
      <c r="AG24" s="13">
        <v>78</v>
      </c>
      <c r="AH24" s="13">
        <v>45</v>
      </c>
      <c r="AI24" s="13">
        <v>69</v>
      </c>
      <c r="AJ24" s="13">
        <v>65</v>
      </c>
      <c r="AK24" s="13">
        <v>51</v>
      </c>
      <c r="AL24" s="13">
        <v>65</v>
      </c>
      <c r="AM24" s="13">
        <v>55</v>
      </c>
      <c r="AN24" s="13">
        <v>46</v>
      </c>
      <c r="AO24" s="13">
        <v>39</v>
      </c>
      <c r="AP24" s="13">
        <v>34</v>
      </c>
      <c r="AQ24" s="13">
        <v>37</v>
      </c>
      <c r="AR24" s="13">
        <v>74</v>
      </c>
      <c r="AS24" s="13">
        <v>70</v>
      </c>
      <c r="AT24" s="13">
        <v>49</v>
      </c>
      <c r="AU24" s="13">
        <v>116</v>
      </c>
      <c r="AV24" s="13">
        <v>89</v>
      </c>
      <c r="AW24" s="13">
        <v>43</v>
      </c>
      <c r="AX24" s="13">
        <v>51</v>
      </c>
      <c r="AY24" s="13">
        <v>46</v>
      </c>
      <c r="AZ24" s="13">
        <v>31</v>
      </c>
      <c r="BA24" s="13">
        <v>68</v>
      </c>
      <c r="BB24" s="13">
        <v>58</v>
      </c>
      <c r="BC24" s="13">
        <v>33</v>
      </c>
      <c r="BD24" s="13">
        <v>39</v>
      </c>
      <c r="BE24" s="13">
        <v>36</v>
      </c>
      <c r="BF24" s="13">
        <v>52</v>
      </c>
      <c r="BG24" s="13">
        <v>32</v>
      </c>
      <c r="BH24" s="13">
        <v>29</v>
      </c>
      <c r="BI24" s="13">
        <v>42</v>
      </c>
      <c r="BJ24" s="13">
        <v>70</v>
      </c>
      <c r="BK24" s="13">
        <v>62</v>
      </c>
      <c r="BL24" s="13">
        <v>33</v>
      </c>
      <c r="BM24" s="13">
        <v>113</v>
      </c>
      <c r="BN24" s="13">
        <v>85</v>
      </c>
      <c r="BO24" s="13">
        <v>39</v>
      </c>
      <c r="BP24" s="13">
        <v>89</v>
      </c>
      <c r="BQ24" s="13">
        <v>74</v>
      </c>
      <c r="BR24" s="13">
        <v>43</v>
      </c>
      <c r="BS24" s="13">
        <v>122</v>
      </c>
      <c r="BT24" s="13">
        <v>77</v>
      </c>
      <c r="BU24" s="13">
        <v>35</v>
      </c>
      <c r="BV24" s="13">
        <v>153</v>
      </c>
      <c r="BW24" s="13">
        <v>107</v>
      </c>
      <c r="BX24" s="13">
        <v>40</v>
      </c>
      <c r="BY24" s="13">
        <v>133</v>
      </c>
      <c r="BZ24" s="13">
        <v>106</v>
      </c>
      <c r="CA24" s="13">
        <v>37</v>
      </c>
      <c r="CB24" s="13">
        <v>81</v>
      </c>
      <c r="CC24" s="13">
        <v>63</v>
      </c>
      <c r="CD24" s="13">
        <v>36</v>
      </c>
      <c r="CE24" s="13">
        <v>76</v>
      </c>
      <c r="CF24" s="13">
        <v>53</v>
      </c>
      <c r="CG24" s="13">
        <v>24</v>
      </c>
      <c r="CH24" s="13">
        <v>64</v>
      </c>
      <c r="CI24" s="13">
        <v>52</v>
      </c>
      <c r="CJ24" s="13">
        <v>32</v>
      </c>
      <c r="CK24" s="13">
        <v>113</v>
      </c>
      <c r="CL24" s="13">
        <v>83</v>
      </c>
      <c r="CM24" s="13">
        <v>36</v>
      </c>
      <c r="CN24" s="13">
        <v>154</v>
      </c>
      <c r="CO24" s="13">
        <v>79</v>
      </c>
      <c r="CP24" s="13">
        <v>30</v>
      </c>
      <c r="CQ24" s="13">
        <v>186</v>
      </c>
      <c r="CR24" s="13">
        <v>81</v>
      </c>
      <c r="CS24" s="13">
        <v>30</v>
      </c>
      <c r="CT24" s="13">
        <v>270</v>
      </c>
      <c r="CU24" s="13">
        <v>141</v>
      </c>
      <c r="CV24" s="13">
        <v>33</v>
      </c>
      <c r="CW24" s="13">
        <v>123</v>
      </c>
      <c r="CX24" s="13">
        <v>89</v>
      </c>
      <c r="CY24" s="13">
        <v>28</v>
      </c>
      <c r="CZ24" s="13">
        <v>89</v>
      </c>
      <c r="DA24" s="13">
        <v>77</v>
      </c>
      <c r="DB24" s="13">
        <v>31</v>
      </c>
      <c r="DC24" s="53">
        <v>91.571428571428569</v>
      </c>
      <c r="DD24" s="53">
        <v>69.085714285714289</v>
      </c>
      <c r="DE24" s="72">
        <v>37.4</v>
      </c>
    </row>
    <row r="25" spans="1:109" x14ac:dyDescent="0.3">
      <c r="A25" s="51" t="s">
        <v>931</v>
      </c>
      <c r="B25" s="12">
        <v>43</v>
      </c>
      <c r="C25" s="13">
        <v>37</v>
      </c>
      <c r="D25" s="13">
        <v>31</v>
      </c>
      <c r="E25" s="13">
        <v>62</v>
      </c>
      <c r="F25" s="13">
        <v>49</v>
      </c>
      <c r="G25" s="13">
        <v>33</v>
      </c>
      <c r="H25" s="13">
        <v>56</v>
      </c>
      <c r="I25" s="13">
        <v>52</v>
      </c>
      <c r="J25" s="13">
        <v>46</v>
      </c>
      <c r="K25" s="13">
        <v>78</v>
      </c>
      <c r="L25" s="13">
        <v>70</v>
      </c>
      <c r="M25" s="13">
        <v>42</v>
      </c>
      <c r="N25" s="13">
        <v>59</v>
      </c>
      <c r="O25" s="13">
        <v>52</v>
      </c>
      <c r="P25" s="13">
        <v>42</v>
      </c>
      <c r="Q25" s="13">
        <v>44</v>
      </c>
      <c r="R25" s="13">
        <v>35</v>
      </c>
      <c r="S25" s="14">
        <v>35</v>
      </c>
      <c r="T25" s="13">
        <v>46</v>
      </c>
      <c r="U25" s="13">
        <v>43</v>
      </c>
      <c r="V25" s="13">
        <v>39</v>
      </c>
      <c r="W25" s="13">
        <v>32</v>
      </c>
      <c r="X25" s="13">
        <v>32</v>
      </c>
      <c r="Y25" s="13">
        <v>36</v>
      </c>
      <c r="Z25" s="13">
        <v>53</v>
      </c>
      <c r="AA25" s="13">
        <v>47</v>
      </c>
      <c r="AB25" s="13">
        <v>50</v>
      </c>
      <c r="AC25" s="13">
        <v>55</v>
      </c>
      <c r="AD25" s="13">
        <v>54</v>
      </c>
      <c r="AE25" s="13">
        <v>53</v>
      </c>
      <c r="AF25" s="13">
        <v>56</v>
      </c>
      <c r="AG25" s="13">
        <v>56</v>
      </c>
      <c r="AH25" s="13">
        <v>50</v>
      </c>
      <c r="AI25" s="13">
        <v>72</v>
      </c>
      <c r="AJ25" s="13">
        <v>63</v>
      </c>
      <c r="AK25" s="13">
        <v>47</v>
      </c>
      <c r="AL25" s="13">
        <v>51</v>
      </c>
      <c r="AM25" s="13">
        <v>49</v>
      </c>
      <c r="AN25" s="13">
        <v>51</v>
      </c>
      <c r="AO25" s="13">
        <v>45</v>
      </c>
      <c r="AP25" s="13">
        <v>41</v>
      </c>
      <c r="AQ25" s="13">
        <v>41</v>
      </c>
      <c r="AR25" s="13">
        <v>43</v>
      </c>
      <c r="AS25" s="13">
        <v>41</v>
      </c>
      <c r="AT25" s="13">
        <v>49</v>
      </c>
      <c r="AU25" s="13">
        <v>98</v>
      </c>
      <c r="AV25" s="13">
        <v>88</v>
      </c>
      <c r="AW25" s="13">
        <v>38</v>
      </c>
      <c r="AX25" s="13">
        <v>51</v>
      </c>
      <c r="AY25" s="13">
        <v>44</v>
      </c>
      <c r="AZ25" s="13">
        <v>37</v>
      </c>
      <c r="BA25" s="13">
        <v>62</v>
      </c>
      <c r="BB25" s="13">
        <v>57</v>
      </c>
      <c r="BC25" s="13">
        <v>32</v>
      </c>
      <c r="BD25" s="13">
        <v>36</v>
      </c>
      <c r="BE25" s="13">
        <v>33</v>
      </c>
      <c r="BF25" s="13">
        <v>46</v>
      </c>
      <c r="BG25" s="13">
        <v>46</v>
      </c>
      <c r="BH25" s="13">
        <v>38</v>
      </c>
      <c r="BI25" s="13">
        <v>45</v>
      </c>
      <c r="BJ25" s="13">
        <v>63</v>
      </c>
      <c r="BK25" s="13">
        <v>59</v>
      </c>
      <c r="BL25" s="13">
        <v>36</v>
      </c>
      <c r="BM25" s="13">
        <v>74</v>
      </c>
      <c r="BN25" s="13">
        <v>65</v>
      </c>
      <c r="BO25" s="13">
        <v>36</v>
      </c>
      <c r="BP25" s="13">
        <v>67</v>
      </c>
      <c r="BQ25" s="13">
        <v>60</v>
      </c>
      <c r="BR25" s="13">
        <v>39</v>
      </c>
      <c r="BS25" s="13">
        <v>76</v>
      </c>
      <c r="BT25" s="13">
        <v>66</v>
      </c>
      <c r="BU25" s="13">
        <v>36</v>
      </c>
      <c r="BV25" s="13">
        <v>102</v>
      </c>
      <c r="BW25" s="13">
        <v>90</v>
      </c>
      <c r="BX25" s="13">
        <v>42</v>
      </c>
      <c r="BY25" s="13">
        <v>140</v>
      </c>
      <c r="BZ25" s="13">
        <v>97</v>
      </c>
      <c r="CA25" s="13">
        <v>38</v>
      </c>
      <c r="CB25" s="13">
        <v>98</v>
      </c>
      <c r="CC25" s="13">
        <v>83</v>
      </c>
      <c r="CD25" s="13">
        <v>37</v>
      </c>
      <c r="CE25" s="13">
        <v>63</v>
      </c>
      <c r="CF25" s="13">
        <v>54</v>
      </c>
      <c r="CG25" s="13">
        <v>22</v>
      </c>
      <c r="CH25" s="13">
        <v>46</v>
      </c>
      <c r="CI25" s="13">
        <v>45</v>
      </c>
      <c r="CJ25" s="13">
        <v>33</v>
      </c>
      <c r="CK25" s="13">
        <v>65</v>
      </c>
      <c r="CL25" s="13">
        <v>62</v>
      </c>
      <c r="CM25" s="13">
        <v>40</v>
      </c>
      <c r="CN25" s="13">
        <v>105</v>
      </c>
      <c r="CO25" s="13">
        <v>83</v>
      </c>
      <c r="CP25" s="13">
        <v>37</v>
      </c>
      <c r="CQ25" s="13">
        <v>171</v>
      </c>
      <c r="CR25" s="13">
        <v>105</v>
      </c>
      <c r="CS25" s="13">
        <v>33</v>
      </c>
      <c r="CT25" s="13">
        <v>259</v>
      </c>
      <c r="CU25" s="13">
        <v>172</v>
      </c>
      <c r="CV25" s="13">
        <v>38</v>
      </c>
      <c r="CW25" s="13">
        <v>132</v>
      </c>
      <c r="CX25" s="13">
        <v>84</v>
      </c>
      <c r="CY25" s="13">
        <v>32</v>
      </c>
      <c r="CZ25" s="13">
        <v>61</v>
      </c>
      <c r="DA25" s="13">
        <v>48</v>
      </c>
      <c r="DB25" s="13">
        <v>29</v>
      </c>
      <c r="DC25" s="53">
        <v>74.571428571428569</v>
      </c>
      <c r="DD25" s="53">
        <v>61.542857142857144</v>
      </c>
      <c r="DE25" s="72">
        <v>39.171428571428571</v>
      </c>
    </row>
    <row r="26" spans="1:109" x14ac:dyDescent="0.3">
      <c r="A26" s="51" t="s">
        <v>932</v>
      </c>
      <c r="B26" s="12">
        <v>42</v>
      </c>
      <c r="C26" s="13">
        <v>38</v>
      </c>
      <c r="D26" s="13">
        <v>35</v>
      </c>
      <c r="E26" s="13">
        <v>50</v>
      </c>
      <c r="F26" s="13">
        <v>44</v>
      </c>
      <c r="G26" s="13">
        <v>31</v>
      </c>
      <c r="H26" s="13">
        <v>53</v>
      </c>
      <c r="I26" s="13">
        <v>50</v>
      </c>
      <c r="J26" s="13">
        <v>43</v>
      </c>
      <c r="K26" s="13">
        <v>83</v>
      </c>
      <c r="L26" s="13">
        <v>77</v>
      </c>
      <c r="M26" s="13">
        <v>38</v>
      </c>
      <c r="N26" s="13">
        <v>55</v>
      </c>
      <c r="O26" s="13">
        <v>49</v>
      </c>
      <c r="P26" s="13">
        <v>44</v>
      </c>
      <c r="Q26" s="13">
        <v>38</v>
      </c>
      <c r="R26" s="13">
        <v>37</v>
      </c>
      <c r="S26" s="14">
        <v>45</v>
      </c>
      <c r="T26" s="13">
        <v>26</v>
      </c>
      <c r="U26" s="13">
        <v>25</v>
      </c>
      <c r="V26" s="13">
        <v>27</v>
      </c>
      <c r="W26" s="13">
        <v>35</v>
      </c>
      <c r="X26" s="13">
        <v>35</v>
      </c>
      <c r="Y26" s="13">
        <v>30</v>
      </c>
      <c r="Z26" s="13">
        <v>31</v>
      </c>
      <c r="AA26" s="13">
        <v>30</v>
      </c>
      <c r="AB26" s="13">
        <v>40</v>
      </c>
      <c r="AC26" s="13">
        <v>59</v>
      </c>
      <c r="AD26" s="13">
        <v>56</v>
      </c>
      <c r="AE26" s="13">
        <v>44</v>
      </c>
      <c r="AF26" s="13">
        <v>55</v>
      </c>
      <c r="AG26" s="13">
        <v>52</v>
      </c>
      <c r="AH26" s="13">
        <v>44</v>
      </c>
      <c r="AI26" s="13">
        <v>51</v>
      </c>
      <c r="AJ26" s="13">
        <v>49</v>
      </c>
      <c r="AK26" s="13">
        <v>48</v>
      </c>
      <c r="AL26" s="13">
        <v>49</v>
      </c>
      <c r="AM26" s="13">
        <v>47</v>
      </c>
      <c r="AN26" s="13">
        <v>56</v>
      </c>
      <c r="AO26" s="13">
        <v>53</v>
      </c>
      <c r="AP26" s="13">
        <v>48</v>
      </c>
      <c r="AQ26" s="13">
        <v>36</v>
      </c>
      <c r="AR26" s="13">
        <v>39</v>
      </c>
      <c r="AS26" s="13">
        <v>37</v>
      </c>
      <c r="AT26" s="13">
        <v>38</v>
      </c>
      <c r="AU26" s="13">
        <v>99</v>
      </c>
      <c r="AV26" s="13">
        <v>86</v>
      </c>
      <c r="AW26" s="13">
        <v>42</v>
      </c>
      <c r="AX26" s="13">
        <v>39</v>
      </c>
      <c r="AY26" s="13">
        <v>34</v>
      </c>
      <c r="AZ26" s="13">
        <v>27</v>
      </c>
      <c r="BA26" s="13">
        <v>37</v>
      </c>
      <c r="BB26" s="13">
        <v>33</v>
      </c>
      <c r="BC26" s="13">
        <v>31</v>
      </c>
      <c r="BD26" s="13">
        <v>27</v>
      </c>
      <c r="BE26" s="13">
        <v>26</v>
      </c>
      <c r="BF26" s="13">
        <v>47</v>
      </c>
      <c r="BG26" s="13">
        <v>35</v>
      </c>
      <c r="BH26" s="13">
        <v>32</v>
      </c>
      <c r="BI26" s="13">
        <v>40</v>
      </c>
      <c r="BJ26" s="13">
        <v>52</v>
      </c>
      <c r="BK26" s="13">
        <v>44</v>
      </c>
      <c r="BL26" s="13">
        <v>29</v>
      </c>
      <c r="BM26" s="13">
        <v>46</v>
      </c>
      <c r="BN26" s="13">
        <v>39</v>
      </c>
      <c r="BO26" s="13">
        <v>27</v>
      </c>
      <c r="BP26" s="13">
        <v>49</v>
      </c>
      <c r="BQ26" s="13">
        <v>43</v>
      </c>
      <c r="BR26" s="13">
        <v>35</v>
      </c>
      <c r="BS26" s="13">
        <v>55</v>
      </c>
      <c r="BT26" s="13">
        <v>50</v>
      </c>
      <c r="BU26" s="13">
        <v>36</v>
      </c>
      <c r="BV26" s="13">
        <v>101</v>
      </c>
      <c r="BW26" s="13">
        <v>76</v>
      </c>
      <c r="BX26" s="13">
        <v>36</v>
      </c>
      <c r="BY26" s="13">
        <v>166</v>
      </c>
      <c r="BZ26" s="13">
        <v>102</v>
      </c>
      <c r="CA26" s="13">
        <v>35</v>
      </c>
      <c r="CB26" s="13">
        <v>69</v>
      </c>
      <c r="CC26" s="13">
        <v>69</v>
      </c>
      <c r="CD26" s="13">
        <v>38</v>
      </c>
      <c r="CE26" s="13">
        <v>53</v>
      </c>
      <c r="CF26" s="13">
        <v>41</v>
      </c>
      <c r="CG26" s="13">
        <v>15</v>
      </c>
      <c r="CH26" s="13">
        <v>50</v>
      </c>
      <c r="CI26" s="13">
        <v>33</v>
      </c>
      <c r="CJ26" s="13">
        <v>24</v>
      </c>
      <c r="CK26" s="13">
        <v>92</v>
      </c>
      <c r="CL26" s="13">
        <v>83</v>
      </c>
      <c r="CM26" s="13">
        <v>33</v>
      </c>
      <c r="CN26" s="13">
        <v>80</v>
      </c>
      <c r="CO26" s="13">
        <v>68</v>
      </c>
      <c r="CP26" s="13">
        <v>29</v>
      </c>
      <c r="CQ26" s="13">
        <v>113</v>
      </c>
      <c r="CR26" s="13">
        <v>97</v>
      </c>
      <c r="CS26" s="13">
        <v>35</v>
      </c>
      <c r="CT26" s="13">
        <v>192</v>
      </c>
      <c r="CU26" s="13">
        <v>153</v>
      </c>
      <c r="CV26" s="13">
        <v>50</v>
      </c>
      <c r="CW26" s="13">
        <v>121</v>
      </c>
      <c r="CX26" s="13">
        <v>96</v>
      </c>
      <c r="CY26" s="13">
        <v>39</v>
      </c>
      <c r="CZ26" s="13">
        <v>44</v>
      </c>
      <c r="DA26" s="13">
        <v>39</v>
      </c>
      <c r="DB26" s="13">
        <v>25</v>
      </c>
      <c r="DC26" s="53">
        <v>63.971428571428568</v>
      </c>
      <c r="DD26" s="53">
        <v>54.8</v>
      </c>
      <c r="DE26" s="72">
        <v>36.342857142857142</v>
      </c>
    </row>
    <row r="27" spans="1:109" ht="15" thickBot="1" x14ac:dyDescent="0.35">
      <c r="A27" s="51" t="s">
        <v>933</v>
      </c>
      <c r="B27" s="12">
        <v>38</v>
      </c>
      <c r="C27" s="13">
        <v>31</v>
      </c>
      <c r="D27" s="13">
        <v>27</v>
      </c>
      <c r="E27" s="13">
        <v>62</v>
      </c>
      <c r="F27" s="13">
        <v>51</v>
      </c>
      <c r="G27" s="13">
        <v>28</v>
      </c>
      <c r="H27" s="13">
        <v>83</v>
      </c>
      <c r="I27" s="13">
        <v>65</v>
      </c>
      <c r="J27" s="13">
        <v>35</v>
      </c>
      <c r="K27" s="13">
        <v>83</v>
      </c>
      <c r="L27" s="13">
        <v>78</v>
      </c>
      <c r="M27" s="13">
        <v>34</v>
      </c>
      <c r="N27" s="13">
        <v>46</v>
      </c>
      <c r="O27" s="13">
        <v>40</v>
      </c>
      <c r="P27" s="13">
        <v>46</v>
      </c>
      <c r="Q27" s="13">
        <v>48</v>
      </c>
      <c r="R27" s="13">
        <v>46</v>
      </c>
      <c r="S27" s="14">
        <v>36</v>
      </c>
      <c r="T27" s="13">
        <v>43</v>
      </c>
      <c r="U27" s="13">
        <v>40</v>
      </c>
      <c r="V27" s="13">
        <v>23</v>
      </c>
      <c r="W27" s="13">
        <v>31</v>
      </c>
      <c r="X27" s="13">
        <v>30</v>
      </c>
      <c r="Y27" s="13">
        <v>18</v>
      </c>
      <c r="Z27" s="13">
        <v>46</v>
      </c>
      <c r="AA27" s="13">
        <v>44</v>
      </c>
      <c r="AB27" s="13">
        <v>30</v>
      </c>
      <c r="AC27" s="13">
        <v>61</v>
      </c>
      <c r="AD27" s="13">
        <v>61</v>
      </c>
      <c r="AE27" s="13">
        <v>40</v>
      </c>
      <c r="AF27" s="13">
        <v>46</v>
      </c>
      <c r="AG27" s="13">
        <v>42</v>
      </c>
      <c r="AH27" s="13">
        <v>36</v>
      </c>
      <c r="AI27" s="13">
        <v>59</v>
      </c>
      <c r="AJ27" s="13">
        <v>51</v>
      </c>
      <c r="AK27" s="13">
        <v>48</v>
      </c>
      <c r="AL27" s="13">
        <v>53</v>
      </c>
      <c r="AM27" s="13">
        <v>52</v>
      </c>
      <c r="AN27" s="13">
        <v>51</v>
      </c>
      <c r="AO27" s="13">
        <v>48</v>
      </c>
      <c r="AP27" s="13">
        <v>45</v>
      </c>
      <c r="AQ27" s="13">
        <v>28</v>
      </c>
      <c r="AR27" s="13">
        <v>55</v>
      </c>
      <c r="AS27" s="13">
        <v>48</v>
      </c>
      <c r="AT27" s="13">
        <v>29</v>
      </c>
      <c r="AU27" s="13">
        <v>102</v>
      </c>
      <c r="AV27" s="13">
        <v>97</v>
      </c>
      <c r="AW27" s="13">
        <v>42</v>
      </c>
      <c r="AX27" s="13">
        <v>45</v>
      </c>
      <c r="AY27" s="13">
        <v>39</v>
      </c>
      <c r="AZ27" s="13">
        <v>30</v>
      </c>
      <c r="BA27" s="13">
        <v>42</v>
      </c>
      <c r="BB27" s="13">
        <v>37</v>
      </c>
      <c r="BC27" s="13">
        <v>35</v>
      </c>
      <c r="BD27" s="13">
        <v>29</v>
      </c>
      <c r="BE27" s="13">
        <v>27</v>
      </c>
      <c r="BF27" s="13">
        <v>46</v>
      </c>
      <c r="BG27" s="13">
        <v>35</v>
      </c>
      <c r="BH27" s="13">
        <v>34</v>
      </c>
      <c r="BI27" s="13">
        <v>41</v>
      </c>
      <c r="BJ27" s="13">
        <v>53</v>
      </c>
      <c r="BK27" s="13">
        <v>45</v>
      </c>
      <c r="BL27" s="13">
        <v>23</v>
      </c>
      <c r="BM27" s="13">
        <v>42</v>
      </c>
      <c r="BN27" s="13">
        <v>38</v>
      </c>
      <c r="BO27" s="13">
        <v>23</v>
      </c>
      <c r="BP27" s="13">
        <v>44</v>
      </c>
      <c r="BQ27" s="13">
        <v>40</v>
      </c>
      <c r="BR27" s="13">
        <v>32</v>
      </c>
      <c r="BS27" s="13">
        <v>60</v>
      </c>
      <c r="BT27" s="13">
        <v>49</v>
      </c>
      <c r="BU27" s="13">
        <v>28</v>
      </c>
      <c r="BV27" s="13">
        <v>71</v>
      </c>
      <c r="BW27" s="13">
        <v>62</v>
      </c>
      <c r="BX27" s="13">
        <v>35</v>
      </c>
      <c r="BY27" s="13">
        <v>117</v>
      </c>
      <c r="BZ27" s="13">
        <v>80</v>
      </c>
      <c r="CA27" s="13">
        <v>45</v>
      </c>
      <c r="CB27" s="13">
        <v>65</v>
      </c>
      <c r="CC27" s="13">
        <v>59</v>
      </c>
      <c r="CD27" s="13">
        <v>38</v>
      </c>
      <c r="CE27" s="13">
        <v>58</v>
      </c>
      <c r="CF27" s="13">
        <v>48</v>
      </c>
      <c r="CG27" s="13">
        <v>21</v>
      </c>
      <c r="CH27" s="13">
        <v>53</v>
      </c>
      <c r="CI27" s="13">
        <v>41</v>
      </c>
      <c r="CJ27" s="13">
        <v>24</v>
      </c>
      <c r="CK27" s="13">
        <v>76</v>
      </c>
      <c r="CL27" s="13">
        <v>63</v>
      </c>
      <c r="CM27" s="13">
        <v>32</v>
      </c>
      <c r="CN27" s="13">
        <v>85</v>
      </c>
      <c r="CO27" s="13">
        <v>71</v>
      </c>
      <c r="CP27" s="13">
        <v>28</v>
      </c>
      <c r="CQ27" s="13">
        <v>93</v>
      </c>
      <c r="CR27" s="13">
        <v>91</v>
      </c>
      <c r="CS27" s="13">
        <v>36</v>
      </c>
      <c r="CT27" s="13">
        <v>128</v>
      </c>
      <c r="CU27" s="13">
        <v>107</v>
      </c>
      <c r="CV27" s="13">
        <v>47</v>
      </c>
      <c r="CW27" s="13">
        <v>88</v>
      </c>
      <c r="CX27" s="13">
        <v>83</v>
      </c>
      <c r="CY27" s="13">
        <v>44</v>
      </c>
      <c r="CZ27" s="13">
        <v>93</v>
      </c>
      <c r="DA27" s="13">
        <v>64</v>
      </c>
      <c r="DB27" s="13">
        <v>20</v>
      </c>
      <c r="DC27" s="53">
        <v>62.314285714285717</v>
      </c>
      <c r="DD27" s="53">
        <v>54.25714285714286</v>
      </c>
      <c r="DE27" s="72">
        <v>33.685714285714283</v>
      </c>
    </row>
    <row r="28" spans="1:109" s="22" customFormat="1" ht="15" thickBot="1" x14ac:dyDescent="0.35">
      <c r="A28" s="51" t="s">
        <v>934</v>
      </c>
      <c r="B28" s="12">
        <v>36</v>
      </c>
      <c r="C28" s="13">
        <v>26</v>
      </c>
      <c r="D28" s="13">
        <v>21</v>
      </c>
      <c r="E28" s="13">
        <v>43</v>
      </c>
      <c r="F28" s="13">
        <v>43</v>
      </c>
      <c r="G28" s="13">
        <v>24</v>
      </c>
      <c r="H28" s="13">
        <v>60</v>
      </c>
      <c r="I28" s="13">
        <v>57</v>
      </c>
      <c r="J28" s="13">
        <v>33</v>
      </c>
      <c r="K28" s="13">
        <v>77</v>
      </c>
      <c r="L28" s="13">
        <v>66</v>
      </c>
      <c r="M28" s="13">
        <v>30</v>
      </c>
      <c r="N28" s="13">
        <v>65</v>
      </c>
      <c r="O28" s="13">
        <v>59</v>
      </c>
      <c r="P28" s="13">
        <v>40</v>
      </c>
      <c r="Q28" s="13">
        <v>59</v>
      </c>
      <c r="R28" s="13">
        <v>59</v>
      </c>
      <c r="S28" s="14">
        <v>32</v>
      </c>
      <c r="T28" s="13">
        <v>41</v>
      </c>
      <c r="U28" s="13">
        <v>41</v>
      </c>
      <c r="V28" s="13">
        <v>20</v>
      </c>
      <c r="W28" s="13">
        <v>24</v>
      </c>
      <c r="X28" s="13">
        <v>22</v>
      </c>
      <c r="Y28" s="13">
        <v>23</v>
      </c>
      <c r="Z28" s="13">
        <v>43</v>
      </c>
      <c r="AA28" s="13">
        <v>34</v>
      </c>
      <c r="AB28" s="13">
        <v>25</v>
      </c>
      <c r="AC28" s="13">
        <v>73</v>
      </c>
      <c r="AD28" s="13">
        <v>72</v>
      </c>
      <c r="AE28" s="13">
        <v>37</v>
      </c>
      <c r="AF28" s="13">
        <v>72</v>
      </c>
      <c r="AG28" s="13">
        <v>63</v>
      </c>
      <c r="AH28" s="13">
        <v>28</v>
      </c>
      <c r="AI28" s="13">
        <v>67</v>
      </c>
      <c r="AJ28" s="13">
        <v>63</v>
      </c>
      <c r="AK28" s="13">
        <v>38</v>
      </c>
      <c r="AL28" s="13">
        <v>62</v>
      </c>
      <c r="AM28" s="13">
        <v>61</v>
      </c>
      <c r="AN28" s="13">
        <v>51</v>
      </c>
      <c r="AO28" s="13">
        <v>40</v>
      </c>
      <c r="AP28" s="13">
        <v>34</v>
      </c>
      <c r="AQ28" s="13">
        <v>21</v>
      </c>
      <c r="AR28" s="13">
        <v>43</v>
      </c>
      <c r="AS28" s="13">
        <v>36</v>
      </c>
      <c r="AT28" s="13">
        <v>24</v>
      </c>
      <c r="AU28" s="13">
        <v>97</v>
      </c>
      <c r="AV28" s="13">
        <v>90</v>
      </c>
      <c r="AW28" s="13">
        <v>40</v>
      </c>
      <c r="AX28" s="13">
        <v>70</v>
      </c>
      <c r="AY28" s="13">
        <v>59</v>
      </c>
      <c r="AZ28" s="13">
        <v>25</v>
      </c>
      <c r="BA28" s="13">
        <v>67</v>
      </c>
      <c r="BB28" s="13">
        <v>56</v>
      </c>
      <c r="BC28" s="13">
        <v>25</v>
      </c>
      <c r="BD28" s="13">
        <v>36</v>
      </c>
      <c r="BE28" s="13">
        <v>31</v>
      </c>
      <c r="BF28" s="13">
        <v>35</v>
      </c>
      <c r="BG28" s="13">
        <v>31</v>
      </c>
      <c r="BH28" s="13">
        <v>30</v>
      </c>
      <c r="BI28" s="13">
        <v>41</v>
      </c>
      <c r="BJ28" s="13">
        <v>40</v>
      </c>
      <c r="BK28" s="13">
        <v>30</v>
      </c>
      <c r="BL28" s="13">
        <v>15</v>
      </c>
      <c r="BM28" s="13">
        <v>30</v>
      </c>
      <c r="BN28" s="13">
        <v>26</v>
      </c>
      <c r="BO28" s="13">
        <v>19</v>
      </c>
      <c r="BP28" s="13">
        <v>52</v>
      </c>
      <c r="BQ28" s="13">
        <v>46</v>
      </c>
      <c r="BR28" s="13">
        <v>29</v>
      </c>
      <c r="BS28" s="13">
        <v>63</v>
      </c>
      <c r="BT28" s="13">
        <v>49</v>
      </c>
      <c r="BU28" s="13">
        <v>26</v>
      </c>
      <c r="BV28" s="13">
        <v>56</v>
      </c>
      <c r="BW28" s="13">
        <v>49</v>
      </c>
      <c r="BX28" s="13">
        <v>29</v>
      </c>
      <c r="BY28" s="13">
        <v>78</v>
      </c>
      <c r="BZ28" s="13">
        <v>74</v>
      </c>
      <c r="CA28" s="13">
        <v>39</v>
      </c>
      <c r="CB28" s="13">
        <v>77</v>
      </c>
      <c r="CC28" s="13">
        <v>67</v>
      </c>
      <c r="CD28" s="13">
        <v>34</v>
      </c>
      <c r="CE28" s="13">
        <v>76</v>
      </c>
      <c r="CF28" s="13">
        <v>39</v>
      </c>
      <c r="CG28" s="13">
        <v>16</v>
      </c>
      <c r="CH28" s="13">
        <v>35</v>
      </c>
      <c r="CI28" s="13">
        <v>29</v>
      </c>
      <c r="CJ28" s="13">
        <v>16</v>
      </c>
      <c r="CK28" s="13">
        <v>63</v>
      </c>
      <c r="CL28" s="13">
        <v>52</v>
      </c>
      <c r="CM28" s="13">
        <v>20</v>
      </c>
      <c r="CN28" s="13">
        <v>84</v>
      </c>
      <c r="CO28" s="13">
        <v>71</v>
      </c>
      <c r="CP28" s="13">
        <v>28</v>
      </c>
      <c r="CQ28" s="13">
        <v>123</v>
      </c>
      <c r="CR28" s="13">
        <v>89</v>
      </c>
      <c r="CS28" s="13">
        <v>33</v>
      </c>
      <c r="CT28" s="13">
        <v>112</v>
      </c>
      <c r="CU28" s="13">
        <v>107</v>
      </c>
      <c r="CV28" s="13">
        <v>43</v>
      </c>
      <c r="CW28" s="13">
        <v>89</v>
      </c>
      <c r="CX28" s="13">
        <v>79</v>
      </c>
      <c r="CY28" s="13">
        <v>38</v>
      </c>
      <c r="CZ28" s="13">
        <v>41</v>
      </c>
      <c r="DA28" s="13">
        <v>32</v>
      </c>
      <c r="DB28" s="13">
        <v>18</v>
      </c>
      <c r="DC28" s="53">
        <v>60.714285714285715</v>
      </c>
      <c r="DD28" s="53">
        <v>52.6</v>
      </c>
      <c r="DE28" s="72">
        <v>29.028571428571428</v>
      </c>
    </row>
    <row r="29" spans="1:109" ht="15" thickBot="1" x14ac:dyDescent="0.35">
      <c r="A29" s="25" t="s">
        <v>852</v>
      </c>
      <c r="B29" s="26">
        <v>34.666666666666664</v>
      </c>
      <c r="C29" s="27">
        <v>25.541666666666668</v>
      </c>
      <c r="D29" s="27">
        <v>20.041666666666668</v>
      </c>
      <c r="E29" s="27">
        <v>39.75</v>
      </c>
      <c r="F29" s="27">
        <v>29.208333333333332</v>
      </c>
      <c r="G29" s="27">
        <v>20.583333333333332</v>
      </c>
      <c r="H29" s="27">
        <v>44.291666666666664</v>
      </c>
      <c r="I29" s="27">
        <v>36.208333333333336</v>
      </c>
      <c r="J29" s="27">
        <v>25.375</v>
      </c>
      <c r="K29" s="27">
        <v>54.166666666666664</v>
      </c>
      <c r="L29" s="27">
        <v>41</v>
      </c>
      <c r="M29" s="27">
        <v>24.666666666666668</v>
      </c>
      <c r="N29" s="27">
        <v>50</v>
      </c>
      <c r="O29" s="27">
        <v>37.916666666666664</v>
      </c>
      <c r="P29" s="27">
        <v>25.375</v>
      </c>
      <c r="Q29" s="27">
        <v>38.5</v>
      </c>
      <c r="R29" s="27">
        <v>31.916666666666668</v>
      </c>
      <c r="S29" s="28">
        <v>23.208333333333332</v>
      </c>
      <c r="T29" s="27">
        <v>31.666666666666668</v>
      </c>
      <c r="U29" s="27">
        <v>28.416666666666668</v>
      </c>
      <c r="V29" s="27">
        <v>21.583333333333332</v>
      </c>
      <c r="W29" s="27">
        <v>32.291666666666664</v>
      </c>
      <c r="X29" s="27">
        <v>24.375</v>
      </c>
      <c r="Y29" s="27">
        <v>18.875</v>
      </c>
      <c r="Z29" s="27">
        <v>30.291666666666668</v>
      </c>
      <c r="AA29" s="27">
        <v>26.291666666666668</v>
      </c>
      <c r="AB29" s="27">
        <v>25.916666666666668</v>
      </c>
      <c r="AC29" s="27">
        <v>46.291666666666664</v>
      </c>
      <c r="AD29" s="27">
        <v>39.458333333333336</v>
      </c>
      <c r="AE29" s="27">
        <v>29.041666666666668</v>
      </c>
      <c r="AF29" s="27">
        <v>47.333333333333336</v>
      </c>
      <c r="AG29" s="27">
        <v>38.666666666666664</v>
      </c>
      <c r="AH29" s="27">
        <v>28.791666666666668</v>
      </c>
      <c r="AI29" s="27">
        <v>51.625</v>
      </c>
      <c r="AJ29" s="27">
        <v>41.208333333333336</v>
      </c>
      <c r="AK29" s="27">
        <v>26.833333333333332</v>
      </c>
      <c r="AL29" s="27">
        <v>37.625</v>
      </c>
      <c r="AM29" s="27">
        <v>34.333333333333336</v>
      </c>
      <c r="AN29" s="27">
        <v>29.666666666666668</v>
      </c>
      <c r="AO29" s="27">
        <v>37.708333333333336</v>
      </c>
      <c r="AP29" s="27">
        <v>33.041666666666664</v>
      </c>
      <c r="AQ29" s="27">
        <v>26</v>
      </c>
      <c r="AR29" s="27">
        <v>36.5</v>
      </c>
      <c r="AS29" s="27">
        <v>30.458333333333332</v>
      </c>
      <c r="AT29" s="27">
        <v>25.041666666666668</v>
      </c>
      <c r="AU29" s="27">
        <v>55.5</v>
      </c>
      <c r="AV29" s="27">
        <v>43.708333333333336</v>
      </c>
      <c r="AW29" s="27">
        <v>25.791666666666668</v>
      </c>
      <c r="AX29" s="27">
        <v>39.958333333333336</v>
      </c>
      <c r="AY29" s="27">
        <v>31.375</v>
      </c>
      <c r="AZ29" s="27">
        <v>25.291666666666668</v>
      </c>
      <c r="BA29" s="27">
        <v>34.958333333333336</v>
      </c>
      <c r="BB29" s="27">
        <v>28.916666666666668</v>
      </c>
      <c r="BC29" s="27">
        <v>20.791666666666668</v>
      </c>
      <c r="BD29" s="27">
        <v>27.333333333333332</v>
      </c>
      <c r="BE29" s="27">
        <v>23.625</v>
      </c>
      <c r="BF29" s="27">
        <v>29.666666666666668</v>
      </c>
      <c r="BG29" s="27">
        <v>22.791666666666668</v>
      </c>
      <c r="BH29" s="27">
        <v>20.416666666666668</v>
      </c>
      <c r="BI29" s="27">
        <v>29.083333333333332</v>
      </c>
      <c r="BJ29" s="27">
        <v>35.583333333333336</v>
      </c>
      <c r="BK29" s="27">
        <v>30.75</v>
      </c>
      <c r="BL29" s="27">
        <v>22.541666666666668</v>
      </c>
      <c r="BM29" s="27">
        <v>43.625</v>
      </c>
      <c r="BN29" s="27">
        <v>34.208333333333336</v>
      </c>
      <c r="BO29" s="27">
        <v>21.5</v>
      </c>
      <c r="BP29" s="27">
        <v>43.083333333333336</v>
      </c>
      <c r="BQ29" s="27">
        <v>32.291666666666664</v>
      </c>
      <c r="BR29" s="27">
        <v>22.083333333333332</v>
      </c>
      <c r="BS29" s="27">
        <v>49</v>
      </c>
      <c r="BT29" s="27">
        <v>37.347826086956523</v>
      </c>
      <c r="BU29" s="27">
        <v>23.75</v>
      </c>
      <c r="BV29" s="27">
        <v>56.25</v>
      </c>
      <c r="BW29" s="27">
        <v>41.458333333333336</v>
      </c>
      <c r="BX29" s="27">
        <v>24.125</v>
      </c>
      <c r="BY29" s="27">
        <v>71.208333333333329</v>
      </c>
      <c r="BZ29" s="27">
        <v>47.666666666666664</v>
      </c>
      <c r="CA29" s="27">
        <v>22.708333333333332</v>
      </c>
      <c r="CB29" s="27">
        <v>58.125</v>
      </c>
      <c r="CC29" s="27">
        <v>43.333333333333336</v>
      </c>
      <c r="CD29" s="27">
        <v>22.041666666666668</v>
      </c>
      <c r="CE29" s="27">
        <v>52.416666666666664</v>
      </c>
      <c r="CF29" s="27">
        <v>35.958333333333336</v>
      </c>
      <c r="CG29" s="27">
        <v>16.166666666666668</v>
      </c>
      <c r="CH29" s="27">
        <v>38.583333333333336</v>
      </c>
      <c r="CI29" s="27">
        <v>26.916666666666668</v>
      </c>
      <c r="CJ29" s="27">
        <v>17.666666666666668</v>
      </c>
      <c r="CK29" s="27">
        <v>52.333333333333336</v>
      </c>
      <c r="CL29" s="27">
        <v>34.125</v>
      </c>
      <c r="CM29" s="27">
        <v>17.916666666666668</v>
      </c>
      <c r="CN29" s="27">
        <v>61.416666666666664</v>
      </c>
      <c r="CO29" s="27">
        <v>39.791666666666664</v>
      </c>
      <c r="CP29" s="27">
        <v>19.083333333333332</v>
      </c>
      <c r="CQ29" s="27">
        <v>76.958333333333329</v>
      </c>
      <c r="CR29" s="27">
        <v>45.75</v>
      </c>
      <c r="CS29" s="27">
        <v>18.875</v>
      </c>
      <c r="CT29" s="27">
        <v>113.79166666666667</v>
      </c>
      <c r="CU29" s="27">
        <v>66.458333333333329</v>
      </c>
      <c r="CV29" s="27">
        <v>21.291666666666668</v>
      </c>
      <c r="CW29" s="27">
        <v>88.541666666666671</v>
      </c>
      <c r="CX29" s="27">
        <v>55.75</v>
      </c>
      <c r="CY29" s="27">
        <v>20.833333333333332</v>
      </c>
      <c r="CZ29" s="27">
        <v>55.75</v>
      </c>
      <c r="DA29" s="27">
        <v>43.625</v>
      </c>
      <c r="DB29" s="27">
        <v>19.708333333333332</v>
      </c>
      <c r="DC29" s="27">
        <v>48.282479141835516</v>
      </c>
      <c r="DD29" s="27">
        <v>36.041716328963048</v>
      </c>
      <c r="DE29" s="28">
        <v>23.197619047619046</v>
      </c>
    </row>
    <row r="30" spans="1:109" x14ac:dyDescent="0.3">
      <c r="A30" s="5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</row>
    <row r="31" spans="1:109" x14ac:dyDescent="0.3">
      <c r="A31" s="5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</row>
    <row r="32" spans="1:109" x14ac:dyDescent="0.3">
      <c r="A32" s="73" t="s">
        <v>950</v>
      </c>
      <c r="B32" s="74" t="s">
        <v>951</v>
      </c>
      <c r="C32" s="75" t="s">
        <v>952</v>
      </c>
      <c r="D32" s="13"/>
      <c r="E32" s="80" t="s">
        <v>950</v>
      </c>
      <c r="F32" s="74" t="s">
        <v>958</v>
      </c>
      <c r="G32" s="75" t="s">
        <v>952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</row>
    <row r="33" spans="1:109" x14ac:dyDescent="0.3">
      <c r="A33" s="76">
        <v>0</v>
      </c>
      <c r="B33" s="83">
        <f>QUARTILE(E42:E65,Table5[[#This Row],[Quartiles]])</f>
        <v>49.557522123893804</v>
      </c>
      <c r="C33" s="77" t="s">
        <v>953</v>
      </c>
      <c r="D33" s="13"/>
      <c r="E33" s="81">
        <v>0</v>
      </c>
      <c r="F33" s="83">
        <f>QUARTILE(B42:B65,Table4[[#This Row],[Quartiles]])</f>
        <v>10.171428571428571</v>
      </c>
      <c r="G33" s="77" t="s">
        <v>953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</row>
    <row r="34" spans="1:109" x14ac:dyDescent="0.3">
      <c r="A34" s="76">
        <v>1</v>
      </c>
      <c r="B34" s="83">
        <f>QUARTILE(E43:E66,Table5[[#This Row],[Quartiles]])</f>
        <v>63.411368286989628</v>
      </c>
      <c r="C34" s="77" t="s">
        <v>954</v>
      </c>
      <c r="D34" s="13"/>
      <c r="E34" s="81">
        <v>1</v>
      </c>
      <c r="F34" s="83">
        <f>QUARTILE(B43:B66,Table4[[#This Row],[Quartiles]])</f>
        <v>33.985714285714288</v>
      </c>
      <c r="G34" s="77" t="s">
        <v>954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</row>
    <row r="35" spans="1:109" x14ac:dyDescent="0.3">
      <c r="A35" s="76">
        <v>2</v>
      </c>
      <c r="B35" s="83">
        <f>QUARTILE(E44:E67,Table5[[#This Row],[Quartiles]])</f>
        <v>75.157637791099233</v>
      </c>
      <c r="C35" s="77" t="s">
        <v>955</v>
      </c>
      <c r="D35" s="13"/>
      <c r="E35" s="81">
        <v>2</v>
      </c>
      <c r="F35" s="83">
        <f>QUARTILE(B44:B67,Table4[[#This Row],[Quartiles]])</f>
        <v>43.228571428571428</v>
      </c>
      <c r="G35" s="77" t="s">
        <v>955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</row>
    <row r="36" spans="1:109" x14ac:dyDescent="0.3">
      <c r="A36" s="76">
        <v>3</v>
      </c>
      <c r="B36" s="83">
        <f>QUARTILE(E45:E68,Table5[[#This Row],[Quartiles]])</f>
        <v>77.735271614384089</v>
      </c>
      <c r="C36" s="77" t="s">
        <v>956</v>
      </c>
      <c r="D36" s="13"/>
      <c r="E36" s="81">
        <v>3</v>
      </c>
      <c r="F36" s="83">
        <f>QUARTILE(B45:B68,Table4[[#This Row],[Quartiles]])</f>
        <v>63.971428571428568</v>
      </c>
      <c r="G36" s="77" t="s">
        <v>956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</row>
    <row r="37" spans="1:109" x14ac:dyDescent="0.3">
      <c r="A37" s="78">
        <v>4</v>
      </c>
      <c r="B37" s="84">
        <f>QUARTILE(E46:E69,Table5[[#This Row],[Quartiles]])</f>
        <v>87.07015130674003</v>
      </c>
      <c r="C37" s="79" t="s">
        <v>957</v>
      </c>
      <c r="D37" s="13"/>
      <c r="E37" s="82">
        <v>4</v>
      </c>
      <c r="F37" s="84">
        <f>QUARTILE(B46:B69,Table4[[#This Row],[Quartiles]])</f>
        <v>92.228571428571428</v>
      </c>
      <c r="G37" s="79" t="s">
        <v>957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</row>
    <row r="38" spans="1:109" x14ac:dyDescent="0.3">
      <c r="A38" s="5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</row>
    <row r="39" spans="1:109" x14ac:dyDescent="0.3">
      <c r="A39" s="5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</row>
    <row r="41" spans="1:109" x14ac:dyDescent="0.3">
      <c r="A41" s="85" t="s">
        <v>860</v>
      </c>
      <c r="B41" s="85" t="s">
        <v>959</v>
      </c>
      <c r="C41" s="85" t="s">
        <v>901</v>
      </c>
      <c r="D41" s="85" t="s">
        <v>947</v>
      </c>
      <c r="E41" s="86" t="s">
        <v>948</v>
      </c>
      <c r="F41" s="86" t="s">
        <v>949</v>
      </c>
      <c r="G41" s="86" t="s">
        <v>960</v>
      </c>
    </row>
    <row r="42" spans="1:109" x14ac:dyDescent="0.3">
      <c r="A42" s="87" t="s">
        <v>911</v>
      </c>
      <c r="B42" s="88">
        <v>54.057142857142857</v>
      </c>
      <c r="C42" s="88">
        <v>45.342857142857142</v>
      </c>
      <c r="D42" s="88">
        <v>24.657142857142858</v>
      </c>
      <c r="E42" s="88">
        <f>100*C42/B42</f>
        <v>83.879492600422822</v>
      </c>
      <c r="F42" s="88">
        <f>78*D42/E42</f>
        <v>22.92881231433973</v>
      </c>
      <c r="G42" s="88">
        <f>F42-D42</f>
        <v>-1.7283305428031284</v>
      </c>
    </row>
    <row r="43" spans="1:109" x14ac:dyDescent="0.3">
      <c r="A43" s="87" t="s">
        <v>912</v>
      </c>
      <c r="B43" s="88">
        <v>37.771428571428572</v>
      </c>
      <c r="C43" s="88">
        <v>30.228571428571428</v>
      </c>
      <c r="D43" s="88">
        <v>20.428571428571427</v>
      </c>
      <c r="E43" s="88">
        <f t="shared" ref="E43:E65" si="0">100*C43/B43</f>
        <v>80.030257186081684</v>
      </c>
      <c r="F43" s="88">
        <f t="shared" ref="F43:F65" si="1">78*D43/E43</f>
        <v>19.910326762084797</v>
      </c>
      <c r="G43" s="88">
        <f t="shared" ref="G43:G65" si="2">F43-D43</f>
        <v>-0.51824466648663048</v>
      </c>
    </row>
    <row r="44" spans="1:109" x14ac:dyDescent="0.3">
      <c r="A44" s="87" t="s">
        <v>913</v>
      </c>
      <c r="B44" s="88">
        <v>30.342857142857142</v>
      </c>
      <c r="C44" s="88">
        <v>22.085714285714285</v>
      </c>
      <c r="D44" s="88">
        <v>15.857142857142858</v>
      </c>
      <c r="E44" s="88">
        <f t="shared" si="0"/>
        <v>72.787193973634643</v>
      </c>
      <c r="F44" s="88">
        <f t="shared" si="1"/>
        <v>16.992785067455188</v>
      </c>
      <c r="G44" s="88">
        <f t="shared" si="2"/>
        <v>1.13564221031233</v>
      </c>
    </row>
    <row r="45" spans="1:109" x14ac:dyDescent="0.3">
      <c r="A45" s="87" t="s">
        <v>914</v>
      </c>
      <c r="B45" s="88">
        <v>30.62857142857143</v>
      </c>
      <c r="C45" s="88">
        <v>18.399999999999999</v>
      </c>
      <c r="D45" s="88">
        <v>12.742857142857142</v>
      </c>
      <c r="E45" s="88">
        <f t="shared" si="0"/>
        <v>60.074626865671632</v>
      </c>
      <c r="F45" s="88">
        <f t="shared" si="1"/>
        <v>16.545135758651288</v>
      </c>
      <c r="G45" s="88">
        <f t="shared" si="2"/>
        <v>3.8022786157941457</v>
      </c>
    </row>
    <row r="46" spans="1:109" x14ac:dyDescent="0.3">
      <c r="A46" s="87" t="s">
        <v>915</v>
      </c>
      <c r="B46" s="88">
        <v>25.828571428571429</v>
      </c>
      <c r="C46" s="88">
        <v>12.8</v>
      </c>
      <c r="D46" s="88">
        <v>10.314285714285715</v>
      </c>
      <c r="E46" s="88">
        <f t="shared" si="0"/>
        <v>49.557522123893804</v>
      </c>
      <c r="F46" s="88">
        <f t="shared" si="1"/>
        <v>16.233948979591837</v>
      </c>
      <c r="G46" s="88">
        <f t="shared" si="2"/>
        <v>5.9196632653061219</v>
      </c>
    </row>
    <row r="47" spans="1:109" x14ac:dyDescent="0.3">
      <c r="A47" s="87" t="s">
        <v>916</v>
      </c>
      <c r="B47" s="88">
        <v>11.588235294117647</v>
      </c>
      <c r="C47" s="88">
        <v>7.617647058823529</v>
      </c>
      <c r="D47" s="88">
        <v>9.742857142857142</v>
      </c>
      <c r="E47" s="88">
        <f t="shared" si="0"/>
        <v>65.736040609137063</v>
      </c>
      <c r="F47" s="88">
        <f t="shared" si="1"/>
        <v>11.560520683949253</v>
      </c>
      <c r="G47" s="88">
        <f t="shared" si="2"/>
        <v>1.8176635410921111</v>
      </c>
    </row>
    <row r="48" spans="1:109" x14ac:dyDescent="0.3">
      <c r="A48" s="87" t="s">
        <v>917</v>
      </c>
      <c r="B48" s="88">
        <v>10.171428571428571</v>
      </c>
      <c r="C48" s="88">
        <v>5.9714285714285715</v>
      </c>
      <c r="D48" s="88">
        <v>9.0285714285714285</v>
      </c>
      <c r="E48" s="88">
        <f t="shared" si="0"/>
        <v>58.707865168539328</v>
      </c>
      <c r="F48" s="88">
        <f t="shared" si="1"/>
        <v>11.995472317156526</v>
      </c>
      <c r="G48" s="88">
        <f t="shared" si="2"/>
        <v>2.9669008885850978</v>
      </c>
    </row>
    <row r="49" spans="1:7" x14ac:dyDescent="0.3">
      <c r="A49" s="87" t="s">
        <v>918</v>
      </c>
      <c r="B49" s="88">
        <v>28.257142857142856</v>
      </c>
      <c r="C49" s="88">
        <v>15.285714285714286</v>
      </c>
      <c r="D49" s="88">
        <v>12.085714285714285</v>
      </c>
      <c r="E49" s="88">
        <f t="shared" si="0"/>
        <v>54.095045500505563</v>
      </c>
      <c r="F49" s="88">
        <f t="shared" si="1"/>
        <v>17.426470493991989</v>
      </c>
      <c r="G49" s="88">
        <f t="shared" si="2"/>
        <v>5.3407562082777034</v>
      </c>
    </row>
    <row r="50" spans="1:7" x14ac:dyDescent="0.3">
      <c r="A50" s="87" t="s">
        <v>919</v>
      </c>
      <c r="B50" s="88">
        <v>57.4</v>
      </c>
      <c r="C50" s="88">
        <v>31.885714285714286</v>
      </c>
      <c r="D50" s="88">
        <v>17.314285714285713</v>
      </c>
      <c r="E50" s="88">
        <f t="shared" si="0"/>
        <v>55.550024888003982</v>
      </c>
      <c r="F50" s="88">
        <f t="shared" si="1"/>
        <v>24.31167741935484</v>
      </c>
      <c r="G50" s="88">
        <f t="shared" si="2"/>
        <v>6.997391705069127</v>
      </c>
    </row>
    <row r="51" spans="1:7" x14ac:dyDescent="0.3">
      <c r="A51" s="89" t="s">
        <v>920</v>
      </c>
      <c r="B51" s="90">
        <v>71.51428571428572</v>
      </c>
      <c r="C51" s="90">
        <v>43.685714285714283</v>
      </c>
      <c r="D51" s="90">
        <v>22.485714285714284</v>
      </c>
      <c r="E51" s="90">
        <f t="shared" si="0"/>
        <v>61.086695964842185</v>
      </c>
      <c r="F51" s="90">
        <f t="shared" si="1"/>
        <v>28.711418854526766</v>
      </c>
      <c r="G51" s="90">
        <f t="shared" si="2"/>
        <v>6.2257045688124819</v>
      </c>
    </row>
    <row r="52" spans="1:7" x14ac:dyDescent="0.3">
      <c r="A52" s="87" t="s">
        <v>921</v>
      </c>
      <c r="B52" s="88">
        <v>49.371428571428574</v>
      </c>
      <c r="C52" s="88">
        <v>36.457142857142856</v>
      </c>
      <c r="D52" s="88">
        <v>25.542857142857144</v>
      </c>
      <c r="E52" s="88">
        <f t="shared" si="0"/>
        <v>73.842592592592581</v>
      </c>
      <c r="F52" s="88">
        <f t="shared" si="1"/>
        <v>26.980944021495748</v>
      </c>
      <c r="G52" s="88">
        <f t="shared" si="2"/>
        <v>1.4380868786386038</v>
      </c>
    </row>
    <row r="53" spans="1:7" x14ac:dyDescent="0.3">
      <c r="A53" s="87" t="s">
        <v>922</v>
      </c>
      <c r="B53" s="88">
        <v>37.342857142857142</v>
      </c>
      <c r="C53" s="88">
        <v>29.028571428571428</v>
      </c>
      <c r="D53" s="88">
        <v>24.085714285714285</v>
      </c>
      <c r="E53" s="88">
        <f t="shared" si="0"/>
        <v>77.735271614384089</v>
      </c>
      <c r="F53" s="88">
        <f t="shared" si="1"/>
        <v>24.167738470191225</v>
      </c>
      <c r="G53" s="88">
        <f t="shared" si="2"/>
        <v>8.2024184476939155E-2</v>
      </c>
    </row>
    <row r="54" spans="1:7" x14ac:dyDescent="0.3">
      <c r="A54" s="87" t="s">
        <v>923</v>
      </c>
      <c r="B54" s="88">
        <v>38.114285714285714</v>
      </c>
      <c r="C54" s="88">
        <v>29.457142857142856</v>
      </c>
      <c r="D54" s="88">
        <v>21.857142857142858</v>
      </c>
      <c r="E54" s="88">
        <f t="shared" si="0"/>
        <v>77.286356821589195</v>
      </c>
      <c r="F54" s="88">
        <f t="shared" si="1"/>
        <v>22.058966329499796</v>
      </c>
      <c r="G54" s="88">
        <f t="shared" si="2"/>
        <v>0.20182347235693854</v>
      </c>
    </row>
    <row r="55" spans="1:7" x14ac:dyDescent="0.3">
      <c r="A55" s="87" t="s">
        <v>924</v>
      </c>
      <c r="B55" s="88">
        <v>38.657142857142858</v>
      </c>
      <c r="C55" s="88">
        <v>28.942857142857143</v>
      </c>
      <c r="D55" s="88">
        <v>20.857142857142858</v>
      </c>
      <c r="E55" s="88">
        <f t="shared" si="0"/>
        <v>74.870657797487056</v>
      </c>
      <c r="F55" s="88">
        <f t="shared" si="1"/>
        <v>21.728901424340716</v>
      </c>
      <c r="G55" s="88">
        <f t="shared" si="2"/>
        <v>0.87175856719785827</v>
      </c>
    </row>
    <row r="56" spans="1:7" x14ac:dyDescent="0.3">
      <c r="A56" s="87" t="s">
        <v>925</v>
      </c>
      <c r="B56" s="88">
        <v>38.799999999999997</v>
      </c>
      <c r="C56" s="88">
        <v>29.342857142857142</v>
      </c>
      <c r="D56" s="88">
        <v>21.542857142857144</v>
      </c>
      <c r="E56" s="88">
        <f t="shared" si="0"/>
        <v>75.625920471281304</v>
      </c>
      <c r="F56" s="88">
        <f t="shared" si="1"/>
        <v>22.219139240506326</v>
      </c>
      <c r="G56" s="88">
        <f t="shared" si="2"/>
        <v>0.67628209764918168</v>
      </c>
    </row>
    <row r="57" spans="1:7" x14ac:dyDescent="0.3">
      <c r="A57" s="87" t="s">
        <v>926</v>
      </c>
      <c r="B57" s="88">
        <v>40.342857142857142</v>
      </c>
      <c r="C57" s="88">
        <v>30.657142857142858</v>
      </c>
      <c r="D57" s="88">
        <v>23.285714285714285</v>
      </c>
      <c r="E57" s="88">
        <f t="shared" si="0"/>
        <v>75.991501416430594</v>
      </c>
      <c r="F57" s="88">
        <f t="shared" si="1"/>
        <v>23.901168952203435</v>
      </c>
      <c r="G57" s="88">
        <f t="shared" si="2"/>
        <v>0.61545466648914982</v>
      </c>
    </row>
    <row r="58" spans="1:7" x14ac:dyDescent="0.3">
      <c r="A58" s="87" t="s">
        <v>927</v>
      </c>
      <c r="B58" s="88">
        <v>46.114285714285714</v>
      </c>
      <c r="C58" s="88">
        <v>35.542857142857144</v>
      </c>
      <c r="D58" s="88">
        <v>25.6</v>
      </c>
      <c r="E58" s="88">
        <f t="shared" si="0"/>
        <v>77.07558859975218</v>
      </c>
      <c r="F58" s="88">
        <f t="shared" si="1"/>
        <v>25.907035369774917</v>
      </c>
      <c r="G58" s="88">
        <f t="shared" si="2"/>
        <v>0.30703536977491552</v>
      </c>
    </row>
    <row r="59" spans="1:7" x14ac:dyDescent="0.3">
      <c r="A59" s="89" t="s">
        <v>928</v>
      </c>
      <c r="B59" s="90">
        <v>66.057142857142864</v>
      </c>
      <c r="C59" s="90">
        <v>53.457142857142856</v>
      </c>
      <c r="D59" s="90">
        <v>30.485714285714284</v>
      </c>
      <c r="E59" s="90">
        <f t="shared" si="0"/>
        <v>80.925605536332171</v>
      </c>
      <c r="F59" s="90">
        <f t="shared" si="1"/>
        <v>29.383601130029778</v>
      </c>
      <c r="G59" s="90">
        <f t="shared" si="2"/>
        <v>-1.1021131556845063</v>
      </c>
    </row>
    <row r="60" spans="1:7" x14ac:dyDescent="0.3">
      <c r="A60" s="89" t="s">
        <v>929</v>
      </c>
      <c r="B60" s="90">
        <v>92.228571428571428</v>
      </c>
      <c r="C60" s="90">
        <v>65.714285714285708</v>
      </c>
      <c r="D60" s="90">
        <v>33.200000000000003</v>
      </c>
      <c r="E60" s="90">
        <f t="shared" si="0"/>
        <v>71.251548946716227</v>
      </c>
      <c r="F60" s="90">
        <f t="shared" si="1"/>
        <v>36.344473043478267</v>
      </c>
      <c r="G60" s="90">
        <f t="shared" si="2"/>
        <v>3.1444730434782642</v>
      </c>
    </row>
    <row r="61" spans="1:7" x14ac:dyDescent="0.3">
      <c r="A61" s="89" t="s">
        <v>930</v>
      </c>
      <c r="B61" s="90">
        <v>91.571428571428569</v>
      </c>
      <c r="C61" s="90">
        <v>69.085714285714289</v>
      </c>
      <c r="D61" s="90">
        <v>37.4</v>
      </c>
      <c r="E61" s="90">
        <f t="shared" si="0"/>
        <v>75.444617784711397</v>
      </c>
      <c r="F61" s="90">
        <f t="shared" si="1"/>
        <v>38.666774193548378</v>
      </c>
      <c r="G61" s="90">
        <f t="shared" si="2"/>
        <v>1.2667741935483789</v>
      </c>
    </row>
    <row r="62" spans="1:7" x14ac:dyDescent="0.3">
      <c r="A62" s="89" t="s">
        <v>931</v>
      </c>
      <c r="B62" s="90">
        <v>74.571428571428569</v>
      </c>
      <c r="C62" s="90">
        <v>61.542857142857144</v>
      </c>
      <c r="D62" s="90">
        <v>39.171428571428571</v>
      </c>
      <c r="E62" s="90">
        <f t="shared" si="0"/>
        <v>82.52873563218391</v>
      </c>
      <c r="F62" s="90">
        <f t="shared" si="1"/>
        <v>37.021910067648228</v>
      </c>
      <c r="G62" s="90">
        <f t="shared" si="2"/>
        <v>-2.1495185037803424</v>
      </c>
    </row>
    <row r="63" spans="1:7" x14ac:dyDescent="0.3">
      <c r="A63" s="87" t="s">
        <v>932</v>
      </c>
      <c r="B63" s="88">
        <v>63.971428571428568</v>
      </c>
      <c r="C63" s="88">
        <v>54.8</v>
      </c>
      <c r="D63" s="88">
        <v>36.342857142857142</v>
      </c>
      <c r="E63" s="88">
        <f t="shared" si="0"/>
        <v>85.66324251898169</v>
      </c>
      <c r="F63" s="88">
        <f t="shared" si="1"/>
        <v>33.091706241620734</v>
      </c>
      <c r="G63" s="88">
        <f t="shared" si="2"/>
        <v>-3.2511509012364073</v>
      </c>
    </row>
    <row r="64" spans="1:7" x14ac:dyDescent="0.3">
      <c r="A64" s="87" t="s">
        <v>933</v>
      </c>
      <c r="B64" s="88">
        <v>62.314285714285717</v>
      </c>
      <c r="C64" s="88">
        <v>54.25714285714286</v>
      </c>
      <c r="D64" s="88">
        <v>33.685714285714283</v>
      </c>
      <c r="E64" s="88">
        <f t="shared" si="0"/>
        <v>87.07015130674003</v>
      </c>
      <c r="F64" s="88">
        <f t="shared" si="1"/>
        <v>30.176652674339874</v>
      </c>
      <c r="G64" s="88">
        <f t="shared" si="2"/>
        <v>-3.5090616113744098</v>
      </c>
    </row>
    <row r="65" spans="1:7" x14ac:dyDescent="0.3">
      <c r="A65" s="87" t="s">
        <v>934</v>
      </c>
      <c r="B65" s="88">
        <v>60.714285714285715</v>
      </c>
      <c r="C65" s="88">
        <v>52.6</v>
      </c>
      <c r="D65" s="88">
        <v>29.028571428571428</v>
      </c>
      <c r="E65" s="88">
        <f t="shared" si="0"/>
        <v>86.635294117647064</v>
      </c>
      <c r="F65" s="88">
        <f t="shared" si="1"/>
        <v>26.135174982540541</v>
      </c>
      <c r="G65" s="88">
        <f t="shared" si="2"/>
        <v>-2.8933964460308879</v>
      </c>
    </row>
  </sheetData>
  <conditionalFormatting sqref="B42:B65">
    <cfRule type="cellIs" dxfId="41" priority="1" operator="greaterThan">
      <formula>64</formula>
    </cfRule>
  </conditionalFormatting>
  <printOptions horizontalCentered="1"/>
  <pageMargins left="0.7" right="0.7" top="0.75" bottom="0.75" header="0.3" footer="0.3"/>
  <pageSetup paperSize="12" scale="45" fitToHeight="0" orientation="landscape" r:id="rId2"/>
  <colBreaks count="1" manualBreakCount="1">
    <brk id="18" max="27" man="1"/>
  </colBreaks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BE39-556D-485A-AE8B-6F14DA677C97}">
  <dimension ref="A1:AK28"/>
  <sheetViews>
    <sheetView zoomScale="80" zoomScaleNormal="80" workbookViewId="0">
      <pane xSplit="1" topLeftCell="B1" activePane="topRight" state="frozen"/>
      <selection pane="topRight" activeCell="G37" sqref="G37"/>
    </sheetView>
  </sheetViews>
  <sheetFormatPr defaultRowHeight="14.4" x14ac:dyDescent="0.3"/>
  <cols>
    <col min="1" max="1" width="33.44140625" bestFit="1" customWidth="1"/>
    <col min="2" max="2" width="13.44140625" bestFit="1" customWidth="1"/>
    <col min="3" max="3" width="12" bestFit="1" customWidth="1"/>
    <col min="4" max="4" width="14.33203125" bestFit="1" customWidth="1"/>
    <col min="5" max="5" width="12.109375" bestFit="1" customWidth="1"/>
    <col min="6" max="7" width="12" bestFit="1" customWidth="1"/>
    <col min="8" max="8" width="13.44140625" bestFit="1" customWidth="1"/>
    <col min="9" max="9" width="12" bestFit="1" customWidth="1"/>
    <col min="10" max="10" width="11.33203125" bestFit="1" customWidth="1"/>
    <col min="11" max="11" width="14.33203125" bestFit="1" customWidth="1"/>
    <col min="12" max="12" width="12.109375" bestFit="1" customWidth="1"/>
    <col min="13" max="14" width="12" bestFit="1" customWidth="1"/>
    <col min="15" max="15" width="13.44140625" bestFit="1" customWidth="1"/>
    <col min="16" max="17" width="12" bestFit="1" customWidth="1"/>
    <col min="18" max="18" width="14.33203125" bestFit="1" customWidth="1"/>
    <col min="19" max="19" width="13.109375" bestFit="1" customWidth="1"/>
    <col min="20" max="20" width="12" bestFit="1" customWidth="1"/>
    <col min="21" max="21" width="10.88671875" bestFit="1" customWidth="1"/>
    <col min="22" max="22" width="13.109375" bestFit="1" customWidth="1"/>
    <col min="23" max="24" width="12" bestFit="1" customWidth="1"/>
    <col min="25" max="25" width="13.33203125" bestFit="1" customWidth="1"/>
    <col min="26" max="28" width="12" bestFit="1" customWidth="1"/>
    <col min="29" max="29" width="13.109375" bestFit="1" customWidth="1"/>
    <col min="30" max="31" width="12" bestFit="1" customWidth="1"/>
    <col min="32" max="32" width="14.33203125" bestFit="1" customWidth="1"/>
    <col min="33" max="33" width="12.109375" bestFit="1" customWidth="1"/>
    <col min="34" max="35" width="12" bestFit="1" customWidth="1"/>
    <col min="36" max="36" width="13.109375" bestFit="1" customWidth="1"/>
    <col min="37" max="37" width="10.77734375" bestFit="1" customWidth="1"/>
  </cols>
  <sheetData>
    <row r="1" spans="1:37" x14ac:dyDescent="0.3">
      <c r="A1" s="35" t="s">
        <v>903</v>
      </c>
      <c r="B1" s="35" t="s">
        <v>861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</row>
    <row r="2" spans="1:37" x14ac:dyDescent="0.3">
      <c r="A2" s="35"/>
      <c r="B2" s="35" t="s">
        <v>856</v>
      </c>
      <c r="C2" s="35"/>
      <c r="D2" s="35"/>
      <c r="E2" s="35"/>
      <c r="F2" s="35"/>
      <c r="G2" s="35"/>
      <c r="H2" s="35" t="s">
        <v>858</v>
      </c>
      <c r="I2" s="35"/>
      <c r="J2" s="35"/>
      <c r="K2" s="35"/>
      <c r="L2" s="35"/>
      <c r="M2" s="35"/>
      <c r="N2" s="35"/>
      <c r="O2" s="35" t="s">
        <v>859</v>
      </c>
      <c r="P2" s="35"/>
      <c r="Q2" s="35"/>
      <c r="R2" s="35"/>
      <c r="S2" s="35" t="s">
        <v>853</v>
      </c>
      <c r="T2" s="35"/>
      <c r="U2" s="35"/>
      <c r="V2" s="35" t="s">
        <v>854</v>
      </c>
      <c r="W2" s="35"/>
      <c r="X2" s="35"/>
      <c r="Y2" s="35"/>
      <c r="Z2" s="35"/>
      <c r="AA2" s="35"/>
      <c r="AB2" s="35"/>
      <c r="AC2" s="35" t="s">
        <v>855</v>
      </c>
      <c r="AD2" s="35"/>
      <c r="AE2" s="35"/>
      <c r="AF2" s="35"/>
      <c r="AG2" s="35"/>
      <c r="AH2" s="35"/>
      <c r="AI2" s="35"/>
      <c r="AJ2" s="35" t="s">
        <v>857</v>
      </c>
      <c r="AK2" s="35" t="s">
        <v>852</v>
      </c>
    </row>
    <row r="3" spans="1:37" x14ac:dyDescent="0.3">
      <c r="A3" s="54" t="s">
        <v>860</v>
      </c>
      <c r="B3" s="54" t="s">
        <v>863</v>
      </c>
      <c r="C3" s="54" t="s">
        <v>866</v>
      </c>
      <c r="D3" s="54" t="s">
        <v>867</v>
      </c>
      <c r="E3" s="54" t="s">
        <v>865</v>
      </c>
      <c r="F3" s="54" t="s">
        <v>862</v>
      </c>
      <c r="G3" s="54" t="s">
        <v>864</v>
      </c>
      <c r="H3" s="54" t="s">
        <v>871</v>
      </c>
      <c r="I3" s="54" t="s">
        <v>869</v>
      </c>
      <c r="J3" s="54" t="s">
        <v>873</v>
      </c>
      <c r="K3" s="54" t="s">
        <v>874</v>
      </c>
      <c r="L3" s="54" t="s">
        <v>872</v>
      </c>
      <c r="M3" s="54" t="s">
        <v>868</v>
      </c>
      <c r="N3" s="54" t="s">
        <v>870</v>
      </c>
      <c r="O3" s="54" t="s">
        <v>876</v>
      </c>
      <c r="P3" s="54" t="s">
        <v>875</v>
      </c>
      <c r="Q3" s="54" t="s">
        <v>877</v>
      </c>
      <c r="R3" s="54" t="s">
        <v>878</v>
      </c>
      <c r="S3" s="54" t="s">
        <v>881</v>
      </c>
      <c r="T3" s="54" t="s">
        <v>879</v>
      </c>
      <c r="U3" s="54" t="s">
        <v>880</v>
      </c>
      <c r="V3" s="54" t="s">
        <v>885</v>
      </c>
      <c r="W3" s="54" t="s">
        <v>883</v>
      </c>
      <c r="X3" s="54" t="s">
        <v>887</v>
      </c>
      <c r="Y3" s="54" t="s">
        <v>888</v>
      </c>
      <c r="Z3" s="54" t="s">
        <v>886</v>
      </c>
      <c r="AA3" s="54" t="s">
        <v>882</v>
      </c>
      <c r="AB3" s="54" t="s">
        <v>884</v>
      </c>
      <c r="AC3" s="54" t="s">
        <v>892</v>
      </c>
      <c r="AD3" s="54" t="s">
        <v>890</v>
      </c>
      <c r="AE3" s="54" t="s">
        <v>894</v>
      </c>
      <c r="AF3" s="54" t="s">
        <v>895</v>
      </c>
      <c r="AG3" s="54" t="s">
        <v>893</v>
      </c>
      <c r="AH3" s="54" t="s">
        <v>889</v>
      </c>
      <c r="AI3" s="54" t="s">
        <v>891</v>
      </c>
      <c r="AJ3" s="54" t="s">
        <v>896</v>
      </c>
      <c r="AK3" s="54"/>
    </row>
    <row r="4" spans="1:37" x14ac:dyDescent="0.3">
      <c r="A4" s="50">
        <v>0</v>
      </c>
      <c r="B4" s="13">
        <v>9</v>
      </c>
      <c r="C4" s="13">
        <v>4</v>
      </c>
      <c r="D4" s="13">
        <v>6</v>
      </c>
      <c r="E4" s="13">
        <v>3</v>
      </c>
      <c r="F4" s="13">
        <v>5</v>
      </c>
      <c r="G4" s="13">
        <v>3</v>
      </c>
      <c r="H4" s="13">
        <v>1</v>
      </c>
      <c r="I4" s="13">
        <v>6</v>
      </c>
      <c r="J4" s="13">
        <v>1</v>
      </c>
      <c r="K4" s="13">
        <v>4</v>
      </c>
      <c r="L4" s="13">
        <v>4</v>
      </c>
      <c r="M4" s="13">
        <v>6</v>
      </c>
      <c r="N4" s="13">
        <v>1</v>
      </c>
      <c r="O4" s="13">
        <v>0</v>
      </c>
      <c r="P4" s="13">
        <v>1</v>
      </c>
      <c r="Q4" s="13">
        <v>6</v>
      </c>
      <c r="R4" s="13">
        <v>3</v>
      </c>
      <c r="S4" s="13">
        <v>9</v>
      </c>
      <c r="T4" s="13">
        <v>15</v>
      </c>
      <c r="U4" s="13">
        <v>0</v>
      </c>
      <c r="V4" s="13">
        <v>6</v>
      </c>
      <c r="W4" s="13">
        <v>10</v>
      </c>
      <c r="X4" s="13">
        <v>3</v>
      </c>
      <c r="Y4" s="13">
        <v>2</v>
      </c>
      <c r="Z4" s="13">
        <v>9</v>
      </c>
      <c r="AA4" s="13">
        <v>14</v>
      </c>
      <c r="AB4" s="13">
        <v>10</v>
      </c>
      <c r="AC4" s="13">
        <v>10</v>
      </c>
      <c r="AD4" s="13">
        <v>17</v>
      </c>
      <c r="AE4" s="13">
        <v>17</v>
      </c>
      <c r="AF4" s="13">
        <v>7</v>
      </c>
      <c r="AG4" s="13">
        <v>29</v>
      </c>
      <c r="AH4" s="13">
        <v>26</v>
      </c>
      <c r="AI4" s="13">
        <v>51</v>
      </c>
      <c r="AJ4" s="13">
        <v>7</v>
      </c>
      <c r="AK4" s="53">
        <v>8.7142857142857135</v>
      </c>
    </row>
    <row r="5" spans="1:37" x14ac:dyDescent="0.3">
      <c r="A5" s="50">
        <v>4.1666666666666664E-2</v>
      </c>
      <c r="B5" s="13">
        <v>8</v>
      </c>
      <c r="C5" s="13">
        <v>1</v>
      </c>
      <c r="D5" s="13">
        <v>2</v>
      </c>
      <c r="E5" s="13">
        <v>4</v>
      </c>
      <c r="F5" s="13">
        <v>3</v>
      </c>
      <c r="G5" s="13">
        <v>3</v>
      </c>
      <c r="H5" s="13">
        <v>1</v>
      </c>
      <c r="I5" s="13">
        <v>4</v>
      </c>
      <c r="J5" s="13">
        <v>8</v>
      </c>
      <c r="K5" s="13">
        <v>3</v>
      </c>
      <c r="L5" s="13">
        <v>3</v>
      </c>
      <c r="M5" s="13">
        <v>1</v>
      </c>
      <c r="N5" s="13">
        <v>3</v>
      </c>
      <c r="O5" s="13">
        <v>0</v>
      </c>
      <c r="P5" s="13">
        <v>3</v>
      </c>
      <c r="Q5" s="13">
        <v>1</v>
      </c>
      <c r="R5" s="13">
        <v>3</v>
      </c>
      <c r="S5" s="13">
        <v>2</v>
      </c>
      <c r="T5" s="13">
        <v>8</v>
      </c>
      <c r="U5" s="13">
        <v>3</v>
      </c>
      <c r="V5" s="13">
        <v>8</v>
      </c>
      <c r="W5" s="13">
        <v>4</v>
      </c>
      <c r="X5" s="13">
        <v>9</v>
      </c>
      <c r="Y5" s="13">
        <v>0</v>
      </c>
      <c r="Z5" s="13">
        <v>2</v>
      </c>
      <c r="AA5" s="13">
        <v>3</v>
      </c>
      <c r="AB5" s="13">
        <v>10</v>
      </c>
      <c r="AC5" s="13">
        <v>4</v>
      </c>
      <c r="AD5" s="13">
        <v>9</v>
      </c>
      <c r="AE5" s="13">
        <v>7</v>
      </c>
      <c r="AF5" s="13">
        <v>13</v>
      </c>
      <c r="AG5" s="13">
        <v>7</v>
      </c>
      <c r="AH5" s="13">
        <v>34</v>
      </c>
      <c r="AI5" s="13">
        <v>69</v>
      </c>
      <c r="AJ5" s="13">
        <v>21</v>
      </c>
      <c r="AK5" s="53">
        <v>7.5428571428571427</v>
      </c>
    </row>
    <row r="6" spans="1:37" x14ac:dyDescent="0.3">
      <c r="A6" s="50">
        <v>8.3333333333333329E-2</v>
      </c>
      <c r="B6" s="13">
        <v>3</v>
      </c>
      <c r="C6" s="13">
        <v>0</v>
      </c>
      <c r="D6" s="13">
        <v>1</v>
      </c>
      <c r="E6" s="13">
        <v>4</v>
      </c>
      <c r="F6" s="13">
        <v>1</v>
      </c>
      <c r="G6" s="13">
        <v>2</v>
      </c>
      <c r="H6" s="13">
        <v>6</v>
      </c>
      <c r="I6" s="13">
        <v>4</v>
      </c>
      <c r="J6" s="13">
        <v>3</v>
      </c>
      <c r="K6" s="13">
        <v>1</v>
      </c>
      <c r="L6" s="13">
        <v>5</v>
      </c>
      <c r="M6" s="13">
        <v>2</v>
      </c>
      <c r="N6" s="13">
        <v>2</v>
      </c>
      <c r="O6" s="13">
        <v>0</v>
      </c>
      <c r="P6" s="13">
        <v>2</v>
      </c>
      <c r="Q6" s="13">
        <v>6</v>
      </c>
      <c r="R6" s="13">
        <v>3</v>
      </c>
      <c r="S6" s="13">
        <v>5</v>
      </c>
      <c r="T6" s="13">
        <v>1</v>
      </c>
      <c r="U6" s="13">
        <v>0</v>
      </c>
      <c r="V6" s="13">
        <v>4</v>
      </c>
      <c r="W6" s="13">
        <v>2</v>
      </c>
      <c r="X6" s="13">
        <v>2</v>
      </c>
      <c r="Y6" s="13">
        <v>5</v>
      </c>
      <c r="Z6" s="13">
        <v>9</v>
      </c>
      <c r="AA6" s="13">
        <v>8</v>
      </c>
      <c r="AB6" s="13">
        <v>34</v>
      </c>
      <c r="AC6" s="13">
        <v>15</v>
      </c>
      <c r="AD6" s="13">
        <v>5</v>
      </c>
      <c r="AE6" s="13">
        <v>1</v>
      </c>
      <c r="AF6" s="13">
        <v>10</v>
      </c>
      <c r="AG6" s="13">
        <v>16</v>
      </c>
      <c r="AH6" s="13">
        <v>59</v>
      </c>
      <c r="AI6" s="13">
        <v>67</v>
      </c>
      <c r="AJ6" s="13">
        <v>1</v>
      </c>
      <c r="AK6" s="53">
        <v>8.257142857142858</v>
      </c>
    </row>
    <row r="7" spans="1:37" x14ac:dyDescent="0.3">
      <c r="A7" s="50">
        <v>0.125</v>
      </c>
      <c r="B7" s="13">
        <v>1</v>
      </c>
      <c r="C7" s="13">
        <v>1</v>
      </c>
      <c r="D7" s="13">
        <v>1</v>
      </c>
      <c r="E7" s="13">
        <v>16</v>
      </c>
      <c r="F7" s="13">
        <v>7</v>
      </c>
      <c r="G7" s="13">
        <v>4</v>
      </c>
      <c r="H7" s="13">
        <v>3</v>
      </c>
      <c r="I7" s="13">
        <v>6</v>
      </c>
      <c r="J7" s="13">
        <v>2</v>
      </c>
      <c r="K7" s="13">
        <v>3</v>
      </c>
      <c r="L7" s="13">
        <v>11</v>
      </c>
      <c r="M7" s="13">
        <v>2</v>
      </c>
      <c r="N7" s="13">
        <v>0</v>
      </c>
      <c r="O7" s="13">
        <v>0</v>
      </c>
      <c r="P7" s="13">
        <v>2</v>
      </c>
      <c r="Q7" s="13">
        <v>1</v>
      </c>
      <c r="R7" s="13">
        <v>27</v>
      </c>
      <c r="S7" s="13">
        <v>15</v>
      </c>
      <c r="T7" s="13">
        <v>5</v>
      </c>
      <c r="U7" s="13">
        <v>1</v>
      </c>
      <c r="V7" s="13">
        <v>3</v>
      </c>
      <c r="W7" s="13">
        <v>1</v>
      </c>
      <c r="X7" s="13">
        <v>6</v>
      </c>
      <c r="Y7" s="13">
        <v>0</v>
      </c>
      <c r="Z7" s="13">
        <v>7</v>
      </c>
      <c r="AA7" s="13">
        <v>12</v>
      </c>
      <c r="AB7" s="13">
        <v>63</v>
      </c>
      <c r="AC7" s="13">
        <v>18</v>
      </c>
      <c r="AD7" s="13">
        <v>5</v>
      </c>
      <c r="AE7" s="13">
        <v>1</v>
      </c>
      <c r="AF7" s="13">
        <v>12</v>
      </c>
      <c r="AG7" s="13">
        <v>13</v>
      </c>
      <c r="AH7" s="13">
        <v>59</v>
      </c>
      <c r="AI7" s="13">
        <v>105</v>
      </c>
      <c r="AJ7" s="13">
        <v>15</v>
      </c>
      <c r="AK7" s="53">
        <v>12.228571428571428</v>
      </c>
    </row>
    <row r="8" spans="1:37" x14ac:dyDescent="0.3">
      <c r="A8" s="50">
        <v>0.16666666666666666</v>
      </c>
      <c r="B8" s="13">
        <v>4</v>
      </c>
      <c r="C8" s="13">
        <v>1</v>
      </c>
      <c r="D8" s="13">
        <v>2</v>
      </c>
      <c r="E8" s="13">
        <v>6</v>
      </c>
      <c r="F8" s="13">
        <v>12</v>
      </c>
      <c r="G8" s="13">
        <v>8</v>
      </c>
      <c r="H8" s="13">
        <v>4</v>
      </c>
      <c r="I8" s="13">
        <v>2</v>
      </c>
      <c r="J8" s="13">
        <v>0</v>
      </c>
      <c r="K8" s="13">
        <v>3</v>
      </c>
      <c r="L8" s="13">
        <v>8</v>
      </c>
      <c r="M8" s="13">
        <v>2</v>
      </c>
      <c r="N8" s="13">
        <v>8</v>
      </c>
      <c r="O8" s="13">
        <v>6</v>
      </c>
      <c r="P8" s="13">
        <v>7</v>
      </c>
      <c r="Q8" s="13">
        <v>2</v>
      </c>
      <c r="R8" s="13">
        <v>48</v>
      </c>
      <c r="S8" s="13">
        <v>8</v>
      </c>
      <c r="T8" s="13">
        <v>6</v>
      </c>
      <c r="U8" s="13">
        <v>1</v>
      </c>
      <c r="V8" s="13">
        <v>4</v>
      </c>
      <c r="W8" s="13">
        <v>4</v>
      </c>
      <c r="X8" s="13">
        <v>3</v>
      </c>
      <c r="Y8" s="13">
        <v>2</v>
      </c>
      <c r="Z8" s="13">
        <v>8</v>
      </c>
      <c r="AA8" s="13">
        <v>16</v>
      </c>
      <c r="AB8" s="13">
        <v>69</v>
      </c>
      <c r="AC8" s="13">
        <v>27</v>
      </c>
      <c r="AD8" s="13">
        <v>6</v>
      </c>
      <c r="AE8" s="13">
        <v>0</v>
      </c>
      <c r="AF8" s="13">
        <v>3</v>
      </c>
      <c r="AG8" s="13">
        <v>5</v>
      </c>
      <c r="AH8" s="13">
        <v>18</v>
      </c>
      <c r="AI8" s="13">
        <v>106</v>
      </c>
      <c r="AJ8" s="13">
        <v>47</v>
      </c>
      <c r="AK8" s="53">
        <v>13.028571428571428</v>
      </c>
    </row>
    <row r="9" spans="1:37" x14ac:dyDescent="0.3">
      <c r="A9" s="50">
        <v>0.20833333333333334</v>
      </c>
      <c r="B9" s="13">
        <v>4</v>
      </c>
      <c r="C9" s="13">
        <v>2</v>
      </c>
      <c r="D9" s="13">
        <v>0</v>
      </c>
      <c r="E9" s="13">
        <v>1</v>
      </c>
      <c r="F9" s="13">
        <v>9</v>
      </c>
      <c r="G9" s="13">
        <v>2</v>
      </c>
      <c r="H9" s="13">
        <v>1</v>
      </c>
      <c r="I9" s="13">
        <v>2</v>
      </c>
      <c r="J9" s="13">
        <v>0</v>
      </c>
      <c r="K9" s="13">
        <v>0</v>
      </c>
      <c r="L9" s="13">
        <v>1</v>
      </c>
      <c r="M9" s="13">
        <v>1</v>
      </c>
      <c r="N9" s="13">
        <v>1</v>
      </c>
      <c r="O9" s="13">
        <v>0</v>
      </c>
      <c r="P9" s="13">
        <v>2</v>
      </c>
      <c r="Q9" s="13">
        <v>3</v>
      </c>
      <c r="R9" s="13">
        <v>13</v>
      </c>
      <c r="S9" s="13">
        <v>5</v>
      </c>
      <c r="T9" s="13">
        <v>5</v>
      </c>
      <c r="U9" s="13">
        <v>1</v>
      </c>
      <c r="V9" s="13">
        <v>6</v>
      </c>
      <c r="W9" s="13">
        <v>1</v>
      </c>
      <c r="X9" s="13">
        <v>1</v>
      </c>
      <c r="Y9" s="13"/>
      <c r="Z9" s="13">
        <v>2</v>
      </c>
      <c r="AA9" s="13">
        <v>3</v>
      </c>
      <c r="AB9" s="13">
        <v>18</v>
      </c>
      <c r="AC9" s="13">
        <v>20</v>
      </c>
      <c r="AD9" s="13">
        <v>2</v>
      </c>
      <c r="AE9" s="13">
        <v>1</v>
      </c>
      <c r="AF9" s="13">
        <v>2</v>
      </c>
      <c r="AG9" s="13">
        <v>0</v>
      </c>
      <c r="AH9" s="13">
        <v>2</v>
      </c>
      <c r="AI9" s="13">
        <v>12</v>
      </c>
      <c r="AJ9" s="13">
        <v>12</v>
      </c>
      <c r="AK9" s="53">
        <v>3.9705882352941178</v>
      </c>
    </row>
    <row r="10" spans="1:37" x14ac:dyDescent="0.3">
      <c r="A10" s="50">
        <v>0.25</v>
      </c>
      <c r="B10" s="13">
        <v>1</v>
      </c>
      <c r="C10" s="13">
        <v>2</v>
      </c>
      <c r="D10" s="13">
        <v>2</v>
      </c>
      <c r="E10" s="13">
        <v>6</v>
      </c>
      <c r="F10" s="13">
        <v>7</v>
      </c>
      <c r="G10" s="13">
        <v>3</v>
      </c>
      <c r="H10" s="13">
        <v>3</v>
      </c>
      <c r="I10" s="13">
        <v>8</v>
      </c>
      <c r="J10" s="13">
        <v>2</v>
      </c>
      <c r="K10" s="13">
        <v>2</v>
      </c>
      <c r="L10" s="13">
        <v>3</v>
      </c>
      <c r="M10" s="13">
        <v>2</v>
      </c>
      <c r="N10" s="13">
        <v>1</v>
      </c>
      <c r="O10" s="13">
        <v>0</v>
      </c>
      <c r="P10" s="13">
        <v>7</v>
      </c>
      <c r="Q10" s="13">
        <v>3</v>
      </c>
      <c r="R10" s="13">
        <v>11</v>
      </c>
      <c r="S10" s="13">
        <v>5</v>
      </c>
      <c r="T10" s="13">
        <v>3</v>
      </c>
      <c r="U10" s="13">
        <v>0</v>
      </c>
      <c r="V10" s="13">
        <v>2</v>
      </c>
      <c r="W10" s="13">
        <v>6</v>
      </c>
      <c r="X10" s="13">
        <v>6</v>
      </c>
      <c r="Y10" s="13">
        <v>5</v>
      </c>
      <c r="Z10" s="13">
        <v>5</v>
      </c>
      <c r="AA10" s="13">
        <v>6</v>
      </c>
      <c r="AB10" s="13">
        <v>6</v>
      </c>
      <c r="AC10" s="13">
        <v>4</v>
      </c>
      <c r="AD10" s="13">
        <v>10</v>
      </c>
      <c r="AE10" s="13">
        <v>8</v>
      </c>
      <c r="AF10" s="13">
        <v>1</v>
      </c>
      <c r="AG10" s="13">
        <v>2</v>
      </c>
      <c r="AH10" s="13">
        <v>2</v>
      </c>
      <c r="AI10" s="13">
        <v>10</v>
      </c>
      <c r="AJ10" s="13">
        <v>3</v>
      </c>
      <c r="AK10" s="53">
        <v>4.2</v>
      </c>
    </row>
    <row r="11" spans="1:37" x14ac:dyDescent="0.3">
      <c r="A11" s="50">
        <v>0.29166666666666669</v>
      </c>
      <c r="B11" s="13">
        <v>22</v>
      </c>
      <c r="C11" s="13">
        <v>27</v>
      </c>
      <c r="D11" s="13">
        <v>16</v>
      </c>
      <c r="E11" s="13">
        <v>22</v>
      </c>
      <c r="F11" s="13">
        <v>18</v>
      </c>
      <c r="G11" s="13">
        <v>20</v>
      </c>
      <c r="H11" s="13">
        <v>2</v>
      </c>
      <c r="I11" s="13">
        <v>22</v>
      </c>
      <c r="J11" s="13">
        <v>10</v>
      </c>
      <c r="K11" s="13">
        <v>4</v>
      </c>
      <c r="L11" s="13">
        <v>14</v>
      </c>
      <c r="M11" s="13">
        <v>16</v>
      </c>
      <c r="N11" s="13">
        <v>0</v>
      </c>
      <c r="O11" s="13">
        <v>5</v>
      </c>
      <c r="P11" s="13">
        <v>24</v>
      </c>
      <c r="Q11" s="13">
        <v>9</v>
      </c>
      <c r="R11" s="13">
        <v>10</v>
      </c>
      <c r="S11" s="13">
        <v>5</v>
      </c>
      <c r="T11" s="13">
        <v>6</v>
      </c>
      <c r="U11" s="13">
        <v>1</v>
      </c>
      <c r="V11" s="13">
        <v>1</v>
      </c>
      <c r="W11" s="13">
        <v>13</v>
      </c>
      <c r="X11" s="13">
        <v>19</v>
      </c>
      <c r="Y11" s="13">
        <v>16</v>
      </c>
      <c r="Z11" s="13">
        <v>15</v>
      </c>
      <c r="AA11" s="13">
        <v>21</v>
      </c>
      <c r="AB11" s="13">
        <v>3</v>
      </c>
      <c r="AC11" s="13">
        <v>3</v>
      </c>
      <c r="AD11" s="13">
        <v>21</v>
      </c>
      <c r="AE11" s="13">
        <v>24</v>
      </c>
      <c r="AF11" s="13">
        <v>17</v>
      </c>
      <c r="AG11" s="13">
        <v>17</v>
      </c>
      <c r="AH11" s="13">
        <v>22</v>
      </c>
      <c r="AI11" s="13">
        <v>8</v>
      </c>
      <c r="AJ11" s="13">
        <v>1</v>
      </c>
      <c r="AK11" s="53">
        <v>12.971428571428572</v>
      </c>
    </row>
    <row r="12" spans="1:37" x14ac:dyDescent="0.3">
      <c r="A12" s="50">
        <v>0.33333333333333331</v>
      </c>
      <c r="B12" s="13">
        <v>38</v>
      </c>
      <c r="C12" s="13">
        <v>58</v>
      </c>
      <c r="D12" s="13">
        <v>33</v>
      </c>
      <c r="E12" s="13">
        <v>23</v>
      </c>
      <c r="F12" s="13">
        <v>26</v>
      </c>
      <c r="G12" s="13">
        <v>12</v>
      </c>
      <c r="H12" s="13">
        <v>6</v>
      </c>
      <c r="I12" s="13">
        <v>50</v>
      </c>
      <c r="J12" s="13">
        <v>11</v>
      </c>
      <c r="K12" s="13">
        <v>35</v>
      </c>
      <c r="L12" s="13">
        <v>36</v>
      </c>
      <c r="M12" s="13">
        <v>38</v>
      </c>
      <c r="N12" s="13">
        <v>2</v>
      </c>
      <c r="O12" s="13">
        <v>11</v>
      </c>
      <c r="P12" s="13">
        <v>21</v>
      </c>
      <c r="Q12" s="13">
        <v>17</v>
      </c>
      <c r="R12" s="13">
        <v>4</v>
      </c>
      <c r="S12" s="13">
        <v>5</v>
      </c>
      <c r="T12" s="13">
        <v>2</v>
      </c>
      <c r="U12" s="13">
        <v>3</v>
      </c>
      <c r="V12" s="13">
        <v>6</v>
      </c>
      <c r="W12" s="13">
        <v>20</v>
      </c>
      <c r="X12" s="13">
        <v>21</v>
      </c>
      <c r="Y12" s="13">
        <v>28</v>
      </c>
      <c r="Z12" s="13">
        <v>26</v>
      </c>
      <c r="AA12" s="13">
        <v>38</v>
      </c>
      <c r="AB12" s="13">
        <v>12</v>
      </c>
      <c r="AC12" s="13">
        <v>10</v>
      </c>
      <c r="AD12" s="13">
        <v>42</v>
      </c>
      <c r="AE12" s="13">
        <v>80</v>
      </c>
      <c r="AF12" s="13">
        <v>51</v>
      </c>
      <c r="AG12" s="13">
        <v>57</v>
      </c>
      <c r="AH12" s="13">
        <v>54</v>
      </c>
      <c r="AI12" s="13">
        <v>17</v>
      </c>
      <c r="AJ12" s="13">
        <v>0</v>
      </c>
      <c r="AK12" s="53">
        <v>25.514285714285716</v>
      </c>
    </row>
    <row r="13" spans="1:37" x14ac:dyDescent="0.3">
      <c r="A13" s="50">
        <v>0.375</v>
      </c>
      <c r="B13" s="13">
        <v>43</v>
      </c>
      <c r="C13" s="13">
        <v>41</v>
      </c>
      <c r="D13" s="13">
        <v>24</v>
      </c>
      <c r="E13" s="13">
        <v>33</v>
      </c>
      <c r="F13" s="13">
        <v>25</v>
      </c>
      <c r="G13" s="13">
        <v>16</v>
      </c>
      <c r="H13" s="13">
        <v>7</v>
      </c>
      <c r="I13" s="13">
        <v>32</v>
      </c>
      <c r="J13" s="13">
        <v>9</v>
      </c>
      <c r="K13" s="13">
        <v>43</v>
      </c>
      <c r="L13" s="13">
        <v>38</v>
      </c>
      <c r="M13" s="13">
        <v>49</v>
      </c>
      <c r="N13" s="13">
        <v>6</v>
      </c>
      <c r="O13" s="13">
        <v>6</v>
      </c>
      <c r="P13" s="13">
        <v>20</v>
      </c>
      <c r="Q13" s="13">
        <v>33</v>
      </c>
      <c r="R13" s="13">
        <v>7</v>
      </c>
      <c r="S13" s="13">
        <v>1</v>
      </c>
      <c r="T13" s="13">
        <v>2</v>
      </c>
      <c r="U13" s="13">
        <v>1</v>
      </c>
      <c r="V13" s="13">
        <v>3</v>
      </c>
      <c r="W13" s="13">
        <v>32</v>
      </c>
      <c r="X13" s="13">
        <v>39</v>
      </c>
      <c r="Y13" s="13">
        <v>27</v>
      </c>
      <c r="Z13" s="13">
        <v>17</v>
      </c>
      <c r="AA13" s="13">
        <v>62</v>
      </c>
      <c r="AB13" s="13">
        <v>9</v>
      </c>
      <c r="AC13" s="13">
        <v>9</v>
      </c>
      <c r="AD13" s="13">
        <v>41</v>
      </c>
      <c r="AE13" s="13">
        <v>61</v>
      </c>
      <c r="AF13" s="13">
        <v>61</v>
      </c>
      <c r="AG13" s="13">
        <v>43</v>
      </c>
      <c r="AH13" s="13">
        <v>90</v>
      </c>
      <c r="AI13" s="13">
        <v>37</v>
      </c>
      <c r="AJ13" s="13">
        <v>7</v>
      </c>
      <c r="AK13" s="53">
        <v>27.828571428571429</v>
      </c>
    </row>
    <row r="14" spans="1:37" x14ac:dyDescent="0.3">
      <c r="A14" s="50">
        <v>0.41666666666666669</v>
      </c>
      <c r="B14" s="13">
        <v>12</v>
      </c>
      <c r="C14" s="13">
        <v>13</v>
      </c>
      <c r="D14" s="13">
        <v>5</v>
      </c>
      <c r="E14" s="13">
        <v>17</v>
      </c>
      <c r="F14" s="13">
        <v>14</v>
      </c>
      <c r="G14" s="13">
        <v>10</v>
      </c>
      <c r="H14" s="13">
        <v>5</v>
      </c>
      <c r="I14" s="13">
        <v>16</v>
      </c>
      <c r="J14" s="13">
        <v>6</v>
      </c>
      <c r="K14" s="13">
        <v>10</v>
      </c>
      <c r="L14" s="13">
        <v>14</v>
      </c>
      <c r="M14" s="13">
        <v>12</v>
      </c>
      <c r="N14" s="13">
        <v>13</v>
      </c>
      <c r="O14" s="13">
        <v>9</v>
      </c>
      <c r="P14" s="13">
        <v>4</v>
      </c>
      <c r="Q14" s="13">
        <v>9</v>
      </c>
      <c r="R14" s="13">
        <v>5</v>
      </c>
      <c r="S14" s="13">
        <v>11</v>
      </c>
      <c r="T14" s="13">
        <v>1</v>
      </c>
      <c r="U14" s="13">
        <v>2</v>
      </c>
      <c r="V14" s="13">
        <v>2</v>
      </c>
      <c r="W14" s="13">
        <v>10</v>
      </c>
      <c r="X14" s="13">
        <v>22</v>
      </c>
      <c r="Y14" s="13">
        <v>11</v>
      </c>
      <c r="Z14" s="13">
        <v>5</v>
      </c>
      <c r="AA14" s="13">
        <v>31</v>
      </c>
      <c r="AB14" s="13">
        <v>3</v>
      </c>
      <c r="AC14" s="13">
        <v>10</v>
      </c>
      <c r="AD14" s="13">
        <v>23</v>
      </c>
      <c r="AE14" s="13">
        <v>14</v>
      </c>
      <c r="AF14" s="13">
        <v>19</v>
      </c>
      <c r="AG14" s="13">
        <v>27</v>
      </c>
      <c r="AH14" s="13">
        <v>44</v>
      </c>
      <c r="AI14" s="13">
        <v>36</v>
      </c>
      <c r="AJ14" s="13">
        <v>7</v>
      </c>
      <c r="AK14" s="53">
        <v>12.914285714285715</v>
      </c>
    </row>
    <row r="15" spans="1:37" x14ac:dyDescent="0.3">
      <c r="A15" s="50">
        <v>0.45833333333333331</v>
      </c>
      <c r="B15" s="13">
        <v>5</v>
      </c>
      <c r="C15" s="13">
        <v>2</v>
      </c>
      <c r="D15" s="13">
        <v>5</v>
      </c>
      <c r="E15" s="13">
        <v>8</v>
      </c>
      <c r="F15" s="13">
        <v>9</v>
      </c>
      <c r="G15" s="13">
        <v>12</v>
      </c>
      <c r="H15" s="13">
        <v>8</v>
      </c>
      <c r="I15" s="13">
        <v>0</v>
      </c>
      <c r="J15" s="13">
        <v>0</v>
      </c>
      <c r="K15" s="13">
        <v>5</v>
      </c>
      <c r="L15" s="13">
        <v>9</v>
      </c>
      <c r="M15" s="13">
        <v>13</v>
      </c>
      <c r="N15" s="13">
        <v>3</v>
      </c>
      <c r="O15" s="13">
        <v>14</v>
      </c>
      <c r="P15" s="13">
        <v>5</v>
      </c>
      <c r="Q15" s="13">
        <v>10</v>
      </c>
      <c r="R15" s="13">
        <v>2</v>
      </c>
      <c r="S15" s="13">
        <v>3</v>
      </c>
      <c r="T15" s="13">
        <v>0</v>
      </c>
      <c r="U15" s="13">
        <v>6</v>
      </c>
      <c r="V15" s="13">
        <v>4</v>
      </c>
      <c r="W15" s="13">
        <v>4</v>
      </c>
      <c r="X15" s="13">
        <v>10</v>
      </c>
      <c r="Y15" s="13">
        <v>3</v>
      </c>
      <c r="Z15" s="13">
        <v>4</v>
      </c>
      <c r="AA15" s="13">
        <v>11</v>
      </c>
      <c r="AB15" s="13">
        <v>7</v>
      </c>
      <c r="AC15" s="13">
        <v>23</v>
      </c>
      <c r="AD15" s="13">
        <v>4</v>
      </c>
      <c r="AE15" s="13">
        <v>9</v>
      </c>
      <c r="AF15" s="13">
        <v>2</v>
      </c>
      <c r="AG15" s="13">
        <v>20</v>
      </c>
      <c r="AH15" s="13">
        <v>32</v>
      </c>
      <c r="AI15" s="13">
        <v>30</v>
      </c>
      <c r="AJ15" s="13">
        <v>9</v>
      </c>
      <c r="AK15" s="53">
        <v>8.3142857142857149</v>
      </c>
    </row>
    <row r="16" spans="1:37" x14ac:dyDescent="0.3">
      <c r="A16" s="50">
        <v>0.5</v>
      </c>
      <c r="B16" s="13">
        <v>3</v>
      </c>
      <c r="C16" s="13">
        <v>7</v>
      </c>
      <c r="D16" s="13">
        <v>5</v>
      </c>
      <c r="E16" s="13">
        <v>10</v>
      </c>
      <c r="F16" s="13">
        <v>15</v>
      </c>
      <c r="G16" s="13">
        <v>7</v>
      </c>
      <c r="H16" s="13">
        <v>5</v>
      </c>
      <c r="I16" s="13">
        <v>4</v>
      </c>
      <c r="J16" s="13">
        <v>2</v>
      </c>
      <c r="K16" s="13">
        <v>0</v>
      </c>
      <c r="L16" s="13">
        <v>9</v>
      </c>
      <c r="M16" s="13">
        <v>8</v>
      </c>
      <c r="N16" s="13">
        <v>3</v>
      </c>
      <c r="O16" s="13">
        <v>14</v>
      </c>
      <c r="P16" s="13">
        <v>1</v>
      </c>
      <c r="Q16" s="13">
        <v>5</v>
      </c>
      <c r="R16" s="13">
        <v>7</v>
      </c>
      <c r="S16" s="13">
        <v>7</v>
      </c>
      <c r="T16" s="13">
        <v>3</v>
      </c>
      <c r="U16" s="13">
        <v>4</v>
      </c>
      <c r="V16" s="13">
        <v>4</v>
      </c>
      <c r="W16" s="13">
        <v>5</v>
      </c>
      <c r="X16" s="13">
        <v>7</v>
      </c>
      <c r="Y16" s="13">
        <v>3</v>
      </c>
      <c r="Z16" s="13">
        <v>5</v>
      </c>
      <c r="AA16" s="13">
        <v>5</v>
      </c>
      <c r="AB16" s="13">
        <v>15</v>
      </c>
      <c r="AC16" s="13">
        <v>32</v>
      </c>
      <c r="AD16" s="13">
        <v>4</v>
      </c>
      <c r="AE16" s="13">
        <v>15</v>
      </c>
      <c r="AF16" s="13">
        <v>9</v>
      </c>
      <c r="AG16" s="13">
        <v>18</v>
      </c>
      <c r="AH16" s="13">
        <v>37</v>
      </c>
      <c r="AI16" s="13">
        <v>16</v>
      </c>
      <c r="AJ16" s="13">
        <v>9</v>
      </c>
      <c r="AK16" s="53">
        <v>8.6571428571428566</v>
      </c>
    </row>
    <row r="17" spans="1:37" x14ac:dyDescent="0.3">
      <c r="A17" s="50">
        <v>0.54166666666666663</v>
      </c>
      <c r="B17" s="13">
        <v>4</v>
      </c>
      <c r="C17" s="13">
        <v>3</v>
      </c>
      <c r="D17" s="13">
        <v>6</v>
      </c>
      <c r="E17" s="13">
        <v>16</v>
      </c>
      <c r="F17" s="13">
        <v>10</v>
      </c>
      <c r="G17" s="13">
        <v>6</v>
      </c>
      <c r="H17" s="13">
        <v>6</v>
      </c>
      <c r="I17" s="13">
        <v>3</v>
      </c>
      <c r="J17" s="13">
        <v>1</v>
      </c>
      <c r="K17" s="13">
        <v>4</v>
      </c>
      <c r="L17" s="13">
        <v>6</v>
      </c>
      <c r="M17" s="13">
        <v>3</v>
      </c>
      <c r="N17" s="13">
        <v>2</v>
      </c>
      <c r="O17" s="13">
        <v>6</v>
      </c>
      <c r="P17" s="13">
        <v>5</v>
      </c>
      <c r="Q17" s="13">
        <v>8</v>
      </c>
      <c r="R17" s="13">
        <v>11</v>
      </c>
      <c r="S17" s="13">
        <v>4</v>
      </c>
      <c r="T17" s="13">
        <v>7</v>
      </c>
      <c r="U17" s="13">
        <v>3</v>
      </c>
      <c r="V17" s="13">
        <v>4</v>
      </c>
      <c r="W17" s="13">
        <v>6</v>
      </c>
      <c r="X17" s="13">
        <v>7</v>
      </c>
      <c r="Y17" s="13">
        <v>7</v>
      </c>
      <c r="Z17" s="13">
        <v>5</v>
      </c>
      <c r="AA17" s="13">
        <v>18</v>
      </c>
      <c r="AB17" s="13">
        <v>6</v>
      </c>
      <c r="AC17" s="13">
        <v>20</v>
      </c>
      <c r="AD17" s="13">
        <v>8</v>
      </c>
      <c r="AE17" s="13">
        <v>11</v>
      </c>
      <c r="AF17" s="13">
        <v>2</v>
      </c>
      <c r="AG17" s="13">
        <v>31</v>
      </c>
      <c r="AH17" s="13">
        <v>66</v>
      </c>
      <c r="AI17" s="13">
        <v>16</v>
      </c>
      <c r="AJ17" s="13">
        <v>19</v>
      </c>
      <c r="AK17" s="53">
        <v>9.7142857142857135</v>
      </c>
    </row>
    <row r="18" spans="1:37" x14ac:dyDescent="0.3">
      <c r="A18" s="50">
        <v>0.58333333333333337</v>
      </c>
      <c r="B18" s="13">
        <v>7</v>
      </c>
      <c r="C18" s="13">
        <v>5</v>
      </c>
      <c r="D18" s="13">
        <v>4</v>
      </c>
      <c r="E18" s="13">
        <v>8</v>
      </c>
      <c r="F18" s="13">
        <v>12</v>
      </c>
      <c r="G18" s="13">
        <v>5</v>
      </c>
      <c r="H18" s="13">
        <v>2</v>
      </c>
      <c r="I18" s="13">
        <v>4</v>
      </c>
      <c r="J18" s="13">
        <v>1</v>
      </c>
      <c r="K18" s="13">
        <v>2</v>
      </c>
      <c r="L18" s="13">
        <v>2</v>
      </c>
      <c r="M18" s="13">
        <v>12</v>
      </c>
      <c r="N18" s="13">
        <v>4</v>
      </c>
      <c r="O18" s="13">
        <v>0</v>
      </c>
      <c r="P18" s="13">
        <v>5</v>
      </c>
      <c r="Q18" s="13">
        <v>6</v>
      </c>
      <c r="R18" s="13">
        <v>3</v>
      </c>
      <c r="S18" s="13">
        <v>4</v>
      </c>
      <c r="T18" s="13">
        <v>2</v>
      </c>
      <c r="U18" s="13">
        <v>5</v>
      </c>
      <c r="V18" s="13">
        <v>6</v>
      </c>
      <c r="W18" s="13">
        <v>6</v>
      </c>
      <c r="X18" s="13">
        <v>8</v>
      </c>
      <c r="Y18" s="13">
        <v>9</v>
      </c>
      <c r="Z18" s="13">
        <v>5</v>
      </c>
      <c r="AA18" s="13">
        <v>22</v>
      </c>
      <c r="AB18" s="13">
        <v>12</v>
      </c>
      <c r="AC18" s="13">
        <v>26</v>
      </c>
      <c r="AD18" s="13">
        <v>4</v>
      </c>
      <c r="AE18" s="13">
        <v>9</v>
      </c>
      <c r="AF18" s="13">
        <v>10</v>
      </c>
      <c r="AG18" s="13">
        <v>28</v>
      </c>
      <c r="AH18" s="13">
        <v>54</v>
      </c>
      <c r="AI18" s="13">
        <v>23</v>
      </c>
      <c r="AJ18" s="13">
        <v>16</v>
      </c>
      <c r="AK18" s="53">
        <v>9.4571428571428573</v>
      </c>
    </row>
    <row r="19" spans="1:37" x14ac:dyDescent="0.3">
      <c r="A19" s="50">
        <v>0.625</v>
      </c>
      <c r="B19" s="13">
        <v>2</v>
      </c>
      <c r="C19" s="13">
        <v>5</v>
      </c>
      <c r="D19" s="13">
        <v>3</v>
      </c>
      <c r="E19" s="13">
        <v>17</v>
      </c>
      <c r="F19" s="13">
        <v>38</v>
      </c>
      <c r="G19" s="13">
        <v>7</v>
      </c>
      <c r="H19" s="13">
        <v>3</v>
      </c>
      <c r="I19" s="13">
        <v>5</v>
      </c>
      <c r="J19" s="13">
        <v>0</v>
      </c>
      <c r="K19" s="13">
        <v>1</v>
      </c>
      <c r="L19" s="13">
        <v>2</v>
      </c>
      <c r="M19" s="13">
        <v>7</v>
      </c>
      <c r="N19" s="13">
        <v>4</v>
      </c>
      <c r="O19" s="13">
        <v>2</v>
      </c>
      <c r="P19" s="13">
        <v>8</v>
      </c>
      <c r="Q19" s="13">
        <v>15</v>
      </c>
      <c r="R19" s="13">
        <v>8</v>
      </c>
      <c r="S19" s="13">
        <v>3</v>
      </c>
      <c r="T19" s="13">
        <v>4</v>
      </c>
      <c r="U19" s="13">
        <v>1</v>
      </c>
      <c r="V19" s="13">
        <v>1</v>
      </c>
      <c r="W19" s="13">
        <v>7</v>
      </c>
      <c r="X19" s="13">
        <v>7</v>
      </c>
      <c r="Y19" s="13">
        <v>4</v>
      </c>
      <c r="Z19" s="13">
        <v>5</v>
      </c>
      <c r="AA19" s="13">
        <v>19</v>
      </c>
      <c r="AB19" s="13">
        <v>6</v>
      </c>
      <c r="AC19" s="13">
        <v>10</v>
      </c>
      <c r="AD19" s="13">
        <v>5</v>
      </c>
      <c r="AE19" s="13">
        <v>10</v>
      </c>
      <c r="AF19" s="13">
        <v>11</v>
      </c>
      <c r="AG19" s="13">
        <v>18</v>
      </c>
      <c r="AH19" s="13">
        <v>80</v>
      </c>
      <c r="AI19" s="13">
        <v>14</v>
      </c>
      <c r="AJ19" s="13">
        <v>7</v>
      </c>
      <c r="AK19" s="53">
        <v>9.6857142857142851</v>
      </c>
    </row>
    <row r="20" spans="1:37" x14ac:dyDescent="0.3">
      <c r="A20" s="50">
        <v>0.66666666666666663</v>
      </c>
      <c r="B20" s="13">
        <v>5</v>
      </c>
      <c r="C20" s="13">
        <v>6</v>
      </c>
      <c r="D20" s="13">
        <v>6</v>
      </c>
      <c r="E20" s="13">
        <v>21</v>
      </c>
      <c r="F20" s="13">
        <v>17</v>
      </c>
      <c r="G20" s="13">
        <v>7</v>
      </c>
      <c r="H20" s="13">
        <v>4</v>
      </c>
      <c r="I20" s="13">
        <v>2</v>
      </c>
      <c r="J20" s="13">
        <v>0</v>
      </c>
      <c r="K20" s="13">
        <v>1</v>
      </c>
      <c r="L20" s="13">
        <v>0</v>
      </c>
      <c r="M20" s="13">
        <v>9</v>
      </c>
      <c r="N20" s="13">
        <v>2</v>
      </c>
      <c r="O20" s="13">
        <v>7</v>
      </c>
      <c r="P20" s="13">
        <v>2</v>
      </c>
      <c r="Q20" s="13">
        <v>24</v>
      </c>
      <c r="R20" s="13">
        <v>3</v>
      </c>
      <c r="S20" s="13">
        <v>3</v>
      </c>
      <c r="T20" s="13">
        <v>2</v>
      </c>
      <c r="U20" s="13">
        <v>5</v>
      </c>
      <c r="V20" s="13">
        <v>4</v>
      </c>
      <c r="W20" s="13">
        <v>8</v>
      </c>
      <c r="X20" s="13">
        <v>3</v>
      </c>
      <c r="Y20" s="13">
        <v>4</v>
      </c>
      <c r="Z20" s="13">
        <v>5</v>
      </c>
      <c r="AA20" s="13">
        <v>28</v>
      </c>
      <c r="AB20" s="13">
        <v>9</v>
      </c>
      <c r="AC20" s="13">
        <v>14</v>
      </c>
      <c r="AD20" s="13">
        <v>8</v>
      </c>
      <c r="AE20" s="13">
        <v>15</v>
      </c>
      <c r="AF20" s="13">
        <v>14</v>
      </c>
      <c r="AG20" s="13">
        <v>20</v>
      </c>
      <c r="AH20" s="13">
        <v>85</v>
      </c>
      <c r="AI20" s="13">
        <v>7</v>
      </c>
      <c r="AJ20" s="13">
        <v>20</v>
      </c>
      <c r="AK20" s="53">
        <v>10.571428571428571</v>
      </c>
    </row>
    <row r="21" spans="1:37" x14ac:dyDescent="0.3">
      <c r="A21" s="50">
        <v>0.70833333333333337</v>
      </c>
      <c r="B21" s="13">
        <v>0</v>
      </c>
      <c r="C21" s="13">
        <v>15</v>
      </c>
      <c r="D21" s="13">
        <v>15</v>
      </c>
      <c r="E21" s="13">
        <v>22</v>
      </c>
      <c r="F21" s="13">
        <v>11</v>
      </c>
      <c r="G21" s="13">
        <v>5</v>
      </c>
      <c r="H21" s="13">
        <v>2</v>
      </c>
      <c r="I21" s="13">
        <v>0</v>
      </c>
      <c r="J21" s="13">
        <v>1</v>
      </c>
      <c r="K21" s="13">
        <v>8</v>
      </c>
      <c r="L21" s="13">
        <v>4</v>
      </c>
      <c r="M21" s="13">
        <v>18</v>
      </c>
      <c r="N21" s="13">
        <v>6</v>
      </c>
      <c r="O21" s="13">
        <v>4</v>
      </c>
      <c r="P21" s="13">
        <v>3</v>
      </c>
      <c r="Q21" s="13">
        <v>19</v>
      </c>
      <c r="R21" s="13">
        <v>1</v>
      </c>
      <c r="S21" s="13">
        <v>7</v>
      </c>
      <c r="T21" s="13">
        <v>2</v>
      </c>
      <c r="U21" s="13">
        <v>1</v>
      </c>
      <c r="V21" s="13">
        <v>3</v>
      </c>
      <c r="W21" s="13">
        <v>4</v>
      </c>
      <c r="X21" s="13">
        <v>1</v>
      </c>
      <c r="Y21" s="13">
        <v>5</v>
      </c>
      <c r="Z21" s="13">
        <v>39</v>
      </c>
      <c r="AA21" s="13">
        <v>22</v>
      </c>
      <c r="AB21" s="13">
        <v>3</v>
      </c>
      <c r="AC21" s="13">
        <v>25</v>
      </c>
      <c r="AD21" s="13">
        <v>9</v>
      </c>
      <c r="AE21" s="13">
        <v>30</v>
      </c>
      <c r="AF21" s="13">
        <v>43</v>
      </c>
      <c r="AG21" s="13">
        <v>51</v>
      </c>
      <c r="AH21" s="13">
        <v>29</v>
      </c>
      <c r="AI21" s="13">
        <v>24</v>
      </c>
      <c r="AJ21" s="13">
        <v>9</v>
      </c>
      <c r="AK21" s="53">
        <v>12.6</v>
      </c>
    </row>
    <row r="22" spans="1:37" x14ac:dyDescent="0.3">
      <c r="A22" s="50">
        <v>0.75</v>
      </c>
      <c r="B22" s="13">
        <v>11</v>
      </c>
      <c r="C22" s="13">
        <v>13</v>
      </c>
      <c r="D22" s="13">
        <v>16</v>
      </c>
      <c r="E22" s="13">
        <v>34</v>
      </c>
      <c r="F22" s="13">
        <v>16</v>
      </c>
      <c r="G22" s="13">
        <v>6</v>
      </c>
      <c r="H22" s="13">
        <v>1</v>
      </c>
      <c r="I22" s="13">
        <v>9</v>
      </c>
      <c r="J22" s="13">
        <v>12</v>
      </c>
      <c r="K22" s="13">
        <v>24</v>
      </c>
      <c r="L22" s="13">
        <v>12</v>
      </c>
      <c r="M22" s="13">
        <v>22</v>
      </c>
      <c r="N22" s="13">
        <v>2</v>
      </c>
      <c r="O22" s="13">
        <v>5</v>
      </c>
      <c r="P22" s="13">
        <v>1</v>
      </c>
      <c r="Q22" s="13">
        <v>44</v>
      </c>
      <c r="R22" s="13">
        <v>3</v>
      </c>
      <c r="S22" s="13">
        <v>8</v>
      </c>
      <c r="T22" s="13">
        <v>1</v>
      </c>
      <c r="U22" s="13">
        <v>3</v>
      </c>
      <c r="V22" s="13">
        <v>7</v>
      </c>
      <c r="W22" s="13">
        <v>31</v>
      </c>
      <c r="X22" s="13">
        <v>47</v>
      </c>
      <c r="Y22" s="13">
        <v>52</v>
      </c>
      <c r="Z22" s="13">
        <v>83</v>
      </c>
      <c r="AA22" s="13">
        <v>51</v>
      </c>
      <c r="AB22" s="13">
        <v>11</v>
      </c>
      <c r="AC22" s="13">
        <v>24</v>
      </c>
      <c r="AD22" s="13">
        <v>9</v>
      </c>
      <c r="AE22" s="13">
        <v>58</v>
      </c>
      <c r="AF22" s="13">
        <v>96</v>
      </c>
      <c r="AG22" s="13">
        <v>124</v>
      </c>
      <c r="AH22" s="13">
        <v>62</v>
      </c>
      <c r="AI22" s="13">
        <v>17</v>
      </c>
      <c r="AJ22" s="13">
        <v>13</v>
      </c>
      <c r="AK22" s="53">
        <v>26.514285714285716</v>
      </c>
    </row>
    <row r="23" spans="1:37" x14ac:dyDescent="0.3">
      <c r="A23" s="50">
        <v>0.79166666666666663</v>
      </c>
      <c r="B23" s="13">
        <v>10</v>
      </c>
      <c r="C23" s="13">
        <v>17</v>
      </c>
      <c r="D23" s="13">
        <v>14</v>
      </c>
      <c r="E23" s="13">
        <v>15</v>
      </c>
      <c r="F23" s="13">
        <v>10</v>
      </c>
      <c r="G23" s="13">
        <v>8</v>
      </c>
      <c r="H23" s="13">
        <v>1</v>
      </c>
      <c r="I23" s="13">
        <v>8</v>
      </c>
      <c r="J23" s="13">
        <v>9</v>
      </c>
      <c r="K23" s="13">
        <v>6</v>
      </c>
      <c r="L23" s="13">
        <v>11</v>
      </c>
      <c r="M23" s="13">
        <v>4</v>
      </c>
      <c r="N23" s="13">
        <v>10</v>
      </c>
      <c r="O23" s="13">
        <v>5</v>
      </c>
      <c r="P23" s="13">
        <v>4</v>
      </c>
      <c r="Q23" s="13">
        <v>27</v>
      </c>
      <c r="R23" s="13">
        <v>5</v>
      </c>
      <c r="S23" s="13">
        <v>10</v>
      </c>
      <c r="T23" s="13">
        <v>3</v>
      </c>
      <c r="U23" s="13">
        <v>3</v>
      </c>
      <c r="V23" s="13">
        <v>8</v>
      </c>
      <c r="W23" s="13">
        <v>28</v>
      </c>
      <c r="X23" s="13">
        <v>15</v>
      </c>
      <c r="Y23" s="13">
        <v>45</v>
      </c>
      <c r="Z23" s="13">
        <v>46</v>
      </c>
      <c r="AA23" s="13">
        <v>27</v>
      </c>
      <c r="AB23" s="13">
        <v>18</v>
      </c>
      <c r="AC23" s="13">
        <v>23</v>
      </c>
      <c r="AD23" s="13">
        <v>12</v>
      </c>
      <c r="AE23" s="13">
        <v>30</v>
      </c>
      <c r="AF23" s="13">
        <v>75</v>
      </c>
      <c r="AG23" s="13">
        <v>105</v>
      </c>
      <c r="AH23" s="13">
        <v>129</v>
      </c>
      <c r="AI23" s="13">
        <v>34</v>
      </c>
      <c r="AJ23" s="13">
        <v>12</v>
      </c>
      <c r="AK23" s="53">
        <v>22.485714285714284</v>
      </c>
    </row>
    <row r="24" spans="1:37" x14ac:dyDescent="0.3">
      <c r="A24" s="50">
        <v>0.83333333333333337</v>
      </c>
      <c r="B24" s="13">
        <v>6</v>
      </c>
      <c r="C24" s="13">
        <v>13</v>
      </c>
      <c r="D24" s="13">
        <v>4</v>
      </c>
      <c r="E24" s="13">
        <v>8</v>
      </c>
      <c r="F24" s="13">
        <v>7</v>
      </c>
      <c r="G24" s="13">
        <v>9</v>
      </c>
      <c r="H24" s="13">
        <v>3</v>
      </c>
      <c r="I24" s="13">
        <v>0</v>
      </c>
      <c r="J24" s="13">
        <v>6</v>
      </c>
      <c r="K24" s="13">
        <v>1</v>
      </c>
      <c r="L24" s="13">
        <v>0</v>
      </c>
      <c r="M24" s="13">
        <v>9</v>
      </c>
      <c r="N24" s="13">
        <v>2</v>
      </c>
      <c r="O24" s="13">
        <v>4</v>
      </c>
      <c r="P24" s="13">
        <v>2</v>
      </c>
      <c r="Q24" s="13">
        <v>10</v>
      </c>
      <c r="R24" s="13">
        <v>7</v>
      </c>
      <c r="S24" s="13">
        <v>5</v>
      </c>
      <c r="T24" s="13">
        <v>3</v>
      </c>
      <c r="U24" s="13">
        <v>8</v>
      </c>
      <c r="V24" s="13">
        <v>4</v>
      </c>
      <c r="W24" s="13">
        <v>9</v>
      </c>
      <c r="X24" s="13">
        <v>7</v>
      </c>
      <c r="Y24" s="13">
        <v>10</v>
      </c>
      <c r="Z24" s="13">
        <v>12</v>
      </c>
      <c r="AA24" s="13">
        <v>43</v>
      </c>
      <c r="AB24" s="13">
        <v>15</v>
      </c>
      <c r="AC24" s="13">
        <v>9</v>
      </c>
      <c r="AD24" s="13">
        <v>1</v>
      </c>
      <c r="AE24" s="13">
        <v>3</v>
      </c>
      <c r="AF24" s="13">
        <v>22</v>
      </c>
      <c r="AG24" s="13">
        <v>66</v>
      </c>
      <c r="AH24" s="13">
        <v>87</v>
      </c>
      <c r="AI24" s="13">
        <v>48</v>
      </c>
      <c r="AJ24" s="13">
        <v>13</v>
      </c>
      <c r="AK24" s="53">
        <v>13.028571428571428</v>
      </c>
    </row>
    <row r="25" spans="1:37" x14ac:dyDescent="0.3">
      <c r="A25" s="50">
        <v>0.875</v>
      </c>
      <c r="B25" s="13">
        <v>4</v>
      </c>
      <c r="C25" s="13">
        <v>6</v>
      </c>
      <c r="D25" s="13">
        <v>3</v>
      </c>
      <c r="E25" s="13">
        <v>6</v>
      </c>
      <c r="F25" s="13">
        <v>6</v>
      </c>
      <c r="G25" s="13">
        <v>1</v>
      </c>
      <c r="H25" s="13">
        <v>1</v>
      </c>
      <c r="I25" s="13">
        <v>0</v>
      </c>
      <c r="J25" s="13">
        <v>1</v>
      </c>
      <c r="K25" s="13">
        <v>3</v>
      </c>
      <c r="L25" s="13">
        <v>3</v>
      </c>
      <c r="M25" s="13">
        <v>2</v>
      </c>
      <c r="N25" s="13">
        <v>2</v>
      </c>
      <c r="O25" s="13">
        <v>5</v>
      </c>
      <c r="P25" s="13">
        <v>2</v>
      </c>
      <c r="Q25" s="13">
        <v>13</v>
      </c>
      <c r="R25" s="13">
        <v>5</v>
      </c>
      <c r="S25" s="13">
        <v>4</v>
      </c>
      <c r="T25" s="13">
        <v>1</v>
      </c>
      <c r="U25" s="13">
        <v>3</v>
      </c>
      <c r="V25" s="13">
        <v>8</v>
      </c>
      <c r="W25" s="13">
        <v>7</v>
      </c>
      <c r="X25" s="13">
        <v>6</v>
      </c>
      <c r="Y25" s="13">
        <v>5</v>
      </c>
      <c r="Z25" s="13">
        <v>25</v>
      </c>
      <c r="AA25" s="13">
        <v>64</v>
      </c>
      <c r="AB25" s="13">
        <v>0</v>
      </c>
      <c r="AC25" s="13">
        <v>12</v>
      </c>
      <c r="AD25" s="13">
        <v>17</v>
      </c>
      <c r="AE25" s="13">
        <v>9</v>
      </c>
      <c r="AF25" s="13">
        <v>12</v>
      </c>
      <c r="AG25" s="13">
        <v>16</v>
      </c>
      <c r="AH25" s="13">
        <v>39</v>
      </c>
      <c r="AI25" s="13">
        <v>25</v>
      </c>
      <c r="AJ25" s="13">
        <v>5</v>
      </c>
      <c r="AK25" s="53">
        <v>9.1714285714285708</v>
      </c>
    </row>
    <row r="26" spans="1:37" x14ac:dyDescent="0.3">
      <c r="A26" s="50">
        <v>0.91666666666666663</v>
      </c>
      <c r="B26" s="13">
        <v>7</v>
      </c>
      <c r="C26" s="13">
        <v>11</v>
      </c>
      <c r="D26" s="13">
        <v>18</v>
      </c>
      <c r="E26" s="13">
        <v>5</v>
      </c>
      <c r="F26" s="13">
        <v>6</v>
      </c>
      <c r="G26" s="13">
        <v>2</v>
      </c>
      <c r="H26" s="13">
        <v>3</v>
      </c>
      <c r="I26" s="13">
        <v>1</v>
      </c>
      <c r="J26" s="13">
        <v>2</v>
      </c>
      <c r="K26" s="13">
        <v>0</v>
      </c>
      <c r="L26" s="13">
        <v>4</v>
      </c>
      <c r="M26" s="13">
        <v>8</v>
      </c>
      <c r="N26" s="13">
        <v>1</v>
      </c>
      <c r="O26" s="13">
        <v>3</v>
      </c>
      <c r="P26" s="13">
        <v>7</v>
      </c>
      <c r="Q26" s="13">
        <v>5</v>
      </c>
      <c r="R26" s="13">
        <v>6</v>
      </c>
      <c r="S26" s="13">
        <v>5</v>
      </c>
      <c r="T26" s="13">
        <v>2</v>
      </c>
      <c r="U26" s="13">
        <v>1</v>
      </c>
      <c r="V26" s="13">
        <v>8</v>
      </c>
      <c r="W26" s="13">
        <v>4</v>
      </c>
      <c r="X26" s="13">
        <v>4</v>
      </c>
      <c r="Y26" s="13">
        <v>11</v>
      </c>
      <c r="Z26" s="13">
        <v>9</v>
      </c>
      <c r="AA26" s="13">
        <v>37</v>
      </c>
      <c r="AB26" s="13">
        <v>6</v>
      </c>
      <c r="AC26" s="13">
        <v>10</v>
      </c>
      <c r="AD26" s="13">
        <v>12</v>
      </c>
      <c r="AE26" s="13">
        <v>13</v>
      </c>
      <c r="AF26" s="13">
        <v>14</v>
      </c>
      <c r="AG26" s="13">
        <v>2</v>
      </c>
      <c r="AH26" s="13">
        <v>21</v>
      </c>
      <c r="AI26" s="13">
        <v>5</v>
      </c>
      <c r="AJ26" s="13">
        <v>29</v>
      </c>
      <c r="AK26" s="53">
        <v>8.0571428571428569</v>
      </c>
    </row>
    <row r="27" spans="1:37" x14ac:dyDescent="0.3">
      <c r="A27" s="50">
        <v>0.95833333333333337</v>
      </c>
      <c r="B27" s="13">
        <v>10</v>
      </c>
      <c r="C27" s="13">
        <v>0</v>
      </c>
      <c r="D27" s="13">
        <v>3</v>
      </c>
      <c r="E27" s="13">
        <v>11</v>
      </c>
      <c r="F27" s="13">
        <v>6</v>
      </c>
      <c r="G27" s="13">
        <v>0</v>
      </c>
      <c r="H27" s="13">
        <v>0</v>
      </c>
      <c r="I27" s="13">
        <v>2</v>
      </c>
      <c r="J27" s="13">
        <v>9</v>
      </c>
      <c r="K27" s="13">
        <v>1</v>
      </c>
      <c r="L27" s="13">
        <v>9</v>
      </c>
      <c r="M27" s="13">
        <v>4</v>
      </c>
      <c r="N27" s="13">
        <v>1</v>
      </c>
      <c r="O27" s="13">
        <v>6</v>
      </c>
      <c r="P27" s="13">
        <v>7</v>
      </c>
      <c r="Q27" s="13">
        <v>7</v>
      </c>
      <c r="R27" s="13">
        <v>11</v>
      </c>
      <c r="S27" s="13">
        <v>11</v>
      </c>
      <c r="T27" s="13">
        <v>5</v>
      </c>
      <c r="U27" s="13">
        <v>1</v>
      </c>
      <c r="V27" s="13">
        <v>10</v>
      </c>
      <c r="W27" s="13">
        <v>4</v>
      </c>
      <c r="X27" s="13">
        <v>6</v>
      </c>
      <c r="Y27" s="13">
        <v>14</v>
      </c>
      <c r="Z27" s="13">
        <v>7</v>
      </c>
      <c r="AA27" s="13">
        <v>4</v>
      </c>
      <c r="AB27" s="13">
        <v>10</v>
      </c>
      <c r="AC27" s="13">
        <v>37</v>
      </c>
      <c r="AD27" s="13">
        <v>6</v>
      </c>
      <c r="AE27" s="13">
        <v>11</v>
      </c>
      <c r="AF27" s="13">
        <v>13</v>
      </c>
      <c r="AG27" s="13">
        <v>34</v>
      </c>
      <c r="AH27" s="13">
        <v>5</v>
      </c>
      <c r="AI27" s="13">
        <v>10</v>
      </c>
      <c r="AJ27" s="13">
        <v>9</v>
      </c>
      <c r="AK27" s="53">
        <v>8.1142857142857139</v>
      </c>
    </row>
    <row r="28" spans="1:37" x14ac:dyDescent="0.3">
      <c r="A28" s="55" t="s">
        <v>852</v>
      </c>
      <c r="B28" s="62">
        <v>9.125</v>
      </c>
      <c r="C28" s="62">
        <v>10.541666666666666</v>
      </c>
      <c r="D28" s="62">
        <v>8.0833333333333339</v>
      </c>
      <c r="E28" s="62">
        <v>13.166666666666666</v>
      </c>
      <c r="F28" s="62">
        <v>12.083333333333334</v>
      </c>
      <c r="G28" s="62">
        <v>6.583333333333333</v>
      </c>
      <c r="H28" s="62">
        <v>3.25</v>
      </c>
      <c r="I28" s="62">
        <v>7.916666666666667</v>
      </c>
      <c r="J28" s="62">
        <v>4</v>
      </c>
      <c r="K28" s="62">
        <v>6.833333333333333</v>
      </c>
      <c r="L28" s="62">
        <v>8.6666666666666661</v>
      </c>
      <c r="M28" s="62">
        <v>10.416666666666666</v>
      </c>
      <c r="N28" s="62">
        <v>3.2916666666666665</v>
      </c>
      <c r="O28" s="62">
        <v>4.666666666666667</v>
      </c>
      <c r="P28" s="62">
        <v>6.041666666666667</v>
      </c>
      <c r="Q28" s="62">
        <v>11.791666666666666</v>
      </c>
      <c r="R28" s="62">
        <v>8.5833333333333339</v>
      </c>
      <c r="S28" s="62">
        <v>6.041666666666667</v>
      </c>
      <c r="T28" s="62">
        <v>3.7083333333333335</v>
      </c>
      <c r="U28" s="62">
        <v>2.375</v>
      </c>
      <c r="V28" s="62">
        <v>4.833333333333333</v>
      </c>
      <c r="W28" s="62">
        <v>9.4166666666666661</v>
      </c>
      <c r="X28" s="62">
        <v>10.791666666666666</v>
      </c>
      <c r="Y28" s="62">
        <v>11.652173913043478</v>
      </c>
      <c r="Z28" s="62">
        <v>14.791666666666666</v>
      </c>
      <c r="AA28" s="62">
        <v>23.541666666666668</v>
      </c>
      <c r="AB28" s="62">
        <v>14.791666666666666</v>
      </c>
      <c r="AC28" s="62">
        <v>16.458333333333332</v>
      </c>
      <c r="AD28" s="62">
        <v>11.666666666666666</v>
      </c>
      <c r="AE28" s="62">
        <v>18.208333333333332</v>
      </c>
      <c r="AF28" s="62">
        <v>21.625</v>
      </c>
      <c r="AG28" s="62">
        <v>31.208333333333332</v>
      </c>
      <c r="AH28" s="62">
        <v>47.333333333333336</v>
      </c>
      <c r="AI28" s="62">
        <v>32.791666666666664</v>
      </c>
      <c r="AJ28" s="62">
        <v>12.125</v>
      </c>
      <c r="AK28" s="56">
        <v>12.240762812872466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19DF-49BD-4A27-A4EC-D63E36126007}">
  <dimension ref="A1:BU29"/>
  <sheetViews>
    <sheetView zoomScaleNormal="100" zoomScaleSheetLayoutView="75" workbookViewId="0">
      <pane xSplit="1" topLeftCell="B1" activePane="topRight" state="frozen"/>
      <selection pane="topRight"/>
    </sheetView>
  </sheetViews>
  <sheetFormatPr defaultRowHeight="14.4" x14ac:dyDescent="0.3"/>
  <cols>
    <col min="1" max="1" width="33.44140625" style="10" bestFit="1" customWidth="1"/>
    <col min="2" max="2" width="8.77734375" style="10" bestFit="1" customWidth="1"/>
    <col min="3" max="3" width="8.109375" style="10" bestFit="1" customWidth="1"/>
    <col min="4" max="4" width="8" style="10" bestFit="1" customWidth="1"/>
    <col min="5" max="5" width="10.88671875" style="10" bestFit="1" customWidth="1"/>
    <col min="6" max="6" width="8.77734375" style="10" bestFit="1" customWidth="1"/>
    <col min="7" max="7" width="6.109375" style="10" bestFit="1" customWidth="1"/>
    <col min="8" max="8" width="8.5546875" style="10" bestFit="1" customWidth="1"/>
    <col min="9" max="9" width="10.77734375" style="10" bestFit="1" customWidth="1"/>
    <col min="10" max="10" width="11.33203125" style="10" bestFit="1" customWidth="1"/>
    <col min="11" max="11" width="14.33203125" style="10" bestFit="1" customWidth="1"/>
    <col min="12" max="12" width="12.109375" style="10" bestFit="1" customWidth="1"/>
    <col min="13" max="14" width="12" style="10" bestFit="1" customWidth="1"/>
    <col min="15" max="15" width="15.44140625" style="10" bestFit="1" customWidth="1"/>
    <col min="16" max="17" width="12" style="10" bestFit="1" customWidth="1"/>
    <col min="18" max="18" width="14.33203125" style="10" bestFit="1" customWidth="1"/>
    <col min="19" max="19" width="15.109375" style="10" bestFit="1" customWidth="1"/>
    <col min="20" max="20" width="12" style="10" bestFit="1" customWidth="1"/>
    <col min="21" max="21" width="10.88671875" style="10" bestFit="1" customWidth="1"/>
    <col min="22" max="22" width="15.109375" style="10" bestFit="1" customWidth="1"/>
    <col min="23" max="24" width="12" style="10" bestFit="1" customWidth="1"/>
    <col min="25" max="25" width="13.33203125" style="10" bestFit="1" customWidth="1"/>
    <col min="26" max="28" width="12" style="10" bestFit="1" customWidth="1"/>
    <col min="29" max="29" width="15.109375" style="10" bestFit="1" customWidth="1"/>
    <col min="30" max="31" width="12" style="10" bestFit="1" customWidth="1"/>
    <col min="32" max="32" width="14.33203125" style="10" bestFit="1" customWidth="1"/>
    <col min="33" max="33" width="12.109375" style="10" bestFit="1" customWidth="1"/>
    <col min="34" max="35" width="12" style="10" bestFit="1" customWidth="1"/>
    <col min="36" max="36" width="15.109375" style="10" bestFit="1" customWidth="1"/>
    <col min="37" max="37" width="10.77734375" style="10" bestFit="1" customWidth="1"/>
    <col min="38" max="38" width="22.6640625" style="10" customWidth="1"/>
    <col min="39" max="39" width="34.5546875" style="10" customWidth="1"/>
    <col min="40" max="40" width="22.6640625" style="10" customWidth="1"/>
    <col min="41" max="41" width="34.5546875" style="10" customWidth="1"/>
    <col min="42" max="42" width="22.6640625" style="10" customWidth="1"/>
    <col min="43" max="43" width="34.5546875" style="10" customWidth="1"/>
    <col min="44" max="44" width="22.6640625" style="10" customWidth="1"/>
    <col min="45" max="45" width="34.5546875" style="10" customWidth="1"/>
    <col min="46" max="46" width="22.6640625" style="10" customWidth="1"/>
    <col min="47" max="47" width="34.5546875" style="10" customWidth="1"/>
    <col min="48" max="48" width="22.6640625" style="10" customWidth="1"/>
    <col min="49" max="49" width="34.5546875" style="10" customWidth="1"/>
    <col min="50" max="50" width="22.6640625" style="10" customWidth="1"/>
    <col min="51" max="51" width="34.5546875" style="10" customWidth="1"/>
    <col min="52" max="52" width="22.6640625" style="10" customWidth="1"/>
    <col min="53" max="53" width="34.5546875" style="10" customWidth="1"/>
    <col min="54" max="54" width="22.6640625" style="10" customWidth="1"/>
    <col min="55" max="55" width="34.5546875" style="10" customWidth="1"/>
    <col min="56" max="56" width="22.6640625" style="10" customWidth="1"/>
    <col min="57" max="57" width="34.5546875" style="10" customWidth="1"/>
    <col min="58" max="58" width="22.6640625" style="10" customWidth="1"/>
    <col min="59" max="59" width="34.5546875" style="10" customWidth="1"/>
    <col min="60" max="60" width="22.6640625" style="10" customWidth="1"/>
    <col min="61" max="61" width="34.5546875" style="10" customWidth="1"/>
    <col min="62" max="62" width="22.6640625" style="10" customWidth="1"/>
    <col min="63" max="63" width="34.5546875" style="10" customWidth="1"/>
    <col min="64" max="64" width="22.6640625" style="10" customWidth="1"/>
    <col min="65" max="65" width="34.5546875" style="10" customWidth="1"/>
    <col min="66" max="66" width="22.6640625" style="10" customWidth="1"/>
    <col min="67" max="67" width="34.5546875" style="10" customWidth="1"/>
    <col min="68" max="68" width="22.6640625" style="10" customWidth="1"/>
    <col min="69" max="69" width="34.5546875" style="10" customWidth="1"/>
    <col min="70" max="70" width="22.6640625" style="10" customWidth="1"/>
    <col min="71" max="71" width="34.5546875" style="10" customWidth="1"/>
    <col min="72" max="72" width="27.44140625" style="10" bestFit="1" customWidth="1"/>
    <col min="73" max="73" width="39.33203125" style="10" bestFit="1" customWidth="1"/>
    <col min="74" max="16384" width="8.88671875" style="10"/>
  </cols>
  <sheetData>
    <row r="1" spans="1:73" ht="15" thickBot="1" x14ac:dyDescent="0.35">
      <c r="A1" s="49" t="s">
        <v>903</v>
      </c>
      <c r="B1" s="49" t="s">
        <v>861</v>
      </c>
      <c r="C1" s="48"/>
      <c r="D1" s="60"/>
      <c r="E1" s="60"/>
      <c r="F1" s="60"/>
      <c r="G1" s="60"/>
      <c r="H1" s="60"/>
      <c r="I1" s="6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</row>
    <row r="2" spans="1:73" x14ac:dyDescent="0.3">
      <c r="A2" s="49" t="s">
        <v>946</v>
      </c>
      <c r="B2" s="10" t="s">
        <v>910</v>
      </c>
      <c r="C2" s="10" t="s">
        <v>904</v>
      </c>
      <c r="D2" s="10" t="s">
        <v>905</v>
      </c>
      <c r="E2" s="10" t="s">
        <v>906</v>
      </c>
      <c r="F2" s="10" t="s">
        <v>907</v>
      </c>
      <c r="G2" s="10" t="s">
        <v>908</v>
      </c>
      <c r="H2" s="10" t="s">
        <v>909</v>
      </c>
      <c r="I2" s="10" t="s">
        <v>852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</row>
    <row r="3" spans="1:73" x14ac:dyDescent="0.3">
      <c r="A3" s="51" t="s">
        <v>911</v>
      </c>
      <c r="B3" s="53">
        <v>4.8</v>
      </c>
      <c r="C3" s="53">
        <v>8.6</v>
      </c>
      <c r="D3" s="53">
        <v>6.2</v>
      </c>
      <c r="E3" s="53">
        <v>4.4000000000000004</v>
      </c>
      <c r="F3" s="53">
        <v>10.8</v>
      </c>
      <c r="G3" s="53">
        <v>13.2</v>
      </c>
      <c r="H3" s="53">
        <v>13</v>
      </c>
      <c r="I3" s="53">
        <v>8.7142857142857135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</row>
    <row r="4" spans="1:73" x14ac:dyDescent="0.3">
      <c r="A4" s="51" t="s">
        <v>912</v>
      </c>
      <c r="B4" s="53">
        <v>6.8</v>
      </c>
      <c r="C4" s="53">
        <v>5.6</v>
      </c>
      <c r="D4" s="53">
        <v>5.2</v>
      </c>
      <c r="E4" s="53">
        <v>4.2</v>
      </c>
      <c r="F4" s="53">
        <v>3.6</v>
      </c>
      <c r="G4" s="53">
        <v>9.8000000000000007</v>
      </c>
      <c r="H4" s="53">
        <v>17.600000000000001</v>
      </c>
      <c r="I4" s="53">
        <v>7.5428571428571427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</row>
    <row r="5" spans="1:73" x14ac:dyDescent="0.3">
      <c r="A5" s="51" t="s">
        <v>913</v>
      </c>
      <c r="B5" s="53">
        <v>5.2</v>
      </c>
      <c r="C5" s="53">
        <v>3.2</v>
      </c>
      <c r="D5" s="53">
        <v>2.4</v>
      </c>
      <c r="E5" s="53">
        <v>4</v>
      </c>
      <c r="F5" s="53">
        <v>7.8</v>
      </c>
      <c r="G5" s="53">
        <v>14.2</v>
      </c>
      <c r="H5" s="53">
        <v>21</v>
      </c>
      <c r="I5" s="53">
        <v>8.257142857142858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</row>
    <row r="6" spans="1:73" x14ac:dyDescent="0.3">
      <c r="A6" s="51" t="s">
        <v>914</v>
      </c>
      <c r="B6" s="53">
        <v>7.8</v>
      </c>
      <c r="C6" s="53">
        <v>3</v>
      </c>
      <c r="D6" s="53">
        <v>2.2000000000000002</v>
      </c>
      <c r="E6" s="53">
        <v>8.6</v>
      </c>
      <c r="F6" s="53">
        <v>12.4</v>
      </c>
      <c r="G6" s="53">
        <v>17</v>
      </c>
      <c r="H6" s="53">
        <v>34.6</v>
      </c>
      <c r="I6" s="53">
        <v>12.228571428571428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</row>
    <row r="7" spans="1:73" x14ac:dyDescent="0.3">
      <c r="A7" s="51" t="s">
        <v>915</v>
      </c>
      <c r="B7" s="53">
        <v>17.600000000000001</v>
      </c>
      <c r="C7" s="53">
        <v>4.5999999999999996</v>
      </c>
      <c r="D7" s="53">
        <v>1.2</v>
      </c>
      <c r="E7" s="53">
        <v>11.6</v>
      </c>
      <c r="F7" s="53">
        <v>7</v>
      </c>
      <c r="G7" s="53">
        <v>10.8</v>
      </c>
      <c r="H7" s="53">
        <v>38.4</v>
      </c>
      <c r="I7" s="53">
        <v>13.028571428571428</v>
      </c>
      <c r="J7"/>
      <c r="K7"/>
      <c r="L7" t="s">
        <v>935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</row>
    <row r="8" spans="1:73" x14ac:dyDescent="0.3">
      <c r="A8" s="51" t="s">
        <v>916</v>
      </c>
      <c r="B8" s="53">
        <v>7.8</v>
      </c>
      <c r="C8" s="53">
        <v>2.2000000000000002</v>
      </c>
      <c r="D8" s="53">
        <v>1.4</v>
      </c>
      <c r="E8" s="53">
        <v>3.75</v>
      </c>
      <c r="F8" s="53">
        <v>1.8</v>
      </c>
      <c r="G8" s="53">
        <v>4</v>
      </c>
      <c r="H8" s="53">
        <v>6.8</v>
      </c>
      <c r="I8" s="53">
        <v>3.9705882352941178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</row>
    <row r="9" spans="1:73" x14ac:dyDescent="0.3">
      <c r="A9" s="51" t="s">
        <v>917</v>
      </c>
      <c r="B9" s="53">
        <v>2.4</v>
      </c>
      <c r="C9" s="53">
        <v>6.4</v>
      </c>
      <c r="D9" s="53">
        <v>4.2</v>
      </c>
      <c r="E9" s="53">
        <v>4.2</v>
      </c>
      <c r="F9" s="53">
        <v>4.2</v>
      </c>
      <c r="G9" s="53">
        <v>4</v>
      </c>
      <c r="H9" s="53">
        <v>4</v>
      </c>
      <c r="I9" s="53">
        <v>4.2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</row>
    <row r="10" spans="1:73" x14ac:dyDescent="0.3">
      <c r="A10" s="51" t="s">
        <v>918</v>
      </c>
      <c r="B10" s="53">
        <v>2.4</v>
      </c>
      <c r="C10" s="53">
        <v>20.399999999999999</v>
      </c>
      <c r="D10" s="53">
        <v>17.8</v>
      </c>
      <c r="E10" s="53">
        <v>12.6</v>
      </c>
      <c r="F10" s="53">
        <v>14.6</v>
      </c>
      <c r="G10" s="53">
        <v>16.600000000000001</v>
      </c>
      <c r="H10" s="53">
        <v>6.4</v>
      </c>
      <c r="I10" s="53">
        <v>12.971428571428572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</row>
    <row r="11" spans="1:73" x14ac:dyDescent="0.3">
      <c r="A11" s="51" t="s">
        <v>919</v>
      </c>
      <c r="B11" s="53">
        <v>6.6</v>
      </c>
      <c r="C11" s="53">
        <v>34.200000000000003</v>
      </c>
      <c r="D11" s="53">
        <v>37.4</v>
      </c>
      <c r="E11" s="53">
        <v>30.2</v>
      </c>
      <c r="F11" s="53">
        <v>29.4</v>
      </c>
      <c r="G11" s="53">
        <v>31.6</v>
      </c>
      <c r="H11" s="53">
        <v>9.1999999999999993</v>
      </c>
      <c r="I11" s="53">
        <v>25.514285714285716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</row>
    <row r="12" spans="1:73" x14ac:dyDescent="0.3">
      <c r="A12" s="51" t="s">
        <v>920</v>
      </c>
      <c r="B12" s="53">
        <v>6.4</v>
      </c>
      <c r="C12" s="53">
        <v>33.6</v>
      </c>
      <c r="D12" s="53">
        <v>36.6</v>
      </c>
      <c r="E12" s="53">
        <v>32.4</v>
      </c>
      <c r="F12" s="53">
        <v>26.4</v>
      </c>
      <c r="G12" s="53">
        <v>45.6</v>
      </c>
      <c r="H12" s="53">
        <v>13.8</v>
      </c>
      <c r="I12" s="53">
        <v>27.828571428571429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</row>
    <row r="13" spans="1:73" x14ac:dyDescent="0.3">
      <c r="A13" s="51" t="s">
        <v>921</v>
      </c>
      <c r="B13" s="53">
        <v>6.6</v>
      </c>
      <c r="C13" s="53">
        <v>13</v>
      </c>
      <c r="D13" s="53">
        <v>12.8</v>
      </c>
      <c r="E13" s="53">
        <v>10</v>
      </c>
      <c r="F13" s="53">
        <v>14.8</v>
      </c>
      <c r="G13" s="53">
        <v>20.399999999999999</v>
      </c>
      <c r="H13" s="53">
        <v>12.8</v>
      </c>
      <c r="I13" s="53">
        <v>12.914285714285715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</row>
    <row r="14" spans="1:73" x14ac:dyDescent="0.3">
      <c r="A14" s="51" t="s">
        <v>922</v>
      </c>
      <c r="B14" s="53">
        <v>11.6</v>
      </c>
      <c r="C14" s="53">
        <v>3.6</v>
      </c>
      <c r="D14" s="53">
        <v>6.2</v>
      </c>
      <c r="E14" s="53">
        <v>3.4</v>
      </c>
      <c r="F14" s="53">
        <v>8.8000000000000007</v>
      </c>
      <c r="G14" s="53">
        <v>13</v>
      </c>
      <c r="H14" s="53">
        <v>11.6</v>
      </c>
      <c r="I14" s="53">
        <v>8.3142857142857149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</row>
    <row r="15" spans="1:73" x14ac:dyDescent="0.3">
      <c r="A15" s="51" t="s">
        <v>923</v>
      </c>
      <c r="B15" s="53">
        <v>12.8</v>
      </c>
      <c r="C15" s="53">
        <v>3.4</v>
      </c>
      <c r="D15" s="53">
        <v>7.2</v>
      </c>
      <c r="E15" s="53">
        <v>4.8</v>
      </c>
      <c r="F15" s="53">
        <v>9.8000000000000007</v>
      </c>
      <c r="G15" s="53">
        <v>13.6</v>
      </c>
      <c r="H15" s="53">
        <v>9</v>
      </c>
      <c r="I15" s="53">
        <v>8.6571428571428566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</row>
    <row r="16" spans="1:73" x14ac:dyDescent="0.3">
      <c r="A16" s="51" t="s">
        <v>924</v>
      </c>
      <c r="B16" s="53">
        <v>11</v>
      </c>
      <c r="C16" s="53">
        <v>5.2</v>
      </c>
      <c r="D16" s="53">
        <v>6</v>
      </c>
      <c r="E16" s="53">
        <v>6</v>
      </c>
      <c r="F16" s="53">
        <v>12.4</v>
      </c>
      <c r="G16" s="53">
        <v>20.8</v>
      </c>
      <c r="H16" s="53">
        <v>6.6</v>
      </c>
      <c r="I16" s="53">
        <v>9.7142857142857135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</row>
    <row r="17" spans="1:73" x14ac:dyDescent="0.3">
      <c r="A17" s="51" t="s">
        <v>925</v>
      </c>
      <c r="B17" s="53">
        <v>10</v>
      </c>
      <c r="C17" s="53">
        <v>5.2</v>
      </c>
      <c r="D17" s="53">
        <v>5.8</v>
      </c>
      <c r="E17" s="53">
        <v>5.6</v>
      </c>
      <c r="F17" s="53">
        <v>9.4</v>
      </c>
      <c r="G17" s="53">
        <v>20.399999999999999</v>
      </c>
      <c r="H17" s="53">
        <v>9.8000000000000007</v>
      </c>
      <c r="I17" s="53">
        <v>9.4571428571428573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</row>
    <row r="18" spans="1:73" x14ac:dyDescent="0.3">
      <c r="A18" s="51" t="s">
        <v>926</v>
      </c>
      <c r="B18" s="53">
        <v>4.5999999999999996</v>
      </c>
      <c r="C18" s="53">
        <v>5.4</v>
      </c>
      <c r="D18" s="53">
        <v>7.4</v>
      </c>
      <c r="E18" s="53">
        <v>5.4</v>
      </c>
      <c r="F18" s="53">
        <v>9</v>
      </c>
      <c r="G18" s="53">
        <v>29.6</v>
      </c>
      <c r="H18" s="53">
        <v>6.4</v>
      </c>
      <c r="I18" s="53">
        <v>9.6857142857142851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</row>
    <row r="19" spans="1:73" x14ac:dyDescent="0.3">
      <c r="A19" s="51" t="s">
        <v>927</v>
      </c>
      <c r="B19" s="53">
        <v>9.8000000000000007</v>
      </c>
      <c r="C19" s="53">
        <v>5</v>
      </c>
      <c r="D19" s="53">
        <v>9.6</v>
      </c>
      <c r="E19" s="53">
        <v>5.6</v>
      </c>
      <c r="F19" s="53">
        <v>9.8000000000000007</v>
      </c>
      <c r="G19" s="53">
        <v>28.2</v>
      </c>
      <c r="H19" s="53">
        <v>6</v>
      </c>
      <c r="I19" s="53">
        <v>10.571428571428571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</row>
    <row r="20" spans="1:73" x14ac:dyDescent="0.3">
      <c r="A20" s="51" t="s">
        <v>928</v>
      </c>
      <c r="B20" s="53">
        <v>8.6</v>
      </c>
      <c r="C20" s="53">
        <v>3.2</v>
      </c>
      <c r="D20" s="53">
        <v>13.2</v>
      </c>
      <c r="E20" s="53">
        <v>14.4</v>
      </c>
      <c r="F20" s="53">
        <v>24.6</v>
      </c>
      <c r="G20" s="53">
        <v>16.399999999999999</v>
      </c>
      <c r="H20" s="53">
        <v>7.8</v>
      </c>
      <c r="I20" s="53">
        <v>12.6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</row>
    <row r="21" spans="1:73" x14ac:dyDescent="0.3">
      <c r="A21" s="51" t="s">
        <v>929</v>
      </c>
      <c r="B21" s="53">
        <v>10</v>
      </c>
      <c r="C21" s="53">
        <v>12.2</v>
      </c>
      <c r="D21" s="53">
        <v>34.799999999999997</v>
      </c>
      <c r="E21" s="53">
        <v>38.200000000000003</v>
      </c>
      <c r="F21" s="53">
        <v>52.2</v>
      </c>
      <c r="G21" s="53">
        <v>30.4</v>
      </c>
      <c r="H21" s="53">
        <v>7.8</v>
      </c>
      <c r="I21" s="53">
        <v>26.514285714285716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</row>
    <row r="22" spans="1:73" x14ac:dyDescent="0.3">
      <c r="A22" s="51" t="s">
        <v>930</v>
      </c>
      <c r="B22" s="53">
        <v>9.8000000000000007</v>
      </c>
      <c r="C22" s="53">
        <v>12.4</v>
      </c>
      <c r="D22" s="53">
        <v>19.600000000000001</v>
      </c>
      <c r="E22" s="53">
        <v>29</v>
      </c>
      <c r="F22" s="53">
        <v>37.4</v>
      </c>
      <c r="G22" s="53">
        <v>34.6</v>
      </c>
      <c r="H22" s="53">
        <v>14.6</v>
      </c>
      <c r="I22" s="53">
        <v>22.485714285714284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</row>
    <row r="23" spans="1:73" x14ac:dyDescent="0.3">
      <c r="A23" s="51" t="s">
        <v>931</v>
      </c>
      <c r="B23" s="53">
        <v>6.6</v>
      </c>
      <c r="C23" s="53">
        <v>3.6</v>
      </c>
      <c r="D23" s="53">
        <v>7.8</v>
      </c>
      <c r="E23" s="53">
        <v>8.8000000000000007</v>
      </c>
      <c r="F23" s="53">
        <v>18.2</v>
      </c>
      <c r="G23" s="53">
        <v>29.8</v>
      </c>
      <c r="H23" s="53">
        <v>16.399999999999999</v>
      </c>
      <c r="I23" s="53">
        <v>13.028571428571428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</row>
    <row r="24" spans="1:73" x14ac:dyDescent="0.3">
      <c r="A24" s="51" t="s">
        <v>932</v>
      </c>
      <c r="B24" s="53">
        <v>6.2</v>
      </c>
      <c r="C24" s="53">
        <v>6</v>
      </c>
      <c r="D24" s="53">
        <v>7</v>
      </c>
      <c r="E24" s="53">
        <v>5.6</v>
      </c>
      <c r="F24" s="53">
        <v>10.8</v>
      </c>
      <c r="G24" s="53">
        <v>22.4</v>
      </c>
      <c r="H24" s="53">
        <v>6.2</v>
      </c>
      <c r="I24" s="53">
        <v>9.1714285714285708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</row>
    <row r="25" spans="1:73" x14ac:dyDescent="0.3">
      <c r="A25" s="51" t="s">
        <v>933</v>
      </c>
      <c r="B25" s="53">
        <v>10.6</v>
      </c>
      <c r="C25" s="53">
        <v>6.2</v>
      </c>
      <c r="D25" s="53">
        <v>7</v>
      </c>
      <c r="E25" s="53">
        <v>9.8000000000000007</v>
      </c>
      <c r="F25" s="53">
        <v>5</v>
      </c>
      <c r="G25" s="53">
        <v>14.8</v>
      </c>
      <c r="H25" s="53">
        <v>3</v>
      </c>
      <c r="I25" s="53">
        <v>8.0571428571428569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</row>
    <row r="26" spans="1:73" x14ac:dyDescent="0.3">
      <c r="A26" s="51" t="s">
        <v>934</v>
      </c>
      <c r="B26" s="53">
        <v>12.4</v>
      </c>
      <c r="C26" s="53">
        <v>5.8</v>
      </c>
      <c r="D26" s="53">
        <v>6.6</v>
      </c>
      <c r="E26" s="53">
        <v>8.4</v>
      </c>
      <c r="F26" s="53">
        <v>14.4</v>
      </c>
      <c r="G26" s="53">
        <v>4.8</v>
      </c>
      <c r="H26" s="53">
        <v>4.4000000000000004</v>
      </c>
      <c r="I26" s="53">
        <v>8.1142857142857139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</row>
    <row r="27" spans="1:73" x14ac:dyDescent="0.3">
      <c r="A27" s="51" t="s">
        <v>852</v>
      </c>
      <c r="B27" s="52">
        <v>8.2666666666666675</v>
      </c>
      <c r="C27" s="52">
        <v>8.8333333333333339</v>
      </c>
      <c r="D27" s="52">
        <v>11.066666666666666</v>
      </c>
      <c r="E27" s="52">
        <v>11.352941176470589</v>
      </c>
      <c r="F27" s="52">
        <v>14.775</v>
      </c>
      <c r="G27" s="52">
        <v>19.416666666666668</v>
      </c>
      <c r="H27" s="52">
        <v>11.966666666666667</v>
      </c>
      <c r="I27" s="52">
        <v>12.240762812872466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</row>
    <row r="28" spans="1:73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</row>
    <row r="29" spans="1:73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</row>
  </sheetData>
  <printOptions horizontalCentered="1"/>
  <pageMargins left="0.7" right="0.7" top="0.75" bottom="0.75" header="0.3" footer="0.3"/>
  <pageSetup paperSize="12" scale="45" fitToHeight="0" orientation="landscape" r:id="rId2"/>
  <colBreaks count="1" manualBreakCount="1">
    <brk id="18" max="27" man="1"/>
  </colBrea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A267F-EBD3-4FE1-82AE-F0EE4B6A31DF}">
  <dimension ref="A1:AK28"/>
  <sheetViews>
    <sheetView zoomScaleNormal="100" zoomScaleSheetLayoutView="75" workbookViewId="0">
      <pane xSplit="1" topLeftCell="B1" activePane="topRight" state="frozen"/>
      <selection pane="topRight" activeCell="A2" sqref="A2"/>
    </sheetView>
  </sheetViews>
  <sheetFormatPr defaultRowHeight="14.4" x14ac:dyDescent="0.3"/>
  <cols>
    <col min="1" max="1" width="33.44140625" bestFit="1" customWidth="1"/>
    <col min="2" max="2" width="15.44140625" bestFit="1" customWidth="1"/>
    <col min="3" max="3" width="12" bestFit="1" customWidth="1"/>
    <col min="4" max="4" width="14.33203125" bestFit="1" customWidth="1"/>
    <col min="5" max="5" width="12.109375" bestFit="1" customWidth="1"/>
    <col min="6" max="7" width="12" bestFit="1" customWidth="1"/>
    <col min="8" max="8" width="15.44140625" bestFit="1" customWidth="1"/>
    <col min="9" max="9" width="12" bestFit="1" customWidth="1"/>
    <col min="10" max="10" width="11.33203125" bestFit="1" customWidth="1"/>
    <col min="11" max="11" width="14.33203125" bestFit="1" customWidth="1"/>
    <col min="12" max="12" width="12.109375" bestFit="1" customWidth="1"/>
    <col min="13" max="14" width="12" bestFit="1" customWidth="1"/>
    <col min="15" max="15" width="15.44140625" bestFit="1" customWidth="1"/>
    <col min="16" max="17" width="12" bestFit="1" customWidth="1"/>
    <col min="18" max="18" width="14.33203125" bestFit="1" customWidth="1"/>
    <col min="19" max="19" width="15.109375" bestFit="1" customWidth="1"/>
    <col min="20" max="20" width="12" bestFit="1" customWidth="1"/>
    <col min="21" max="21" width="10.88671875" bestFit="1" customWidth="1"/>
    <col min="22" max="22" width="15.109375" bestFit="1" customWidth="1"/>
    <col min="23" max="24" width="12" bestFit="1" customWidth="1"/>
    <col min="25" max="25" width="13.33203125" bestFit="1" customWidth="1"/>
    <col min="26" max="28" width="12" bestFit="1" customWidth="1"/>
    <col min="29" max="29" width="15.109375" bestFit="1" customWidth="1"/>
    <col min="30" max="31" width="12" bestFit="1" customWidth="1"/>
    <col min="32" max="32" width="14.33203125" bestFit="1" customWidth="1"/>
    <col min="33" max="33" width="12.109375" bestFit="1" customWidth="1"/>
    <col min="34" max="35" width="12" bestFit="1" customWidth="1"/>
    <col min="36" max="36" width="15.109375" bestFit="1" customWidth="1"/>
    <col min="37" max="37" width="12" bestFit="1" customWidth="1"/>
  </cols>
  <sheetData>
    <row r="1" spans="1:37" ht="15" thickBot="1" x14ac:dyDescent="0.35">
      <c r="A1" s="7" t="s">
        <v>903</v>
      </c>
      <c r="B1" s="47" t="s">
        <v>861</v>
      </c>
      <c r="C1" s="24"/>
      <c r="D1" s="21"/>
      <c r="E1" s="22"/>
      <c r="F1" s="22"/>
      <c r="G1" s="23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9"/>
    </row>
    <row r="2" spans="1:37" ht="15" thickBot="1" x14ac:dyDescent="0.35">
      <c r="A2" s="48"/>
      <c r="B2" s="21" t="s">
        <v>856</v>
      </c>
      <c r="C2" s="22"/>
      <c r="D2" s="22"/>
      <c r="E2" s="22"/>
      <c r="F2" s="22"/>
      <c r="G2" s="23"/>
      <c r="H2" s="10" t="s">
        <v>858</v>
      </c>
      <c r="I2" s="10"/>
      <c r="J2" s="10"/>
      <c r="K2" s="10"/>
      <c r="L2" s="10"/>
      <c r="M2" s="10"/>
      <c r="N2" s="10"/>
      <c r="O2" s="10" t="s">
        <v>859</v>
      </c>
      <c r="P2" s="10"/>
      <c r="Q2" s="10"/>
      <c r="R2" s="10"/>
      <c r="S2" s="10" t="s">
        <v>853</v>
      </c>
      <c r="T2" s="10"/>
      <c r="U2" s="10"/>
      <c r="V2" s="10" t="s">
        <v>854</v>
      </c>
      <c r="W2" s="10"/>
      <c r="X2" s="10"/>
      <c r="Y2" s="10"/>
      <c r="Z2" s="10"/>
      <c r="AA2" s="10"/>
      <c r="AB2" s="10"/>
      <c r="AC2" s="10" t="s">
        <v>855</v>
      </c>
      <c r="AD2" s="10"/>
      <c r="AE2" s="10"/>
      <c r="AF2" s="10"/>
      <c r="AG2" s="10"/>
      <c r="AH2" s="10"/>
      <c r="AI2" s="10"/>
      <c r="AJ2" s="10" t="s">
        <v>857</v>
      </c>
      <c r="AK2" s="11" t="s">
        <v>852</v>
      </c>
    </row>
    <row r="3" spans="1:37" ht="15" thickBot="1" x14ac:dyDescent="0.35">
      <c r="A3" s="49" t="s">
        <v>946</v>
      </c>
      <c r="B3" s="21" t="s">
        <v>863</v>
      </c>
      <c r="C3" s="22" t="s">
        <v>866</v>
      </c>
      <c r="D3" s="22" t="s">
        <v>867</v>
      </c>
      <c r="E3" s="22" t="s">
        <v>865</v>
      </c>
      <c r="F3" s="22" t="s">
        <v>862</v>
      </c>
      <c r="G3" s="23" t="s">
        <v>864</v>
      </c>
      <c r="H3" s="10" t="s">
        <v>871</v>
      </c>
      <c r="I3" s="10" t="s">
        <v>869</v>
      </c>
      <c r="J3" s="10" t="s">
        <v>873</v>
      </c>
      <c r="K3" s="10" t="s">
        <v>874</v>
      </c>
      <c r="L3" s="10" t="s">
        <v>872</v>
      </c>
      <c r="M3" s="10" t="s">
        <v>868</v>
      </c>
      <c r="N3" s="10" t="s">
        <v>870</v>
      </c>
      <c r="O3" s="10" t="s">
        <v>876</v>
      </c>
      <c r="P3" s="10" t="s">
        <v>875</v>
      </c>
      <c r="Q3" s="10" t="s">
        <v>877</v>
      </c>
      <c r="R3" s="10" t="s">
        <v>878</v>
      </c>
      <c r="S3" s="10" t="s">
        <v>881</v>
      </c>
      <c r="T3" s="10" t="s">
        <v>879</v>
      </c>
      <c r="U3" s="10" t="s">
        <v>880</v>
      </c>
      <c r="V3" s="10" t="s">
        <v>885</v>
      </c>
      <c r="W3" s="10" t="s">
        <v>883</v>
      </c>
      <c r="X3" s="10" t="s">
        <v>887</v>
      </c>
      <c r="Y3" s="10" t="s">
        <v>888</v>
      </c>
      <c r="Z3" s="10" t="s">
        <v>886</v>
      </c>
      <c r="AA3" s="10" t="s">
        <v>882</v>
      </c>
      <c r="AB3" s="10" t="s">
        <v>884</v>
      </c>
      <c r="AC3" s="10" t="s">
        <v>892</v>
      </c>
      <c r="AD3" s="10" t="s">
        <v>890</v>
      </c>
      <c r="AE3" s="10" t="s">
        <v>894</v>
      </c>
      <c r="AF3" s="10" t="s">
        <v>895</v>
      </c>
      <c r="AG3" s="10" t="s">
        <v>893</v>
      </c>
      <c r="AH3" s="10" t="s">
        <v>889</v>
      </c>
      <c r="AI3" s="10" t="s">
        <v>891</v>
      </c>
      <c r="AJ3" s="10" t="s">
        <v>896</v>
      </c>
      <c r="AK3" s="11"/>
    </row>
    <row r="4" spans="1:37" x14ac:dyDescent="0.3">
      <c r="A4" s="51" t="s">
        <v>911</v>
      </c>
      <c r="B4" s="44">
        <v>9</v>
      </c>
      <c r="C4" s="45">
        <v>4</v>
      </c>
      <c r="D4" s="45">
        <v>6</v>
      </c>
      <c r="E4" s="45">
        <v>3</v>
      </c>
      <c r="F4" s="45">
        <v>5</v>
      </c>
      <c r="G4" s="46">
        <v>3</v>
      </c>
      <c r="H4" s="13">
        <v>1</v>
      </c>
      <c r="I4" s="13">
        <v>6</v>
      </c>
      <c r="J4" s="13">
        <v>1</v>
      </c>
      <c r="K4" s="13">
        <v>4</v>
      </c>
      <c r="L4" s="13">
        <v>4</v>
      </c>
      <c r="M4" s="13">
        <v>6</v>
      </c>
      <c r="N4" s="13">
        <v>1</v>
      </c>
      <c r="O4" s="13">
        <v>0</v>
      </c>
      <c r="P4" s="13">
        <v>1</v>
      </c>
      <c r="Q4" s="13">
        <v>6</v>
      </c>
      <c r="R4" s="13">
        <v>3</v>
      </c>
      <c r="S4" s="13">
        <v>9</v>
      </c>
      <c r="T4" s="13">
        <v>15</v>
      </c>
      <c r="U4" s="13">
        <v>0</v>
      </c>
      <c r="V4" s="13">
        <v>6</v>
      </c>
      <c r="W4" s="13">
        <v>10</v>
      </c>
      <c r="X4" s="13">
        <v>3</v>
      </c>
      <c r="Y4" s="13">
        <v>2</v>
      </c>
      <c r="Z4" s="13">
        <v>9</v>
      </c>
      <c r="AA4" s="13">
        <v>14</v>
      </c>
      <c r="AB4" s="13">
        <v>10</v>
      </c>
      <c r="AC4" s="13">
        <v>10</v>
      </c>
      <c r="AD4" s="13">
        <v>17</v>
      </c>
      <c r="AE4" s="13">
        <v>17</v>
      </c>
      <c r="AF4" s="13">
        <v>7</v>
      </c>
      <c r="AG4" s="13">
        <v>29</v>
      </c>
      <c r="AH4" s="13">
        <v>26</v>
      </c>
      <c r="AI4" s="13">
        <v>51</v>
      </c>
      <c r="AJ4" s="13">
        <v>7</v>
      </c>
      <c r="AK4" s="14">
        <v>8.7142857142857135</v>
      </c>
    </row>
    <row r="5" spans="1:37" x14ac:dyDescent="0.3">
      <c r="A5" s="51" t="s">
        <v>912</v>
      </c>
      <c r="B5" s="12">
        <v>8</v>
      </c>
      <c r="C5" s="13">
        <v>1</v>
      </c>
      <c r="D5" s="13">
        <v>2</v>
      </c>
      <c r="E5" s="13">
        <v>4</v>
      </c>
      <c r="F5" s="13">
        <v>3</v>
      </c>
      <c r="G5" s="14">
        <v>3</v>
      </c>
      <c r="H5" s="13">
        <v>1</v>
      </c>
      <c r="I5" s="13">
        <v>4</v>
      </c>
      <c r="J5" s="13">
        <v>8</v>
      </c>
      <c r="K5" s="13">
        <v>3</v>
      </c>
      <c r="L5" s="13">
        <v>3</v>
      </c>
      <c r="M5" s="13">
        <v>1</v>
      </c>
      <c r="N5" s="13">
        <v>3</v>
      </c>
      <c r="O5" s="13">
        <v>0</v>
      </c>
      <c r="P5" s="13">
        <v>3</v>
      </c>
      <c r="Q5" s="13">
        <v>1</v>
      </c>
      <c r="R5" s="13">
        <v>3</v>
      </c>
      <c r="S5" s="13">
        <v>2</v>
      </c>
      <c r="T5" s="13">
        <v>8</v>
      </c>
      <c r="U5" s="13">
        <v>3</v>
      </c>
      <c r="V5" s="13">
        <v>8</v>
      </c>
      <c r="W5" s="13">
        <v>4</v>
      </c>
      <c r="X5" s="13">
        <v>9</v>
      </c>
      <c r="Y5" s="13">
        <v>0</v>
      </c>
      <c r="Z5" s="13">
        <v>2</v>
      </c>
      <c r="AA5" s="13">
        <v>3</v>
      </c>
      <c r="AB5" s="13">
        <v>10</v>
      </c>
      <c r="AC5" s="13">
        <v>4</v>
      </c>
      <c r="AD5" s="13">
        <v>9</v>
      </c>
      <c r="AE5" s="13">
        <v>7</v>
      </c>
      <c r="AF5" s="13">
        <v>13</v>
      </c>
      <c r="AG5" s="13">
        <v>7</v>
      </c>
      <c r="AH5" s="13">
        <v>34</v>
      </c>
      <c r="AI5" s="13">
        <v>69</v>
      </c>
      <c r="AJ5" s="13">
        <v>21</v>
      </c>
      <c r="AK5" s="14">
        <v>7.5428571428571427</v>
      </c>
    </row>
    <row r="6" spans="1:37" x14ac:dyDescent="0.3">
      <c r="A6" s="51" t="s">
        <v>913</v>
      </c>
      <c r="B6" s="12">
        <v>3</v>
      </c>
      <c r="C6" s="13">
        <v>0</v>
      </c>
      <c r="D6" s="13">
        <v>1</v>
      </c>
      <c r="E6" s="13">
        <v>4</v>
      </c>
      <c r="F6" s="13">
        <v>1</v>
      </c>
      <c r="G6" s="14">
        <v>2</v>
      </c>
      <c r="H6" s="13">
        <v>6</v>
      </c>
      <c r="I6" s="13">
        <v>4</v>
      </c>
      <c r="J6" s="13">
        <v>3</v>
      </c>
      <c r="K6" s="13">
        <v>1</v>
      </c>
      <c r="L6" s="13">
        <v>5</v>
      </c>
      <c r="M6" s="13">
        <v>2</v>
      </c>
      <c r="N6" s="13">
        <v>2</v>
      </c>
      <c r="O6" s="13">
        <v>0</v>
      </c>
      <c r="P6" s="13">
        <v>2</v>
      </c>
      <c r="Q6" s="13">
        <v>6</v>
      </c>
      <c r="R6" s="13">
        <v>3</v>
      </c>
      <c r="S6" s="13">
        <v>5</v>
      </c>
      <c r="T6" s="13">
        <v>1</v>
      </c>
      <c r="U6" s="13">
        <v>0</v>
      </c>
      <c r="V6" s="13">
        <v>4</v>
      </c>
      <c r="W6" s="13">
        <v>2</v>
      </c>
      <c r="X6" s="13">
        <v>2</v>
      </c>
      <c r="Y6" s="13">
        <v>5</v>
      </c>
      <c r="Z6" s="13">
        <v>9</v>
      </c>
      <c r="AA6" s="13">
        <v>8</v>
      </c>
      <c r="AB6" s="13">
        <v>34</v>
      </c>
      <c r="AC6" s="13">
        <v>15</v>
      </c>
      <c r="AD6" s="13">
        <v>5</v>
      </c>
      <c r="AE6" s="13">
        <v>1</v>
      </c>
      <c r="AF6" s="13">
        <v>10</v>
      </c>
      <c r="AG6" s="13">
        <v>16</v>
      </c>
      <c r="AH6" s="13">
        <v>59</v>
      </c>
      <c r="AI6" s="13">
        <v>67</v>
      </c>
      <c r="AJ6" s="13">
        <v>1</v>
      </c>
      <c r="AK6" s="14">
        <v>8.257142857142858</v>
      </c>
    </row>
    <row r="7" spans="1:37" x14ac:dyDescent="0.3">
      <c r="A7" s="51" t="s">
        <v>914</v>
      </c>
      <c r="B7" s="12">
        <v>1</v>
      </c>
      <c r="C7" s="13">
        <v>1</v>
      </c>
      <c r="D7" s="13">
        <v>1</v>
      </c>
      <c r="E7" s="13">
        <v>16</v>
      </c>
      <c r="F7" s="13">
        <v>7</v>
      </c>
      <c r="G7" s="14">
        <v>4</v>
      </c>
      <c r="H7" s="13">
        <v>3</v>
      </c>
      <c r="I7" s="13">
        <v>6</v>
      </c>
      <c r="J7" s="13">
        <v>2</v>
      </c>
      <c r="K7" s="13">
        <v>3</v>
      </c>
      <c r="L7" s="13">
        <v>11</v>
      </c>
      <c r="M7" s="13">
        <v>2</v>
      </c>
      <c r="N7" s="13">
        <v>0</v>
      </c>
      <c r="O7" s="13">
        <v>0</v>
      </c>
      <c r="P7" s="13">
        <v>2</v>
      </c>
      <c r="Q7" s="13">
        <v>1</v>
      </c>
      <c r="R7" s="13">
        <v>27</v>
      </c>
      <c r="S7" s="13">
        <v>15</v>
      </c>
      <c r="T7" s="13">
        <v>5</v>
      </c>
      <c r="U7" s="13">
        <v>1</v>
      </c>
      <c r="V7" s="13">
        <v>3</v>
      </c>
      <c r="W7" s="13">
        <v>1</v>
      </c>
      <c r="X7" s="13">
        <v>6</v>
      </c>
      <c r="Y7" s="13">
        <v>0</v>
      </c>
      <c r="Z7" s="13">
        <v>7</v>
      </c>
      <c r="AA7" s="13">
        <v>12</v>
      </c>
      <c r="AB7" s="13">
        <v>63</v>
      </c>
      <c r="AC7" s="13">
        <v>18</v>
      </c>
      <c r="AD7" s="13">
        <v>5</v>
      </c>
      <c r="AE7" s="13">
        <v>1</v>
      </c>
      <c r="AF7" s="13">
        <v>12</v>
      </c>
      <c r="AG7" s="13">
        <v>13</v>
      </c>
      <c r="AH7" s="13">
        <v>59</v>
      </c>
      <c r="AI7" s="13">
        <v>105</v>
      </c>
      <c r="AJ7" s="13">
        <v>15</v>
      </c>
      <c r="AK7" s="14">
        <v>12.228571428571428</v>
      </c>
    </row>
    <row r="8" spans="1:37" x14ac:dyDescent="0.3">
      <c r="A8" s="51" t="s">
        <v>915</v>
      </c>
      <c r="B8" s="12">
        <v>4</v>
      </c>
      <c r="C8" s="13">
        <v>1</v>
      </c>
      <c r="D8" s="13">
        <v>2</v>
      </c>
      <c r="E8" s="13">
        <v>6</v>
      </c>
      <c r="F8" s="13">
        <v>12</v>
      </c>
      <c r="G8" s="14">
        <v>8</v>
      </c>
      <c r="H8" s="13">
        <v>4</v>
      </c>
      <c r="I8" s="13">
        <v>2</v>
      </c>
      <c r="J8" s="13">
        <v>0</v>
      </c>
      <c r="K8" s="13">
        <v>3</v>
      </c>
      <c r="L8" s="13">
        <v>8</v>
      </c>
      <c r="M8" s="13">
        <v>2</v>
      </c>
      <c r="N8" s="13">
        <v>8</v>
      </c>
      <c r="O8" s="13">
        <v>6</v>
      </c>
      <c r="P8" s="13">
        <v>7</v>
      </c>
      <c r="Q8" s="13">
        <v>2</v>
      </c>
      <c r="R8" s="13">
        <v>48</v>
      </c>
      <c r="S8" s="13">
        <v>8</v>
      </c>
      <c r="T8" s="13">
        <v>6</v>
      </c>
      <c r="U8" s="13">
        <v>1</v>
      </c>
      <c r="V8" s="13">
        <v>4</v>
      </c>
      <c r="W8" s="13">
        <v>4</v>
      </c>
      <c r="X8" s="13">
        <v>3</v>
      </c>
      <c r="Y8" s="13">
        <v>2</v>
      </c>
      <c r="Z8" s="13">
        <v>8</v>
      </c>
      <c r="AA8" s="13">
        <v>16</v>
      </c>
      <c r="AB8" s="13">
        <v>69</v>
      </c>
      <c r="AC8" s="13">
        <v>27</v>
      </c>
      <c r="AD8" s="13">
        <v>6</v>
      </c>
      <c r="AE8" s="13">
        <v>0</v>
      </c>
      <c r="AF8" s="13">
        <v>3</v>
      </c>
      <c r="AG8" s="13">
        <v>5</v>
      </c>
      <c r="AH8" s="13">
        <v>18</v>
      </c>
      <c r="AI8" s="13">
        <v>106</v>
      </c>
      <c r="AJ8" s="13">
        <v>47</v>
      </c>
      <c r="AK8" s="14">
        <v>13.028571428571428</v>
      </c>
    </row>
    <row r="9" spans="1:37" x14ac:dyDescent="0.3">
      <c r="A9" s="51" t="s">
        <v>916</v>
      </c>
      <c r="B9" s="12">
        <v>4</v>
      </c>
      <c r="C9" s="13">
        <v>2</v>
      </c>
      <c r="D9" s="13">
        <v>0</v>
      </c>
      <c r="E9" s="13">
        <v>1</v>
      </c>
      <c r="F9" s="13">
        <v>9</v>
      </c>
      <c r="G9" s="14">
        <v>2</v>
      </c>
      <c r="H9" s="13">
        <v>1</v>
      </c>
      <c r="I9" s="13">
        <v>2</v>
      </c>
      <c r="J9" s="13">
        <v>0</v>
      </c>
      <c r="K9" s="13">
        <v>0</v>
      </c>
      <c r="L9" s="13">
        <v>1</v>
      </c>
      <c r="M9" s="13">
        <v>1</v>
      </c>
      <c r="N9" s="13">
        <v>1</v>
      </c>
      <c r="O9" s="13">
        <v>0</v>
      </c>
      <c r="P9" s="13">
        <v>2</v>
      </c>
      <c r="Q9" s="13">
        <v>3</v>
      </c>
      <c r="R9" s="13">
        <v>13</v>
      </c>
      <c r="S9" s="13">
        <v>5</v>
      </c>
      <c r="T9" s="13">
        <v>5</v>
      </c>
      <c r="U9" s="13">
        <v>1</v>
      </c>
      <c r="V9" s="13">
        <v>6</v>
      </c>
      <c r="W9" s="13">
        <v>1</v>
      </c>
      <c r="X9" s="13">
        <v>1</v>
      </c>
      <c r="Y9" s="13"/>
      <c r="Z9" s="13">
        <v>2</v>
      </c>
      <c r="AA9" s="13">
        <v>3</v>
      </c>
      <c r="AB9" s="13">
        <v>18</v>
      </c>
      <c r="AC9" s="13">
        <v>20</v>
      </c>
      <c r="AD9" s="13">
        <v>2</v>
      </c>
      <c r="AE9" s="13">
        <v>1</v>
      </c>
      <c r="AF9" s="13">
        <v>2</v>
      </c>
      <c r="AG9" s="13">
        <v>0</v>
      </c>
      <c r="AH9" s="13">
        <v>2</v>
      </c>
      <c r="AI9" s="13">
        <v>12</v>
      </c>
      <c r="AJ9" s="13">
        <v>12</v>
      </c>
      <c r="AK9" s="14">
        <v>3.9705882352941178</v>
      </c>
    </row>
    <row r="10" spans="1:37" x14ac:dyDescent="0.3">
      <c r="A10" s="51" t="s">
        <v>917</v>
      </c>
      <c r="B10" s="12">
        <v>1</v>
      </c>
      <c r="C10" s="13">
        <v>2</v>
      </c>
      <c r="D10" s="13">
        <v>2</v>
      </c>
      <c r="E10" s="13">
        <v>6</v>
      </c>
      <c r="F10" s="13">
        <v>7</v>
      </c>
      <c r="G10" s="14">
        <v>3</v>
      </c>
      <c r="H10" s="13">
        <v>3</v>
      </c>
      <c r="I10" s="13">
        <v>8</v>
      </c>
      <c r="J10" s="13">
        <v>2</v>
      </c>
      <c r="K10" s="13">
        <v>2</v>
      </c>
      <c r="L10" s="13">
        <v>3</v>
      </c>
      <c r="M10" s="13">
        <v>2</v>
      </c>
      <c r="N10" s="13">
        <v>1</v>
      </c>
      <c r="O10" s="13">
        <v>0</v>
      </c>
      <c r="P10" s="13">
        <v>7</v>
      </c>
      <c r="Q10" s="13">
        <v>3</v>
      </c>
      <c r="R10" s="13">
        <v>11</v>
      </c>
      <c r="S10" s="13">
        <v>5</v>
      </c>
      <c r="T10" s="13">
        <v>3</v>
      </c>
      <c r="U10" s="13">
        <v>0</v>
      </c>
      <c r="V10" s="13">
        <v>2</v>
      </c>
      <c r="W10" s="13">
        <v>6</v>
      </c>
      <c r="X10" s="13">
        <v>6</v>
      </c>
      <c r="Y10" s="13">
        <v>5</v>
      </c>
      <c r="Z10" s="13">
        <v>5</v>
      </c>
      <c r="AA10" s="13">
        <v>6</v>
      </c>
      <c r="AB10" s="13">
        <v>6</v>
      </c>
      <c r="AC10" s="13">
        <v>4</v>
      </c>
      <c r="AD10" s="13">
        <v>10</v>
      </c>
      <c r="AE10" s="13">
        <v>8</v>
      </c>
      <c r="AF10" s="13">
        <v>1</v>
      </c>
      <c r="AG10" s="13">
        <v>2</v>
      </c>
      <c r="AH10" s="13">
        <v>2</v>
      </c>
      <c r="AI10" s="13">
        <v>10</v>
      </c>
      <c r="AJ10" s="13">
        <v>3</v>
      </c>
      <c r="AK10" s="14">
        <v>4.2</v>
      </c>
    </row>
    <row r="11" spans="1:37" x14ac:dyDescent="0.3">
      <c r="A11" s="51" t="s">
        <v>918</v>
      </c>
      <c r="B11" s="12">
        <v>22</v>
      </c>
      <c r="C11" s="13">
        <v>27</v>
      </c>
      <c r="D11" s="13">
        <v>16</v>
      </c>
      <c r="E11" s="13">
        <v>22</v>
      </c>
      <c r="F11" s="13">
        <v>18</v>
      </c>
      <c r="G11" s="14">
        <v>20</v>
      </c>
      <c r="H11" s="13">
        <v>2</v>
      </c>
      <c r="I11" s="13">
        <v>22</v>
      </c>
      <c r="J11" s="13">
        <v>10</v>
      </c>
      <c r="K11" s="13">
        <v>4</v>
      </c>
      <c r="L11" s="13">
        <v>14</v>
      </c>
      <c r="M11" s="13">
        <v>16</v>
      </c>
      <c r="N11" s="13">
        <v>0</v>
      </c>
      <c r="O11" s="13">
        <v>5</v>
      </c>
      <c r="P11" s="13">
        <v>24</v>
      </c>
      <c r="Q11" s="13">
        <v>9</v>
      </c>
      <c r="R11" s="13">
        <v>10</v>
      </c>
      <c r="S11" s="13">
        <v>5</v>
      </c>
      <c r="T11" s="13">
        <v>6</v>
      </c>
      <c r="U11" s="13">
        <v>1</v>
      </c>
      <c r="V11" s="13">
        <v>1</v>
      </c>
      <c r="W11" s="13">
        <v>13</v>
      </c>
      <c r="X11" s="13">
        <v>19</v>
      </c>
      <c r="Y11" s="13">
        <v>16</v>
      </c>
      <c r="Z11" s="13">
        <v>15</v>
      </c>
      <c r="AA11" s="13">
        <v>21</v>
      </c>
      <c r="AB11" s="13">
        <v>3</v>
      </c>
      <c r="AC11" s="13">
        <v>3</v>
      </c>
      <c r="AD11" s="13">
        <v>21</v>
      </c>
      <c r="AE11" s="13">
        <v>24</v>
      </c>
      <c r="AF11" s="13">
        <v>17</v>
      </c>
      <c r="AG11" s="13">
        <v>17</v>
      </c>
      <c r="AH11" s="13">
        <v>22</v>
      </c>
      <c r="AI11" s="13">
        <v>8</v>
      </c>
      <c r="AJ11" s="13">
        <v>1</v>
      </c>
      <c r="AK11" s="14">
        <v>12.971428571428572</v>
      </c>
    </row>
    <row r="12" spans="1:37" x14ac:dyDescent="0.3">
      <c r="A12" s="51" t="s">
        <v>919</v>
      </c>
      <c r="B12" s="12">
        <v>38</v>
      </c>
      <c r="C12" s="13">
        <v>58</v>
      </c>
      <c r="D12" s="13">
        <v>33</v>
      </c>
      <c r="E12" s="13">
        <v>23</v>
      </c>
      <c r="F12" s="13">
        <v>26</v>
      </c>
      <c r="G12" s="14">
        <v>12</v>
      </c>
      <c r="H12" s="13">
        <v>6</v>
      </c>
      <c r="I12" s="13">
        <v>50</v>
      </c>
      <c r="J12" s="13">
        <v>11</v>
      </c>
      <c r="K12" s="13">
        <v>35</v>
      </c>
      <c r="L12" s="13">
        <v>36</v>
      </c>
      <c r="M12" s="13">
        <v>38</v>
      </c>
      <c r="N12" s="13">
        <v>2</v>
      </c>
      <c r="O12" s="13">
        <v>11</v>
      </c>
      <c r="P12" s="13">
        <v>21</v>
      </c>
      <c r="Q12" s="13">
        <v>17</v>
      </c>
      <c r="R12" s="13">
        <v>4</v>
      </c>
      <c r="S12" s="13">
        <v>5</v>
      </c>
      <c r="T12" s="13">
        <v>2</v>
      </c>
      <c r="U12" s="13">
        <v>3</v>
      </c>
      <c r="V12" s="13">
        <v>6</v>
      </c>
      <c r="W12" s="13">
        <v>20</v>
      </c>
      <c r="X12" s="13">
        <v>21</v>
      </c>
      <c r="Y12" s="13">
        <v>28</v>
      </c>
      <c r="Z12" s="13">
        <v>26</v>
      </c>
      <c r="AA12" s="13">
        <v>38</v>
      </c>
      <c r="AB12" s="13">
        <v>12</v>
      </c>
      <c r="AC12" s="13">
        <v>10</v>
      </c>
      <c r="AD12" s="13">
        <v>42</v>
      </c>
      <c r="AE12" s="13">
        <v>80</v>
      </c>
      <c r="AF12" s="13">
        <v>51</v>
      </c>
      <c r="AG12" s="13">
        <v>57</v>
      </c>
      <c r="AH12" s="13">
        <v>54</v>
      </c>
      <c r="AI12" s="13">
        <v>17</v>
      </c>
      <c r="AJ12" s="13">
        <v>0</v>
      </c>
      <c r="AK12" s="14">
        <v>25.514285714285716</v>
      </c>
    </row>
    <row r="13" spans="1:37" x14ac:dyDescent="0.3">
      <c r="A13" s="51" t="s">
        <v>920</v>
      </c>
      <c r="B13" s="12">
        <v>43</v>
      </c>
      <c r="C13" s="13">
        <v>41</v>
      </c>
      <c r="D13" s="13">
        <v>24</v>
      </c>
      <c r="E13" s="13">
        <v>33</v>
      </c>
      <c r="F13" s="13">
        <v>25</v>
      </c>
      <c r="G13" s="14">
        <v>16</v>
      </c>
      <c r="H13" s="13">
        <v>7</v>
      </c>
      <c r="I13" s="13">
        <v>32</v>
      </c>
      <c r="J13" s="13">
        <v>9</v>
      </c>
      <c r="K13" s="13">
        <v>43</v>
      </c>
      <c r="L13" s="13">
        <v>38</v>
      </c>
      <c r="M13" s="13">
        <v>49</v>
      </c>
      <c r="N13" s="13">
        <v>6</v>
      </c>
      <c r="O13" s="13">
        <v>6</v>
      </c>
      <c r="P13" s="13">
        <v>20</v>
      </c>
      <c r="Q13" s="13">
        <v>33</v>
      </c>
      <c r="R13" s="13">
        <v>7</v>
      </c>
      <c r="S13" s="13">
        <v>1</v>
      </c>
      <c r="T13" s="13">
        <v>2</v>
      </c>
      <c r="U13" s="13">
        <v>1</v>
      </c>
      <c r="V13" s="13">
        <v>3</v>
      </c>
      <c r="W13" s="13">
        <v>32</v>
      </c>
      <c r="X13" s="13">
        <v>39</v>
      </c>
      <c r="Y13" s="13">
        <v>27</v>
      </c>
      <c r="Z13" s="13">
        <v>17</v>
      </c>
      <c r="AA13" s="13">
        <v>62</v>
      </c>
      <c r="AB13" s="13">
        <v>9</v>
      </c>
      <c r="AC13" s="13">
        <v>9</v>
      </c>
      <c r="AD13" s="13">
        <v>41</v>
      </c>
      <c r="AE13" s="13">
        <v>61</v>
      </c>
      <c r="AF13" s="13">
        <v>61</v>
      </c>
      <c r="AG13" s="13">
        <v>43</v>
      </c>
      <c r="AH13" s="13">
        <v>90</v>
      </c>
      <c r="AI13" s="13">
        <v>37</v>
      </c>
      <c r="AJ13" s="13">
        <v>7</v>
      </c>
      <c r="AK13" s="14">
        <v>27.828571428571429</v>
      </c>
    </row>
    <row r="14" spans="1:37" x14ac:dyDescent="0.3">
      <c r="A14" s="51" t="s">
        <v>921</v>
      </c>
      <c r="B14" s="12">
        <v>12</v>
      </c>
      <c r="C14" s="13">
        <v>13</v>
      </c>
      <c r="D14" s="13">
        <v>5</v>
      </c>
      <c r="E14" s="13">
        <v>17</v>
      </c>
      <c r="F14" s="13">
        <v>14</v>
      </c>
      <c r="G14" s="14">
        <v>10</v>
      </c>
      <c r="H14" s="13">
        <v>5</v>
      </c>
      <c r="I14" s="13">
        <v>16</v>
      </c>
      <c r="J14" s="13">
        <v>6</v>
      </c>
      <c r="K14" s="13">
        <v>10</v>
      </c>
      <c r="L14" s="13">
        <v>14</v>
      </c>
      <c r="M14" s="13">
        <v>12</v>
      </c>
      <c r="N14" s="13">
        <v>13</v>
      </c>
      <c r="O14" s="13">
        <v>9</v>
      </c>
      <c r="P14" s="13">
        <v>4</v>
      </c>
      <c r="Q14" s="13">
        <v>9</v>
      </c>
      <c r="R14" s="13">
        <v>5</v>
      </c>
      <c r="S14" s="13">
        <v>11</v>
      </c>
      <c r="T14" s="13">
        <v>1</v>
      </c>
      <c r="U14" s="13">
        <v>2</v>
      </c>
      <c r="V14" s="13">
        <v>2</v>
      </c>
      <c r="W14" s="13">
        <v>10</v>
      </c>
      <c r="X14" s="13">
        <v>22</v>
      </c>
      <c r="Y14" s="13">
        <v>11</v>
      </c>
      <c r="Z14" s="13">
        <v>5</v>
      </c>
      <c r="AA14" s="13">
        <v>31</v>
      </c>
      <c r="AB14" s="13">
        <v>3</v>
      </c>
      <c r="AC14" s="13">
        <v>10</v>
      </c>
      <c r="AD14" s="13">
        <v>23</v>
      </c>
      <c r="AE14" s="13">
        <v>14</v>
      </c>
      <c r="AF14" s="13">
        <v>19</v>
      </c>
      <c r="AG14" s="13">
        <v>27</v>
      </c>
      <c r="AH14" s="13">
        <v>44</v>
      </c>
      <c r="AI14" s="13">
        <v>36</v>
      </c>
      <c r="AJ14" s="13">
        <v>7</v>
      </c>
      <c r="AK14" s="14">
        <v>12.914285714285715</v>
      </c>
    </row>
    <row r="15" spans="1:37" x14ac:dyDescent="0.3">
      <c r="A15" s="51" t="s">
        <v>922</v>
      </c>
      <c r="B15" s="12">
        <v>5</v>
      </c>
      <c r="C15" s="13">
        <v>2</v>
      </c>
      <c r="D15" s="13">
        <v>5</v>
      </c>
      <c r="E15" s="13">
        <v>8</v>
      </c>
      <c r="F15" s="13">
        <v>9</v>
      </c>
      <c r="G15" s="14">
        <v>12</v>
      </c>
      <c r="H15" s="13">
        <v>8</v>
      </c>
      <c r="I15" s="13">
        <v>0</v>
      </c>
      <c r="J15" s="13">
        <v>0</v>
      </c>
      <c r="K15" s="13">
        <v>5</v>
      </c>
      <c r="L15" s="13">
        <v>9</v>
      </c>
      <c r="M15" s="13">
        <v>13</v>
      </c>
      <c r="N15" s="13">
        <v>3</v>
      </c>
      <c r="O15" s="13">
        <v>14</v>
      </c>
      <c r="P15" s="13">
        <v>5</v>
      </c>
      <c r="Q15" s="13">
        <v>10</v>
      </c>
      <c r="R15" s="13">
        <v>2</v>
      </c>
      <c r="S15" s="13">
        <v>3</v>
      </c>
      <c r="T15" s="13">
        <v>0</v>
      </c>
      <c r="U15" s="13">
        <v>6</v>
      </c>
      <c r="V15" s="13">
        <v>4</v>
      </c>
      <c r="W15" s="13">
        <v>4</v>
      </c>
      <c r="X15" s="13">
        <v>10</v>
      </c>
      <c r="Y15" s="13">
        <v>3</v>
      </c>
      <c r="Z15" s="13">
        <v>4</v>
      </c>
      <c r="AA15" s="13">
        <v>11</v>
      </c>
      <c r="AB15" s="13">
        <v>7</v>
      </c>
      <c r="AC15" s="13">
        <v>23</v>
      </c>
      <c r="AD15" s="13">
        <v>4</v>
      </c>
      <c r="AE15" s="13">
        <v>9</v>
      </c>
      <c r="AF15" s="13">
        <v>2</v>
      </c>
      <c r="AG15" s="13">
        <v>20</v>
      </c>
      <c r="AH15" s="13">
        <v>32</v>
      </c>
      <c r="AI15" s="13">
        <v>30</v>
      </c>
      <c r="AJ15" s="13">
        <v>9</v>
      </c>
      <c r="AK15" s="14">
        <v>8.3142857142857149</v>
      </c>
    </row>
    <row r="16" spans="1:37" x14ac:dyDescent="0.3">
      <c r="A16" s="51" t="s">
        <v>923</v>
      </c>
      <c r="B16" s="12">
        <v>3</v>
      </c>
      <c r="C16" s="13">
        <v>7</v>
      </c>
      <c r="D16" s="13">
        <v>5</v>
      </c>
      <c r="E16" s="13">
        <v>10</v>
      </c>
      <c r="F16" s="13">
        <v>15</v>
      </c>
      <c r="G16" s="14">
        <v>7</v>
      </c>
      <c r="H16" s="13">
        <v>5</v>
      </c>
      <c r="I16" s="13">
        <v>4</v>
      </c>
      <c r="J16" s="13">
        <v>2</v>
      </c>
      <c r="K16" s="13">
        <v>0</v>
      </c>
      <c r="L16" s="13">
        <v>9</v>
      </c>
      <c r="M16" s="13">
        <v>8</v>
      </c>
      <c r="N16" s="13">
        <v>3</v>
      </c>
      <c r="O16" s="13">
        <v>14</v>
      </c>
      <c r="P16" s="13">
        <v>1</v>
      </c>
      <c r="Q16" s="13">
        <v>5</v>
      </c>
      <c r="R16" s="13">
        <v>7</v>
      </c>
      <c r="S16" s="13">
        <v>7</v>
      </c>
      <c r="T16" s="13">
        <v>3</v>
      </c>
      <c r="U16" s="13">
        <v>4</v>
      </c>
      <c r="V16" s="13">
        <v>4</v>
      </c>
      <c r="W16" s="13">
        <v>5</v>
      </c>
      <c r="X16" s="13">
        <v>7</v>
      </c>
      <c r="Y16" s="13">
        <v>3</v>
      </c>
      <c r="Z16" s="13">
        <v>5</v>
      </c>
      <c r="AA16" s="13">
        <v>5</v>
      </c>
      <c r="AB16" s="13">
        <v>15</v>
      </c>
      <c r="AC16" s="13">
        <v>32</v>
      </c>
      <c r="AD16" s="13">
        <v>4</v>
      </c>
      <c r="AE16" s="13">
        <v>15</v>
      </c>
      <c r="AF16" s="13">
        <v>9</v>
      </c>
      <c r="AG16" s="13">
        <v>18</v>
      </c>
      <c r="AH16" s="13">
        <v>37</v>
      </c>
      <c r="AI16" s="13">
        <v>16</v>
      </c>
      <c r="AJ16" s="13">
        <v>9</v>
      </c>
      <c r="AK16" s="14">
        <v>8.6571428571428566</v>
      </c>
    </row>
    <row r="17" spans="1:37" x14ac:dyDescent="0.3">
      <c r="A17" s="51" t="s">
        <v>924</v>
      </c>
      <c r="B17" s="12">
        <v>4</v>
      </c>
      <c r="C17" s="13">
        <v>3</v>
      </c>
      <c r="D17" s="13">
        <v>6</v>
      </c>
      <c r="E17" s="13">
        <v>16</v>
      </c>
      <c r="F17" s="13">
        <v>10</v>
      </c>
      <c r="G17" s="14">
        <v>6</v>
      </c>
      <c r="H17" s="13">
        <v>6</v>
      </c>
      <c r="I17" s="13">
        <v>3</v>
      </c>
      <c r="J17" s="13">
        <v>1</v>
      </c>
      <c r="K17" s="13">
        <v>4</v>
      </c>
      <c r="L17" s="13">
        <v>6</v>
      </c>
      <c r="M17" s="13">
        <v>3</v>
      </c>
      <c r="N17" s="13">
        <v>2</v>
      </c>
      <c r="O17" s="13">
        <v>6</v>
      </c>
      <c r="P17" s="13">
        <v>5</v>
      </c>
      <c r="Q17" s="13">
        <v>8</v>
      </c>
      <c r="R17" s="13">
        <v>11</v>
      </c>
      <c r="S17" s="13">
        <v>4</v>
      </c>
      <c r="T17" s="13">
        <v>7</v>
      </c>
      <c r="U17" s="13">
        <v>3</v>
      </c>
      <c r="V17" s="13">
        <v>4</v>
      </c>
      <c r="W17" s="13">
        <v>6</v>
      </c>
      <c r="X17" s="13">
        <v>7</v>
      </c>
      <c r="Y17" s="13">
        <v>7</v>
      </c>
      <c r="Z17" s="13">
        <v>5</v>
      </c>
      <c r="AA17" s="13">
        <v>18</v>
      </c>
      <c r="AB17" s="13">
        <v>6</v>
      </c>
      <c r="AC17" s="13">
        <v>20</v>
      </c>
      <c r="AD17" s="13">
        <v>8</v>
      </c>
      <c r="AE17" s="13">
        <v>11</v>
      </c>
      <c r="AF17" s="13">
        <v>2</v>
      </c>
      <c r="AG17" s="13">
        <v>31</v>
      </c>
      <c r="AH17" s="13">
        <v>66</v>
      </c>
      <c r="AI17" s="13">
        <v>16</v>
      </c>
      <c r="AJ17" s="13">
        <v>19</v>
      </c>
      <c r="AK17" s="14">
        <v>9.7142857142857135</v>
      </c>
    </row>
    <row r="18" spans="1:37" x14ac:dyDescent="0.3">
      <c r="A18" s="51" t="s">
        <v>925</v>
      </c>
      <c r="B18" s="12">
        <v>7</v>
      </c>
      <c r="C18" s="13">
        <v>5</v>
      </c>
      <c r="D18" s="13">
        <v>4</v>
      </c>
      <c r="E18" s="13">
        <v>8</v>
      </c>
      <c r="F18" s="13">
        <v>12</v>
      </c>
      <c r="G18" s="14">
        <v>5</v>
      </c>
      <c r="H18" s="13">
        <v>2</v>
      </c>
      <c r="I18" s="13">
        <v>4</v>
      </c>
      <c r="J18" s="13">
        <v>1</v>
      </c>
      <c r="K18" s="13">
        <v>2</v>
      </c>
      <c r="L18" s="13">
        <v>2</v>
      </c>
      <c r="M18" s="13">
        <v>12</v>
      </c>
      <c r="N18" s="13">
        <v>4</v>
      </c>
      <c r="O18" s="13">
        <v>0</v>
      </c>
      <c r="P18" s="13">
        <v>5</v>
      </c>
      <c r="Q18" s="13">
        <v>6</v>
      </c>
      <c r="R18" s="13">
        <v>3</v>
      </c>
      <c r="S18" s="13">
        <v>4</v>
      </c>
      <c r="T18" s="13">
        <v>2</v>
      </c>
      <c r="U18" s="13">
        <v>5</v>
      </c>
      <c r="V18" s="13">
        <v>6</v>
      </c>
      <c r="W18" s="13">
        <v>6</v>
      </c>
      <c r="X18" s="13">
        <v>8</v>
      </c>
      <c r="Y18" s="13">
        <v>9</v>
      </c>
      <c r="Z18" s="13">
        <v>5</v>
      </c>
      <c r="AA18" s="13">
        <v>22</v>
      </c>
      <c r="AB18" s="13">
        <v>12</v>
      </c>
      <c r="AC18" s="13">
        <v>26</v>
      </c>
      <c r="AD18" s="13">
        <v>4</v>
      </c>
      <c r="AE18" s="13">
        <v>9</v>
      </c>
      <c r="AF18" s="13">
        <v>10</v>
      </c>
      <c r="AG18" s="13">
        <v>28</v>
      </c>
      <c r="AH18" s="13">
        <v>54</v>
      </c>
      <c r="AI18" s="13">
        <v>23</v>
      </c>
      <c r="AJ18" s="13">
        <v>16</v>
      </c>
      <c r="AK18" s="14">
        <v>9.4571428571428573</v>
      </c>
    </row>
    <row r="19" spans="1:37" x14ac:dyDescent="0.3">
      <c r="A19" s="51" t="s">
        <v>926</v>
      </c>
      <c r="B19" s="12">
        <v>2</v>
      </c>
      <c r="C19" s="13">
        <v>5</v>
      </c>
      <c r="D19" s="13">
        <v>3</v>
      </c>
      <c r="E19" s="13">
        <v>17</v>
      </c>
      <c r="F19" s="13">
        <v>38</v>
      </c>
      <c r="G19" s="14">
        <v>7</v>
      </c>
      <c r="H19" s="13">
        <v>3</v>
      </c>
      <c r="I19" s="13">
        <v>5</v>
      </c>
      <c r="J19" s="13">
        <v>0</v>
      </c>
      <c r="K19" s="13">
        <v>1</v>
      </c>
      <c r="L19" s="13">
        <v>2</v>
      </c>
      <c r="M19" s="13">
        <v>7</v>
      </c>
      <c r="N19" s="13">
        <v>4</v>
      </c>
      <c r="O19" s="13">
        <v>2</v>
      </c>
      <c r="P19" s="13">
        <v>8</v>
      </c>
      <c r="Q19" s="13">
        <v>15</v>
      </c>
      <c r="R19" s="13">
        <v>8</v>
      </c>
      <c r="S19" s="13">
        <v>3</v>
      </c>
      <c r="T19" s="13">
        <v>4</v>
      </c>
      <c r="U19" s="13">
        <v>1</v>
      </c>
      <c r="V19" s="13">
        <v>1</v>
      </c>
      <c r="W19" s="13">
        <v>7</v>
      </c>
      <c r="X19" s="13">
        <v>7</v>
      </c>
      <c r="Y19" s="13">
        <v>4</v>
      </c>
      <c r="Z19" s="13">
        <v>5</v>
      </c>
      <c r="AA19" s="13">
        <v>19</v>
      </c>
      <c r="AB19" s="13">
        <v>6</v>
      </c>
      <c r="AC19" s="13">
        <v>10</v>
      </c>
      <c r="AD19" s="13">
        <v>5</v>
      </c>
      <c r="AE19" s="13">
        <v>10</v>
      </c>
      <c r="AF19" s="13">
        <v>11</v>
      </c>
      <c r="AG19" s="13">
        <v>18</v>
      </c>
      <c r="AH19" s="13">
        <v>80</v>
      </c>
      <c r="AI19" s="13">
        <v>14</v>
      </c>
      <c r="AJ19" s="13">
        <v>7</v>
      </c>
      <c r="AK19" s="14">
        <v>9.6857142857142851</v>
      </c>
    </row>
    <row r="20" spans="1:37" x14ac:dyDescent="0.3">
      <c r="A20" s="51" t="s">
        <v>927</v>
      </c>
      <c r="B20" s="12">
        <v>5</v>
      </c>
      <c r="C20" s="13">
        <v>6</v>
      </c>
      <c r="D20" s="13">
        <v>6</v>
      </c>
      <c r="E20" s="13">
        <v>21</v>
      </c>
      <c r="F20" s="13">
        <v>17</v>
      </c>
      <c r="G20" s="14">
        <v>7</v>
      </c>
      <c r="H20" s="13">
        <v>4</v>
      </c>
      <c r="I20" s="13">
        <v>2</v>
      </c>
      <c r="J20" s="13">
        <v>0</v>
      </c>
      <c r="K20" s="13">
        <v>1</v>
      </c>
      <c r="L20" s="13">
        <v>0</v>
      </c>
      <c r="M20" s="13">
        <v>9</v>
      </c>
      <c r="N20" s="13">
        <v>2</v>
      </c>
      <c r="O20" s="13">
        <v>7</v>
      </c>
      <c r="P20" s="13">
        <v>2</v>
      </c>
      <c r="Q20" s="13">
        <v>24</v>
      </c>
      <c r="R20" s="13">
        <v>3</v>
      </c>
      <c r="S20" s="13">
        <v>3</v>
      </c>
      <c r="T20" s="13">
        <v>2</v>
      </c>
      <c r="U20" s="13">
        <v>5</v>
      </c>
      <c r="V20" s="13">
        <v>4</v>
      </c>
      <c r="W20" s="13">
        <v>8</v>
      </c>
      <c r="X20" s="13">
        <v>3</v>
      </c>
      <c r="Y20" s="13">
        <v>4</v>
      </c>
      <c r="Z20" s="13">
        <v>5</v>
      </c>
      <c r="AA20" s="13">
        <v>28</v>
      </c>
      <c r="AB20" s="13">
        <v>9</v>
      </c>
      <c r="AC20" s="13">
        <v>14</v>
      </c>
      <c r="AD20" s="13">
        <v>8</v>
      </c>
      <c r="AE20" s="13">
        <v>15</v>
      </c>
      <c r="AF20" s="13">
        <v>14</v>
      </c>
      <c r="AG20" s="13">
        <v>20</v>
      </c>
      <c r="AH20" s="13">
        <v>85</v>
      </c>
      <c r="AI20" s="13">
        <v>7</v>
      </c>
      <c r="AJ20" s="13">
        <v>20</v>
      </c>
      <c r="AK20" s="14">
        <v>10.571428571428571</v>
      </c>
    </row>
    <row r="21" spans="1:37" x14ac:dyDescent="0.3">
      <c r="A21" s="51" t="s">
        <v>928</v>
      </c>
      <c r="B21" s="12">
        <v>0</v>
      </c>
      <c r="C21" s="13">
        <v>15</v>
      </c>
      <c r="D21" s="13">
        <v>15</v>
      </c>
      <c r="E21" s="13">
        <v>22</v>
      </c>
      <c r="F21" s="13">
        <v>11</v>
      </c>
      <c r="G21" s="14">
        <v>5</v>
      </c>
      <c r="H21" s="13">
        <v>2</v>
      </c>
      <c r="I21" s="13">
        <v>0</v>
      </c>
      <c r="J21" s="13">
        <v>1</v>
      </c>
      <c r="K21" s="13">
        <v>8</v>
      </c>
      <c r="L21" s="13">
        <v>4</v>
      </c>
      <c r="M21" s="13">
        <v>18</v>
      </c>
      <c r="N21" s="13">
        <v>6</v>
      </c>
      <c r="O21" s="13">
        <v>4</v>
      </c>
      <c r="P21" s="13">
        <v>3</v>
      </c>
      <c r="Q21" s="13">
        <v>19</v>
      </c>
      <c r="R21" s="13">
        <v>1</v>
      </c>
      <c r="S21" s="13">
        <v>7</v>
      </c>
      <c r="T21" s="13">
        <v>2</v>
      </c>
      <c r="U21" s="13">
        <v>1</v>
      </c>
      <c r="V21" s="13">
        <v>3</v>
      </c>
      <c r="W21" s="13">
        <v>4</v>
      </c>
      <c r="X21" s="13">
        <v>1</v>
      </c>
      <c r="Y21" s="13">
        <v>5</v>
      </c>
      <c r="Z21" s="13">
        <v>39</v>
      </c>
      <c r="AA21" s="13">
        <v>22</v>
      </c>
      <c r="AB21" s="13">
        <v>3</v>
      </c>
      <c r="AC21" s="13">
        <v>25</v>
      </c>
      <c r="AD21" s="13">
        <v>9</v>
      </c>
      <c r="AE21" s="13">
        <v>30</v>
      </c>
      <c r="AF21" s="13">
        <v>43</v>
      </c>
      <c r="AG21" s="13">
        <v>51</v>
      </c>
      <c r="AH21" s="13">
        <v>29</v>
      </c>
      <c r="AI21" s="13">
        <v>24</v>
      </c>
      <c r="AJ21" s="13">
        <v>9</v>
      </c>
      <c r="AK21" s="14">
        <v>12.6</v>
      </c>
    </row>
    <row r="22" spans="1:37" x14ac:dyDescent="0.3">
      <c r="A22" s="51" t="s">
        <v>929</v>
      </c>
      <c r="B22" s="12">
        <v>11</v>
      </c>
      <c r="C22" s="13">
        <v>13</v>
      </c>
      <c r="D22" s="13">
        <v>16</v>
      </c>
      <c r="E22" s="13">
        <v>34</v>
      </c>
      <c r="F22" s="13">
        <v>16</v>
      </c>
      <c r="G22" s="14">
        <v>6</v>
      </c>
      <c r="H22" s="13">
        <v>1</v>
      </c>
      <c r="I22" s="13">
        <v>9</v>
      </c>
      <c r="J22" s="13">
        <v>12</v>
      </c>
      <c r="K22" s="13">
        <v>24</v>
      </c>
      <c r="L22" s="13">
        <v>12</v>
      </c>
      <c r="M22" s="13">
        <v>22</v>
      </c>
      <c r="N22" s="13">
        <v>2</v>
      </c>
      <c r="O22" s="13">
        <v>5</v>
      </c>
      <c r="P22" s="13">
        <v>1</v>
      </c>
      <c r="Q22" s="13">
        <v>44</v>
      </c>
      <c r="R22" s="13">
        <v>3</v>
      </c>
      <c r="S22" s="13">
        <v>8</v>
      </c>
      <c r="T22" s="13">
        <v>1</v>
      </c>
      <c r="U22" s="13">
        <v>3</v>
      </c>
      <c r="V22" s="13">
        <v>7</v>
      </c>
      <c r="W22" s="13">
        <v>31</v>
      </c>
      <c r="X22" s="13">
        <v>47</v>
      </c>
      <c r="Y22" s="13">
        <v>52</v>
      </c>
      <c r="Z22" s="13">
        <v>83</v>
      </c>
      <c r="AA22" s="13">
        <v>51</v>
      </c>
      <c r="AB22" s="13">
        <v>11</v>
      </c>
      <c r="AC22" s="13">
        <v>24</v>
      </c>
      <c r="AD22" s="13">
        <v>9</v>
      </c>
      <c r="AE22" s="13">
        <v>58</v>
      </c>
      <c r="AF22" s="13">
        <v>96</v>
      </c>
      <c r="AG22" s="13">
        <v>124</v>
      </c>
      <c r="AH22" s="13">
        <v>62</v>
      </c>
      <c r="AI22" s="13">
        <v>17</v>
      </c>
      <c r="AJ22" s="13">
        <v>13</v>
      </c>
      <c r="AK22" s="14">
        <v>26.514285714285716</v>
      </c>
    </row>
    <row r="23" spans="1:37" x14ac:dyDescent="0.3">
      <c r="A23" s="51" t="s">
        <v>930</v>
      </c>
      <c r="B23" s="12">
        <v>10</v>
      </c>
      <c r="C23" s="13">
        <v>17</v>
      </c>
      <c r="D23" s="13">
        <v>14</v>
      </c>
      <c r="E23" s="13">
        <v>15</v>
      </c>
      <c r="F23" s="13">
        <v>10</v>
      </c>
      <c r="G23" s="14">
        <v>8</v>
      </c>
      <c r="H23" s="13">
        <v>1</v>
      </c>
      <c r="I23" s="13">
        <v>8</v>
      </c>
      <c r="J23" s="13">
        <v>9</v>
      </c>
      <c r="K23" s="13">
        <v>6</v>
      </c>
      <c r="L23" s="13">
        <v>11</v>
      </c>
      <c r="M23" s="13">
        <v>4</v>
      </c>
      <c r="N23" s="13">
        <v>10</v>
      </c>
      <c r="O23" s="13">
        <v>5</v>
      </c>
      <c r="P23" s="13">
        <v>4</v>
      </c>
      <c r="Q23" s="13">
        <v>27</v>
      </c>
      <c r="R23" s="13">
        <v>5</v>
      </c>
      <c r="S23" s="13">
        <v>10</v>
      </c>
      <c r="T23" s="13">
        <v>3</v>
      </c>
      <c r="U23" s="13">
        <v>3</v>
      </c>
      <c r="V23" s="13">
        <v>8</v>
      </c>
      <c r="W23" s="13">
        <v>28</v>
      </c>
      <c r="X23" s="13">
        <v>15</v>
      </c>
      <c r="Y23" s="13">
        <v>45</v>
      </c>
      <c r="Z23" s="13">
        <v>46</v>
      </c>
      <c r="AA23" s="13">
        <v>27</v>
      </c>
      <c r="AB23" s="13">
        <v>18</v>
      </c>
      <c r="AC23" s="13">
        <v>23</v>
      </c>
      <c r="AD23" s="13">
        <v>12</v>
      </c>
      <c r="AE23" s="13">
        <v>30</v>
      </c>
      <c r="AF23" s="13">
        <v>75</v>
      </c>
      <c r="AG23" s="13">
        <v>105</v>
      </c>
      <c r="AH23" s="13">
        <v>129</v>
      </c>
      <c r="AI23" s="13">
        <v>34</v>
      </c>
      <c r="AJ23" s="13">
        <v>12</v>
      </c>
      <c r="AK23" s="14">
        <v>22.485714285714284</v>
      </c>
    </row>
    <row r="24" spans="1:37" x14ac:dyDescent="0.3">
      <c r="A24" s="51" t="s">
        <v>931</v>
      </c>
      <c r="B24" s="12">
        <v>6</v>
      </c>
      <c r="C24" s="13">
        <v>13</v>
      </c>
      <c r="D24" s="13">
        <v>4</v>
      </c>
      <c r="E24" s="13">
        <v>8</v>
      </c>
      <c r="F24" s="13">
        <v>7</v>
      </c>
      <c r="G24" s="14">
        <v>9</v>
      </c>
      <c r="H24" s="13">
        <v>3</v>
      </c>
      <c r="I24" s="13">
        <v>0</v>
      </c>
      <c r="J24" s="13">
        <v>6</v>
      </c>
      <c r="K24" s="13">
        <v>1</v>
      </c>
      <c r="L24" s="13">
        <v>0</v>
      </c>
      <c r="M24" s="13">
        <v>9</v>
      </c>
      <c r="N24" s="13">
        <v>2</v>
      </c>
      <c r="O24" s="13">
        <v>4</v>
      </c>
      <c r="P24" s="13">
        <v>2</v>
      </c>
      <c r="Q24" s="13">
        <v>10</v>
      </c>
      <c r="R24" s="13">
        <v>7</v>
      </c>
      <c r="S24" s="13">
        <v>5</v>
      </c>
      <c r="T24" s="13">
        <v>3</v>
      </c>
      <c r="U24" s="13">
        <v>8</v>
      </c>
      <c r="V24" s="13">
        <v>4</v>
      </c>
      <c r="W24" s="13">
        <v>9</v>
      </c>
      <c r="X24" s="13">
        <v>7</v>
      </c>
      <c r="Y24" s="13">
        <v>10</v>
      </c>
      <c r="Z24" s="13">
        <v>12</v>
      </c>
      <c r="AA24" s="13">
        <v>43</v>
      </c>
      <c r="AB24" s="13">
        <v>15</v>
      </c>
      <c r="AC24" s="13">
        <v>9</v>
      </c>
      <c r="AD24" s="13">
        <v>1</v>
      </c>
      <c r="AE24" s="13">
        <v>3</v>
      </c>
      <c r="AF24" s="13">
        <v>22</v>
      </c>
      <c r="AG24" s="13">
        <v>66</v>
      </c>
      <c r="AH24" s="13">
        <v>87</v>
      </c>
      <c r="AI24" s="13">
        <v>48</v>
      </c>
      <c r="AJ24" s="13">
        <v>13</v>
      </c>
      <c r="AK24" s="14">
        <v>13.028571428571428</v>
      </c>
    </row>
    <row r="25" spans="1:37" x14ac:dyDescent="0.3">
      <c r="A25" s="51" t="s">
        <v>932</v>
      </c>
      <c r="B25" s="12">
        <v>4</v>
      </c>
      <c r="C25" s="13">
        <v>6</v>
      </c>
      <c r="D25" s="13">
        <v>3</v>
      </c>
      <c r="E25" s="13">
        <v>6</v>
      </c>
      <c r="F25" s="13">
        <v>6</v>
      </c>
      <c r="G25" s="14">
        <v>1</v>
      </c>
      <c r="H25" s="13">
        <v>1</v>
      </c>
      <c r="I25" s="13">
        <v>0</v>
      </c>
      <c r="J25" s="13">
        <v>1</v>
      </c>
      <c r="K25" s="13">
        <v>3</v>
      </c>
      <c r="L25" s="13">
        <v>3</v>
      </c>
      <c r="M25" s="13">
        <v>2</v>
      </c>
      <c r="N25" s="13">
        <v>2</v>
      </c>
      <c r="O25" s="13">
        <v>5</v>
      </c>
      <c r="P25" s="13">
        <v>2</v>
      </c>
      <c r="Q25" s="13">
        <v>13</v>
      </c>
      <c r="R25" s="13">
        <v>5</v>
      </c>
      <c r="S25" s="13">
        <v>4</v>
      </c>
      <c r="T25" s="13">
        <v>1</v>
      </c>
      <c r="U25" s="13">
        <v>3</v>
      </c>
      <c r="V25" s="13">
        <v>8</v>
      </c>
      <c r="W25" s="13">
        <v>7</v>
      </c>
      <c r="X25" s="13">
        <v>6</v>
      </c>
      <c r="Y25" s="13">
        <v>5</v>
      </c>
      <c r="Z25" s="13">
        <v>25</v>
      </c>
      <c r="AA25" s="13">
        <v>64</v>
      </c>
      <c r="AB25" s="13">
        <v>0</v>
      </c>
      <c r="AC25" s="13">
        <v>12</v>
      </c>
      <c r="AD25" s="13">
        <v>17</v>
      </c>
      <c r="AE25" s="13">
        <v>9</v>
      </c>
      <c r="AF25" s="13">
        <v>12</v>
      </c>
      <c r="AG25" s="13">
        <v>16</v>
      </c>
      <c r="AH25" s="13">
        <v>39</v>
      </c>
      <c r="AI25" s="13">
        <v>25</v>
      </c>
      <c r="AJ25" s="13">
        <v>5</v>
      </c>
      <c r="AK25" s="14">
        <v>9.1714285714285708</v>
      </c>
    </row>
    <row r="26" spans="1:37" x14ac:dyDescent="0.3">
      <c r="A26" s="51" t="s">
        <v>933</v>
      </c>
      <c r="B26" s="12">
        <v>7</v>
      </c>
      <c r="C26" s="13">
        <v>11</v>
      </c>
      <c r="D26" s="13">
        <v>18</v>
      </c>
      <c r="E26" s="13">
        <v>5</v>
      </c>
      <c r="F26" s="13">
        <v>6</v>
      </c>
      <c r="G26" s="14">
        <v>2</v>
      </c>
      <c r="H26" s="13">
        <v>3</v>
      </c>
      <c r="I26" s="13">
        <v>1</v>
      </c>
      <c r="J26" s="13">
        <v>2</v>
      </c>
      <c r="K26" s="13">
        <v>0</v>
      </c>
      <c r="L26" s="13">
        <v>4</v>
      </c>
      <c r="M26" s="13">
        <v>8</v>
      </c>
      <c r="N26" s="13">
        <v>1</v>
      </c>
      <c r="O26" s="13">
        <v>3</v>
      </c>
      <c r="P26" s="13">
        <v>7</v>
      </c>
      <c r="Q26" s="13">
        <v>5</v>
      </c>
      <c r="R26" s="13">
        <v>6</v>
      </c>
      <c r="S26" s="13">
        <v>5</v>
      </c>
      <c r="T26" s="13">
        <v>2</v>
      </c>
      <c r="U26" s="13">
        <v>1</v>
      </c>
      <c r="V26" s="13">
        <v>8</v>
      </c>
      <c r="W26" s="13">
        <v>4</v>
      </c>
      <c r="X26" s="13">
        <v>4</v>
      </c>
      <c r="Y26" s="13">
        <v>11</v>
      </c>
      <c r="Z26" s="13">
        <v>9</v>
      </c>
      <c r="AA26" s="13">
        <v>37</v>
      </c>
      <c r="AB26" s="13">
        <v>6</v>
      </c>
      <c r="AC26" s="13">
        <v>10</v>
      </c>
      <c r="AD26" s="13">
        <v>12</v>
      </c>
      <c r="AE26" s="13">
        <v>13</v>
      </c>
      <c r="AF26" s="13">
        <v>14</v>
      </c>
      <c r="AG26" s="13">
        <v>2</v>
      </c>
      <c r="AH26" s="13">
        <v>21</v>
      </c>
      <c r="AI26" s="13">
        <v>5</v>
      </c>
      <c r="AJ26" s="13">
        <v>29</v>
      </c>
      <c r="AK26" s="14">
        <v>8.0571428571428569</v>
      </c>
    </row>
    <row r="27" spans="1:37" ht="15" thickBot="1" x14ac:dyDescent="0.35">
      <c r="A27" s="51" t="s">
        <v>934</v>
      </c>
      <c r="B27" s="12">
        <v>10</v>
      </c>
      <c r="C27" s="13">
        <v>0</v>
      </c>
      <c r="D27" s="13">
        <v>3</v>
      </c>
      <c r="E27" s="13">
        <v>11</v>
      </c>
      <c r="F27" s="13">
        <v>6</v>
      </c>
      <c r="G27" s="14">
        <v>0</v>
      </c>
      <c r="H27" s="13">
        <v>0</v>
      </c>
      <c r="I27" s="13">
        <v>2</v>
      </c>
      <c r="J27" s="13">
        <v>9</v>
      </c>
      <c r="K27" s="13">
        <v>1</v>
      </c>
      <c r="L27" s="13">
        <v>9</v>
      </c>
      <c r="M27" s="13">
        <v>4</v>
      </c>
      <c r="N27" s="13">
        <v>1</v>
      </c>
      <c r="O27" s="13">
        <v>6</v>
      </c>
      <c r="P27" s="13">
        <v>7</v>
      </c>
      <c r="Q27" s="13">
        <v>7</v>
      </c>
      <c r="R27" s="13">
        <v>11</v>
      </c>
      <c r="S27" s="13">
        <v>11</v>
      </c>
      <c r="T27" s="13">
        <v>5</v>
      </c>
      <c r="U27" s="13">
        <v>1</v>
      </c>
      <c r="V27" s="13">
        <v>10</v>
      </c>
      <c r="W27" s="13">
        <v>4</v>
      </c>
      <c r="X27" s="13">
        <v>6</v>
      </c>
      <c r="Y27" s="13">
        <v>14</v>
      </c>
      <c r="Z27" s="13">
        <v>7</v>
      </c>
      <c r="AA27" s="13">
        <v>4</v>
      </c>
      <c r="AB27" s="13">
        <v>10</v>
      </c>
      <c r="AC27" s="13">
        <v>37</v>
      </c>
      <c r="AD27" s="13">
        <v>6</v>
      </c>
      <c r="AE27" s="13">
        <v>11</v>
      </c>
      <c r="AF27" s="13">
        <v>13</v>
      </c>
      <c r="AG27" s="13">
        <v>34</v>
      </c>
      <c r="AH27" s="13">
        <v>5</v>
      </c>
      <c r="AI27" s="13">
        <v>10</v>
      </c>
      <c r="AJ27" s="13">
        <v>9</v>
      </c>
      <c r="AK27" s="14">
        <v>8.1142857142857139</v>
      </c>
    </row>
    <row r="28" spans="1:37" s="22" customFormat="1" ht="15" thickBot="1" x14ac:dyDescent="0.35">
      <c r="A28" s="25" t="s">
        <v>852</v>
      </c>
      <c r="B28" s="26">
        <v>9.125</v>
      </c>
      <c r="C28" s="27">
        <v>10.541666666666666</v>
      </c>
      <c r="D28" s="27">
        <v>8.0833333333333339</v>
      </c>
      <c r="E28" s="27">
        <v>13.166666666666666</v>
      </c>
      <c r="F28" s="27">
        <v>12.083333333333334</v>
      </c>
      <c r="G28" s="28">
        <v>6.583333333333333</v>
      </c>
      <c r="H28" s="27">
        <v>3.25</v>
      </c>
      <c r="I28" s="27">
        <v>7.916666666666667</v>
      </c>
      <c r="J28" s="27">
        <v>4</v>
      </c>
      <c r="K28" s="27">
        <v>6.833333333333333</v>
      </c>
      <c r="L28" s="27">
        <v>8.6666666666666661</v>
      </c>
      <c r="M28" s="27">
        <v>10.416666666666666</v>
      </c>
      <c r="N28" s="27">
        <v>3.2916666666666665</v>
      </c>
      <c r="O28" s="27">
        <v>4.666666666666667</v>
      </c>
      <c r="P28" s="27">
        <v>6.041666666666667</v>
      </c>
      <c r="Q28" s="27">
        <v>11.791666666666666</v>
      </c>
      <c r="R28" s="27">
        <v>8.5833333333333339</v>
      </c>
      <c r="S28" s="27">
        <v>6.041666666666667</v>
      </c>
      <c r="T28" s="27">
        <v>3.7083333333333335</v>
      </c>
      <c r="U28" s="27">
        <v>2.375</v>
      </c>
      <c r="V28" s="27">
        <v>4.833333333333333</v>
      </c>
      <c r="W28" s="27">
        <v>9.4166666666666661</v>
      </c>
      <c r="X28" s="27">
        <v>10.791666666666666</v>
      </c>
      <c r="Y28" s="27">
        <v>11.652173913043478</v>
      </c>
      <c r="Z28" s="27">
        <v>14.791666666666666</v>
      </c>
      <c r="AA28" s="27">
        <v>23.541666666666668</v>
      </c>
      <c r="AB28" s="27">
        <v>14.791666666666666</v>
      </c>
      <c r="AC28" s="27">
        <v>16.458333333333332</v>
      </c>
      <c r="AD28" s="27">
        <v>11.666666666666666</v>
      </c>
      <c r="AE28" s="27">
        <v>18.208333333333332</v>
      </c>
      <c r="AF28" s="27">
        <v>21.625</v>
      </c>
      <c r="AG28" s="27">
        <v>31.208333333333332</v>
      </c>
      <c r="AH28" s="27">
        <v>47.333333333333336</v>
      </c>
      <c r="AI28" s="27">
        <v>32.791666666666664</v>
      </c>
      <c r="AJ28" s="27">
        <v>12.125</v>
      </c>
      <c r="AK28" s="28">
        <v>12.240762812872466</v>
      </c>
    </row>
  </sheetData>
  <printOptions horizontalCentered="1"/>
  <pageMargins left="0.7" right="0.7" top="0.75" bottom="0.75" header="0.3" footer="0.3"/>
  <pageSetup paperSize="12" scale="45" fitToHeight="0" orientation="landscape" r:id="rId2"/>
  <colBreaks count="1" manualBreakCount="1">
    <brk id="18" max="2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1668-4038-459A-A545-DF1A621E2ACE}">
  <dimension ref="A1:C29"/>
  <sheetViews>
    <sheetView zoomScaleNormal="100" workbookViewId="0">
      <selection activeCell="P12" sqref="P12"/>
    </sheetView>
  </sheetViews>
  <sheetFormatPr defaultRowHeight="14.4" x14ac:dyDescent="0.3"/>
  <cols>
    <col min="2" max="2" width="32" customWidth="1"/>
    <col min="3" max="3" width="40.88671875" customWidth="1"/>
  </cols>
  <sheetData>
    <row r="1" spans="1:3" x14ac:dyDescent="0.3">
      <c r="A1" s="35"/>
      <c r="B1" s="35"/>
      <c r="C1" s="35"/>
    </row>
    <row r="2" spans="1:3" x14ac:dyDescent="0.3">
      <c r="A2" s="35"/>
      <c r="B2" s="35" t="s">
        <v>899</v>
      </c>
      <c r="C2" s="35" t="s">
        <v>901</v>
      </c>
    </row>
    <row r="3" spans="1:3" x14ac:dyDescent="0.3">
      <c r="A3" s="35"/>
      <c r="B3" s="35"/>
      <c r="C3" s="35"/>
    </row>
    <row r="4" spans="1:3" x14ac:dyDescent="0.3">
      <c r="A4" s="54" t="s">
        <v>860</v>
      </c>
      <c r="B4" s="54"/>
      <c r="C4" s="54"/>
    </row>
    <row r="5" spans="1:3" x14ac:dyDescent="0.3">
      <c r="A5" s="50">
        <v>0</v>
      </c>
      <c r="B5" s="53">
        <v>54.057142857142857</v>
      </c>
      <c r="C5" s="53">
        <v>45.342857142857142</v>
      </c>
    </row>
    <row r="6" spans="1:3" x14ac:dyDescent="0.3">
      <c r="A6" s="50">
        <v>4.1666666666666664E-2</v>
      </c>
      <c r="B6" s="53">
        <v>37.771428571428572</v>
      </c>
      <c r="C6" s="53">
        <v>30.228571428571428</v>
      </c>
    </row>
    <row r="7" spans="1:3" x14ac:dyDescent="0.3">
      <c r="A7" s="50">
        <v>8.3333333333333329E-2</v>
      </c>
      <c r="B7" s="53">
        <v>30.342857142857142</v>
      </c>
      <c r="C7" s="53">
        <v>22.085714285714285</v>
      </c>
    </row>
    <row r="8" spans="1:3" x14ac:dyDescent="0.3">
      <c r="A8" s="50">
        <v>0.125</v>
      </c>
      <c r="B8" s="53">
        <v>30.62857142857143</v>
      </c>
      <c r="C8" s="53">
        <v>18.399999999999999</v>
      </c>
    </row>
    <row r="9" spans="1:3" x14ac:dyDescent="0.3">
      <c r="A9" s="50">
        <v>0.16666666666666666</v>
      </c>
      <c r="B9" s="53">
        <v>25.828571428571429</v>
      </c>
      <c r="C9" s="53">
        <v>12.8</v>
      </c>
    </row>
    <row r="10" spans="1:3" x14ac:dyDescent="0.3">
      <c r="A10" s="50">
        <v>0.20833333333333334</v>
      </c>
      <c r="B10" s="53">
        <v>11.588235294117647</v>
      </c>
      <c r="C10" s="53">
        <v>7.617647058823529</v>
      </c>
    </row>
    <row r="11" spans="1:3" x14ac:dyDescent="0.3">
      <c r="A11" s="50">
        <v>0.25</v>
      </c>
      <c r="B11" s="53">
        <v>10.171428571428571</v>
      </c>
      <c r="C11" s="53">
        <v>5.9714285714285715</v>
      </c>
    </row>
    <row r="12" spans="1:3" x14ac:dyDescent="0.3">
      <c r="A12" s="50">
        <v>0.29166666666666669</v>
      </c>
      <c r="B12" s="53">
        <v>28.257142857142856</v>
      </c>
      <c r="C12" s="53">
        <v>15.285714285714286</v>
      </c>
    </row>
    <row r="13" spans="1:3" x14ac:dyDescent="0.3">
      <c r="A13" s="50">
        <v>0.33333333333333331</v>
      </c>
      <c r="B13" s="53">
        <v>57.4</v>
      </c>
      <c r="C13" s="53">
        <v>31.885714285714286</v>
      </c>
    </row>
    <row r="14" spans="1:3" x14ac:dyDescent="0.3">
      <c r="A14" s="50">
        <v>0.375</v>
      </c>
      <c r="B14" s="53">
        <v>71.51428571428572</v>
      </c>
      <c r="C14" s="53">
        <v>43.685714285714283</v>
      </c>
    </row>
    <row r="15" spans="1:3" x14ac:dyDescent="0.3">
      <c r="A15" s="50">
        <v>0.41666666666666669</v>
      </c>
      <c r="B15" s="53">
        <v>49.371428571428574</v>
      </c>
      <c r="C15" s="53">
        <v>36.457142857142856</v>
      </c>
    </row>
    <row r="16" spans="1:3" x14ac:dyDescent="0.3">
      <c r="A16" s="50">
        <v>0.45833333333333331</v>
      </c>
      <c r="B16" s="53">
        <v>37.342857142857142</v>
      </c>
      <c r="C16" s="53">
        <v>29.028571428571428</v>
      </c>
    </row>
    <row r="17" spans="1:3" x14ac:dyDescent="0.3">
      <c r="A17" s="50">
        <v>0.5</v>
      </c>
      <c r="B17" s="53">
        <v>38.114285714285714</v>
      </c>
      <c r="C17" s="53">
        <v>29.457142857142856</v>
      </c>
    </row>
    <row r="18" spans="1:3" x14ac:dyDescent="0.3">
      <c r="A18" s="50">
        <v>0.54166666666666663</v>
      </c>
      <c r="B18" s="53">
        <v>38.657142857142858</v>
      </c>
      <c r="C18" s="53">
        <v>28.942857142857143</v>
      </c>
    </row>
    <row r="19" spans="1:3" x14ac:dyDescent="0.3">
      <c r="A19" s="50">
        <v>0.58333333333333337</v>
      </c>
      <c r="B19" s="53">
        <v>38.799999999999997</v>
      </c>
      <c r="C19" s="53">
        <v>29.342857142857142</v>
      </c>
    </row>
    <row r="20" spans="1:3" x14ac:dyDescent="0.3">
      <c r="A20" s="50">
        <v>0.625</v>
      </c>
      <c r="B20" s="53">
        <v>40.342857142857142</v>
      </c>
      <c r="C20" s="53">
        <v>30.657142857142858</v>
      </c>
    </row>
    <row r="21" spans="1:3" x14ac:dyDescent="0.3">
      <c r="A21" s="50">
        <v>0.66666666666666663</v>
      </c>
      <c r="B21" s="53">
        <v>46.114285714285714</v>
      </c>
      <c r="C21" s="53">
        <v>35.542857142857144</v>
      </c>
    </row>
    <row r="22" spans="1:3" x14ac:dyDescent="0.3">
      <c r="A22" s="50">
        <v>0.70833333333333337</v>
      </c>
      <c r="B22" s="53">
        <v>66.057142857142864</v>
      </c>
      <c r="C22" s="53">
        <v>53.457142857142856</v>
      </c>
    </row>
    <row r="23" spans="1:3" x14ac:dyDescent="0.3">
      <c r="A23" s="50">
        <v>0.75</v>
      </c>
      <c r="B23" s="53">
        <v>92.228571428571428</v>
      </c>
      <c r="C23" s="53">
        <v>65.714285714285708</v>
      </c>
    </row>
    <row r="24" spans="1:3" x14ac:dyDescent="0.3">
      <c r="A24" s="50">
        <v>0.79166666666666663</v>
      </c>
      <c r="B24" s="53">
        <v>91.571428571428569</v>
      </c>
      <c r="C24" s="53">
        <v>69.085714285714289</v>
      </c>
    </row>
    <row r="25" spans="1:3" x14ac:dyDescent="0.3">
      <c r="A25" s="50">
        <v>0.83333333333333337</v>
      </c>
      <c r="B25" s="53">
        <v>74.571428571428569</v>
      </c>
      <c r="C25" s="53">
        <v>61.542857142857144</v>
      </c>
    </row>
    <row r="26" spans="1:3" x14ac:dyDescent="0.3">
      <c r="A26" s="50">
        <v>0.875</v>
      </c>
      <c r="B26" s="53">
        <v>63.971428571428568</v>
      </c>
      <c r="C26" s="53">
        <v>54.8</v>
      </c>
    </row>
    <row r="27" spans="1:3" x14ac:dyDescent="0.3">
      <c r="A27" s="50">
        <v>0.91666666666666663</v>
      </c>
      <c r="B27" s="53">
        <v>62.314285714285717</v>
      </c>
      <c r="C27" s="53">
        <v>54.25714285714286</v>
      </c>
    </row>
    <row r="28" spans="1:3" x14ac:dyDescent="0.3">
      <c r="A28" s="50">
        <v>0.95833333333333337</v>
      </c>
      <c r="B28" s="53">
        <v>60.714285714285715</v>
      </c>
      <c r="C28" s="53">
        <v>52.6</v>
      </c>
    </row>
    <row r="29" spans="1:3" x14ac:dyDescent="0.3">
      <c r="A29" s="55" t="s">
        <v>852</v>
      </c>
      <c r="B29" s="56">
        <v>48.282479141835516</v>
      </c>
      <c r="C29" s="57">
        <v>36.041716328963048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657C-A19C-48AF-9DBA-CD47124C43A2}">
  <dimension ref="A1:BU29"/>
  <sheetViews>
    <sheetView zoomScaleNormal="100" zoomScaleSheetLayoutView="75" workbookViewId="0">
      <pane xSplit="1" topLeftCell="B1" activePane="topRight" state="frozen"/>
      <selection pane="topRight" activeCell="BT1" sqref="A1:BT1048576"/>
    </sheetView>
  </sheetViews>
  <sheetFormatPr defaultRowHeight="14.4" x14ac:dyDescent="0.3"/>
  <cols>
    <col min="1" max="1" width="10.77734375" style="10" bestFit="1" customWidth="1"/>
    <col min="2" max="2" width="22.6640625" style="10" hidden="1" customWidth="1"/>
    <col min="3" max="3" width="34.5546875" style="10" hidden="1" customWidth="1"/>
    <col min="4" max="4" width="22.6640625" style="10" hidden="1" customWidth="1"/>
    <col min="5" max="5" width="34.5546875" style="10" hidden="1" customWidth="1"/>
    <col min="6" max="6" width="22.6640625" style="10" hidden="1" customWidth="1"/>
    <col min="7" max="7" width="34.5546875" style="10" hidden="1" customWidth="1"/>
    <col min="8" max="8" width="22.6640625" style="10" hidden="1" customWidth="1"/>
    <col min="9" max="9" width="34.5546875" style="10" hidden="1" customWidth="1"/>
    <col min="10" max="10" width="22.6640625" style="10" hidden="1" customWidth="1"/>
    <col min="11" max="11" width="34.5546875" style="10" hidden="1" customWidth="1"/>
    <col min="12" max="12" width="22.6640625" style="10" hidden="1" customWidth="1"/>
    <col min="13" max="13" width="34.5546875" style="10" hidden="1" customWidth="1"/>
    <col min="14" max="14" width="22.6640625" style="10" hidden="1" customWidth="1"/>
    <col min="15" max="15" width="34.5546875" style="10" hidden="1" customWidth="1"/>
    <col min="16" max="16" width="22.6640625" style="10" hidden="1" customWidth="1"/>
    <col min="17" max="17" width="34.5546875" style="10" hidden="1" customWidth="1"/>
    <col min="18" max="18" width="22.6640625" style="10" hidden="1" customWidth="1"/>
    <col min="19" max="19" width="34.5546875" style="10" hidden="1" customWidth="1"/>
    <col min="20" max="20" width="22.6640625" style="10" hidden="1" customWidth="1"/>
    <col min="21" max="21" width="34.5546875" style="10" hidden="1" customWidth="1"/>
    <col min="22" max="22" width="22.6640625" style="10" hidden="1" customWidth="1"/>
    <col min="23" max="23" width="34.5546875" style="10" hidden="1" customWidth="1"/>
    <col min="24" max="24" width="22.6640625" style="10" hidden="1" customWidth="1"/>
    <col min="25" max="25" width="34.5546875" style="10" hidden="1" customWidth="1"/>
    <col min="26" max="26" width="22.6640625" style="10" hidden="1" customWidth="1"/>
    <col min="27" max="27" width="34.5546875" style="10" hidden="1" customWidth="1"/>
    <col min="28" max="28" width="22.6640625" style="10" hidden="1" customWidth="1"/>
    <col min="29" max="29" width="34.5546875" style="10" hidden="1" customWidth="1"/>
    <col min="30" max="30" width="22.6640625" style="10" hidden="1" customWidth="1"/>
    <col min="31" max="31" width="34.5546875" style="10" hidden="1" customWidth="1"/>
    <col min="32" max="32" width="22.6640625" style="10" hidden="1" customWidth="1"/>
    <col min="33" max="33" width="34.5546875" style="10" hidden="1" customWidth="1"/>
    <col min="34" max="34" width="22.6640625" style="10" hidden="1" customWidth="1"/>
    <col min="35" max="35" width="34.5546875" style="10" hidden="1" customWidth="1"/>
    <col min="36" max="36" width="22.6640625" style="10" hidden="1" customWidth="1"/>
    <col min="37" max="37" width="34.5546875" style="10" hidden="1" customWidth="1"/>
    <col min="38" max="38" width="22.6640625" style="10" hidden="1" customWidth="1"/>
    <col min="39" max="39" width="34.5546875" style="10" hidden="1" customWidth="1"/>
    <col min="40" max="40" width="22.6640625" style="10" hidden="1" customWidth="1"/>
    <col min="41" max="41" width="34.5546875" style="10" hidden="1" customWidth="1"/>
    <col min="42" max="42" width="22.6640625" style="10" hidden="1" customWidth="1"/>
    <col min="43" max="43" width="34.5546875" style="10" hidden="1" customWidth="1"/>
    <col min="44" max="44" width="22.6640625" style="10" hidden="1" customWidth="1"/>
    <col min="45" max="45" width="34.5546875" style="10" hidden="1" customWidth="1"/>
    <col min="46" max="46" width="22.6640625" style="10" hidden="1" customWidth="1"/>
    <col min="47" max="47" width="34.5546875" style="10" hidden="1" customWidth="1"/>
    <col min="48" max="48" width="22.6640625" style="10" hidden="1" customWidth="1"/>
    <col min="49" max="49" width="34.5546875" style="10" hidden="1" customWidth="1"/>
    <col min="50" max="50" width="22.6640625" style="10" hidden="1" customWidth="1"/>
    <col min="51" max="51" width="34.5546875" style="10" hidden="1" customWidth="1"/>
    <col min="52" max="52" width="22.6640625" style="10" hidden="1" customWidth="1"/>
    <col min="53" max="53" width="34.5546875" style="10" hidden="1" customWidth="1"/>
    <col min="54" max="54" width="22.6640625" style="10" hidden="1" customWidth="1"/>
    <col min="55" max="55" width="34.5546875" style="10" hidden="1" customWidth="1"/>
    <col min="56" max="56" width="22.6640625" style="10" hidden="1" customWidth="1"/>
    <col min="57" max="57" width="34.5546875" style="10" hidden="1" customWidth="1"/>
    <col min="58" max="58" width="22.6640625" style="10" hidden="1" customWidth="1"/>
    <col min="59" max="59" width="34.5546875" style="10" hidden="1" customWidth="1"/>
    <col min="60" max="60" width="22.6640625" style="10" hidden="1" customWidth="1"/>
    <col min="61" max="61" width="34.5546875" style="10" hidden="1" customWidth="1"/>
    <col min="62" max="62" width="22.6640625" style="10" hidden="1" customWidth="1"/>
    <col min="63" max="63" width="34.5546875" style="10" hidden="1" customWidth="1"/>
    <col min="64" max="64" width="22.6640625" style="10" hidden="1" customWidth="1"/>
    <col min="65" max="65" width="34.5546875" style="10" hidden="1" customWidth="1"/>
    <col min="66" max="66" width="22.6640625" style="10" hidden="1" customWidth="1"/>
    <col min="67" max="67" width="34.5546875" style="10" hidden="1" customWidth="1"/>
    <col min="68" max="68" width="22.6640625" style="10" hidden="1" customWidth="1"/>
    <col min="69" max="69" width="34.5546875" style="10" hidden="1" customWidth="1"/>
    <col min="70" max="70" width="22.6640625" style="10" hidden="1" customWidth="1"/>
    <col min="71" max="71" width="34.5546875" style="10" hidden="1" customWidth="1"/>
    <col min="72" max="72" width="27.44140625" style="10" bestFit="1" customWidth="1"/>
    <col min="73" max="73" width="39.33203125" style="10" bestFit="1" customWidth="1"/>
    <col min="74" max="16384" width="8.88671875" style="10"/>
  </cols>
  <sheetData>
    <row r="1" spans="1:73" ht="15" thickBot="1" x14ac:dyDescent="0.35">
      <c r="B1" s="58" t="s">
        <v>861</v>
      </c>
      <c r="C1" s="59"/>
      <c r="D1" s="59"/>
      <c r="E1" s="48"/>
      <c r="F1" s="60"/>
      <c r="G1" s="60"/>
      <c r="H1" s="60"/>
      <c r="I1" s="60"/>
      <c r="J1" s="60"/>
      <c r="K1" s="60"/>
      <c r="L1" s="60"/>
      <c r="M1" s="61"/>
    </row>
    <row r="2" spans="1:73" ht="15" thickBot="1" x14ac:dyDescent="0.35">
      <c r="B2" s="21" t="s">
        <v>856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3"/>
      <c r="N2" s="10" t="s">
        <v>858</v>
      </c>
      <c r="AB2" s="10" t="s">
        <v>859</v>
      </c>
      <c r="AJ2" s="10" t="s">
        <v>853</v>
      </c>
      <c r="AP2" s="10" t="s">
        <v>854</v>
      </c>
      <c r="BD2" s="10" t="s">
        <v>855</v>
      </c>
      <c r="BR2" s="10" t="s">
        <v>857</v>
      </c>
      <c r="BT2" s="10" t="s">
        <v>900</v>
      </c>
      <c r="BU2" s="10" t="s">
        <v>901</v>
      </c>
    </row>
    <row r="3" spans="1:73" ht="15" thickBot="1" x14ac:dyDescent="0.35">
      <c r="B3" s="21" t="s">
        <v>863</v>
      </c>
      <c r="C3" s="22"/>
      <c r="D3" s="22" t="s">
        <v>866</v>
      </c>
      <c r="E3" s="22"/>
      <c r="F3" s="22" t="s">
        <v>867</v>
      </c>
      <c r="G3" s="22"/>
      <c r="H3" s="22" t="s">
        <v>865</v>
      </c>
      <c r="I3" s="22"/>
      <c r="J3" s="22" t="s">
        <v>862</v>
      </c>
      <c r="K3" s="22"/>
      <c r="L3" s="22" t="s">
        <v>864</v>
      </c>
      <c r="M3" s="23"/>
      <c r="N3" s="10" t="s">
        <v>871</v>
      </c>
      <c r="P3" s="10" t="s">
        <v>869</v>
      </c>
      <c r="R3" s="10" t="s">
        <v>873</v>
      </c>
      <c r="T3" s="10" t="s">
        <v>874</v>
      </c>
      <c r="V3" s="10" t="s">
        <v>872</v>
      </c>
      <c r="X3" s="10" t="s">
        <v>868</v>
      </c>
      <c r="Z3" s="10" t="s">
        <v>870</v>
      </c>
      <c r="AB3" s="10" t="s">
        <v>876</v>
      </c>
      <c r="AD3" s="10" t="s">
        <v>875</v>
      </c>
      <c r="AF3" s="10" t="s">
        <v>877</v>
      </c>
      <c r="AH3" s="10" t="s">
        <v>878</v>
      </c>
      <c r="AJ3" s="10" t="s">
        <v>881</v>
      </c>
      <c r="AL3" s="10" t="s">
        <v>879</v>
      </c>
      <c r="AN3" s="10" t="s">
        <v>880</v>
      </c>
      <c r="AP3" s="10" t="s">
        <v>885</v>
      </c>
      <c r="AR3" s="10" t="s">
        <v>883</v>
      </c>
      <c r="AT3" s="10" t="s">
        <v>887</v>
      </c>
      <c r="AV3" s="10" t="s">
        <v>888</v>
      </c>
      <c r="AX3" s="10" t="s">
        <v>886</v>
      </c>
      <c r="AZ3" s="10" t="s">
        <v>882</v>
      </c>
      <c r="BB3" s="10" t="s">
        <v>884</v>
      </c>
      <c r="BD3" s="10" t="s">
        <v>892</v>
      </c>
      <c r="BF3" s="10" t="s">
        <v>890</v>
      </c>
      <c r="BH3" s="10" t="s">
        <v>894</v>
      </c>
      <c r="BJ3" s="10" t="s">
        <v>895</v>
      </c>
      <c r="BL3" s="10" t="s">
        <v>893</v>
      </c>
      <c r="BN3" s="10" t="s">
        <v>889</v>
      </c>
      <c r="BP3" s="10" t="s">
        <v>891</v>
      </c>
      <c r="BR3" s="10" t="s">
        <v>896</v>
      </c>
    </row>
    <row r="4" spans="1:73" ht="15" thickBot="1" x14ac:dyDescent="0.35">
      <c r="A4" s="49" t="s">
        <v>860</v>
      </c>
      <c r="B4" s="21" t="s">
        <v>899</v>
      </c>
      <c r="C4" s="23" t="s">
        <v>902</v>
      </c>
      <c r="D4" s="21" t="s">
        <v>899</v>
      </c>
      <c r="E4" s="23" t="s">
        <v>902</v>
      </c>
      <c r="F4" s="21" t="s">
        <v>899</v>
      </c>
      <c r="G4" s="23" t="s">
        <v>902</v>
      </c>
      <c r="H4" s="21" t="s">
        <v>899</v>
      </c>
      <c r="I4" s="23" t="s">
        <v>902</v>
      </c>
      <c r="J4" s="21" t="s">
        <v>899</v>
      </c>
      <c r="K4" s="23" t="s">
        <v>902</v>
      </c>
      <c r="L4" s="21" t="s">
        <v>899</v>
      </c>
      <c r="M4" s="23" t="s">
        <v>902</v>
      </c>
      <c r="N4" s="10" t="s">
        <v>899</v>
      </c>
      <c r="O4" s="10" t="s">
        <v>902</v>
      </c>
      <c r="P4" s="10" t="s">
        <v>899</v>
      </c>
      <c r="Q4" s="10" t="s">
        <v>902</v>
      </c>
      <c r="R4" s="10" t="s">
        <v>899</v>
      </c>
      <c r="S4" s="10" t="s">
        <v>902</v>
      </c>
      <c r="T4" s="10" t="s">
        <v>899</v>
      </c>
      <c r="U4" s="10" t="s">
        <v>902</v>
      </c>
      <c r="V4" s="10" t="s">
        <v>899</v>
      </c>
      <c r="W4" s="10" t="s">
        <v>902</v>
      </c>
      <c r="X4" s="10" t="s">
        <v>899</v>
      </c>
      <c r="Y4" s="10" t="s">
        <v>902</v>
      </c>
      <c r="Z4" s="10" t="s">
        <v>899</v>
      </c>
      <c r="AA4" s="10" t="s">
        <v>902</v>
      </c>
      <c r="AB4" s="10" t="s">
        <v>899</v>
      </c>
      <c r="AC4" s="10" t="s">
        <v>902</v>
      </c>
      <c r="AD4" s="10" t="s">
        <v>899</v>
      </c>
      <c r="AE4" s="10" t="s">
        <v>902</v>
      </c>
      <c r="AF4" s="10" t="s">
        <v>899</v>
      </c>
      <c r="AG4" s="10" t="s">
        <v>902</v>
      </c>
      <c r="AH4" s="10" t="s">
        <v>899</v>
      </c>
      <c r="AI4" s="10" t="s">
        <v>902</v>
      </c>
      <c r="AJ4" s="10" t="s">
        <v>899</v>
      </c>
      <c r="AK4" s="10" t="s">
        <v>902</v>
      </c>
      <c r="AL4" s="10" t="s">
        <v>899</v>
      </c>
      <c r="AM4" s="10" t="s">
        <v>902</v>
      </c>
      <c r="AN4" s="10" t="s">
        <v>899</v>
      </c>
      <c r="AO4" s="10" t="s">
        <v>902</v>
      </c>
      <c r="AP4" s="10" t="s">
        <v>899</v>
      </c>
      <c r="AQ4" s="10" t="s">
        <v>902</v>
      </c>
      <c r="AR4" s="10" t="s">
        <v>899</v>
      </c>
      <c r="AS4" s="10" t="s">
        <v>902</v>
      </c>
      <c r="AT4" s="10" t="s">
        <v>899</v>
      </c>
      <c r="AU4" s="10" t="s">
        <v>902</v>
      </c>
      <c r="AV4" s="10" t="s">
        <v>899</v>
      </c>
      <c r="AW4" s="10" t="s">
        <v>902</v>
      </c>
      <c r="AX4" s="10" t="s">
        <v>899</v>
      </c>
      <c r="AY4" s="10" t="s">
        <v>902</v>
      </c>
      <c r="AZ4" s="10" t="s">
        <v>899</v>
      </c>
      <c r="BA4" s="10" t="s">
        <v>902</v>
      </c>
      <c r="BB4" s="10" t="s">
        <v>899</v>
      </c>
      <c r="BC4" s="10" t="s">
        <v>902</v>
      </c>
      <c r="BD4" s="10" t="s">
        <v>899</v>
      </c>
      <c r="BE4" s="10" t="s">
        <v>902</v>
      </c>
      <c r="BF4" s="10" t="s">
        <v>899</v>
      </c>
      <c r="BG4" s="10" t="s">
        <v>902</v>
      </c>
      <c r="BH4" s="10" t="s">
        <v>899</v>
      </c>
      <c r="BI4" s="10" t="s">
        <v>902</v>
      </c>
      <c r="BJ4" s="10" t="s">
        <v>899</v>
      </c>
      <c r="BK4" s="10" t="s">
        <v>902</v>
      </c>
      <c r="BL4" s="10" t="s">
        <v>899</v>
      </c>
      <c r="BM4" s="10" t="s">
        <v>902</v>
      </c>
      <c r="BN4" s="10" t="s">
        <v>899</v>
      </c>
      <c r="BO4" s="10" t="s">
        <v>902</v>
      </c>
      <c r="BP4" s="10" t="s">
        <v>899</v>
      </c>
      <c r="BQ4" s="10" t="s">
        <v>902</v>
      </c>
      <c r="BR4" s="10" t="s">
        <v>899</v>
      </c>
      <c r="BS4" s="10" t="s">
        <v>902</v>
      </c>
    </row>
    <row r="5" spans="1:73" x14ac:dyDescent="0.3">
      <c r="A5" s="51" t="s">
        <v>911</v>
      </c>
      <c r="B5" s="44">
        <v>24</v>
      </c>
      <c r="C5" s="45">
        <v>15</v>
      </c>
      <c r="D5" s="45">
        <v>27</v>
      </c>
      <c r="E5" s="45">
        <v>23</v>
      </c>
      <c r="F5" s="45">
        <v>45</v>
      </c>
      <c r="G5" s="45">
        <v>39</v>
      </c>
      <c r="H5" s="45">
        <v>40</v>
      </c>
      <c r="I5" s="45">
        <v>37</v>
      </c>
      <c r="J5" s="45">
        <v>49</v>
      </c>
      <c r="K5" s="45">
        <v>44</v>
      </c>
      <c r="L5" s="45">
        <v>62</v>
      </c>
      <c r="M5" s="46">
        <v>59</v>
      </c>
      <c r="N5" s="13">
        <v>54</v>
      </c>
      <c r="O5" s="13">
        <v>53</v>
      </c>
      <c r="P5" s="13">
        <v>28</v>
      </c>
      <c r="Q5" s="13">
        <v>22</v>
      </c>
      <c r="R5" s="13">
        <v>18</v>
      </c>
      <c r="S5" s="13">
        <v>17</v>
      </c>
      <c r="T5" s="13">
        <v>28</v>
      </c>
      <c r="U5" s="13">
        <v>24</v>
      </c>
      <c r="V5" s="13">
        <v>57</v>
      </c>
      <c r="W5" s="13">
        <v>53</v>
      </c>
      <c r="X5" s="13">
        <v>54</v>
      </c>
      <c r="Y5" s="13">
        <v>48</v>
      </c>
      <c r="Z5" s="13">
        <v>50</v>
      </c>
      <c r="AA5" s="13">
        <v>49</v>
      </c>
      <c r="AB5" s="13">
        <v>73</v>
      </c>
      <c r="AC5" s="13">
        <v>73</v>
      </c>
      <c r="AD5" s="13">
        <v>18</v>
      </c>
      <c r="AE5" s="13">
        <v>17</v>
      </c>
      <c r="AF5" s="13">
        <v>29</v>
      </c>
      <c r="AG5" s="13">
        <v>23</v>
      </c>
      <c r="AH5" s="13">
        <v>70</v>
      </c>
      <c r="AI5" s="13">
        <v>67</v>
      </c>
      <c r="AJ5" s="13">
        <v>57</v>
      </c>
      <c r="AK5" s="13">
        <v>48</v>
      </c>
      <c r="AL5" s="13">
        <v>70</v>
      </c>
      <c r="AM5" s="13">
        <v>55</v>
      </c>
      <c r="AN5" s="13">
        <v>29</v>
      </c>
      <c r="AO5" s="13">
        <v>29</v>
      </c>
      <c r="AP5" s="13">
        <v>55</v>
      </c>
      <c r="AQ5" s="13">
        <v>49</v>
      </c>
      <c r="AR5" s="13">
        <v>35</v>
      </c>
      <c r="AS5" s="13">
        <v>25</v>
      </c>
      <c r="AT5" s="13">
        <v>22</v>
      </c>
      <c r="AU5" s="13">
        <v>19</v>
      </c>
      <c r="AV5" s="13">
        <v>36</v>
      </c>
      <c r="AW5" s="13">
        <v>34</v>
      </c>
      <c r="AX5" s="13">
        <v>49</v>
      </c>
      <c r="AY5" s="13">
        <v>40</v>
      </c>
      <c r="AZ5" s="13">
        <v>74</v>
      </c>
      <c r="BA5" s="13">
        <v>60</v>
      </c>
      <c r="BB5" s="13">
        <v>88</v>
      </c>
      <c r="BC5" s="13">
        <v>78</v>
      </c>
      <c r="BD5" s="13">
        <v>83</v>
      </c>
      <c r="BE5" s="13">
        <v>73</v>
      </c>
      <c r="BF5" s="13">
        <v>60</v>
      </c>
      <c r="BG5" s="13">
        <v>43</v>
      </c>
      <c r="BH5" s="13">
        <v>42</v>
      </c>
      <c r="BI5" s="13">
        <v>25</v>
      </c>
      <c r="BJ5" s="13">
        <v>35</v>
      </c>
      <c r="BK5" s="13">
        <v>28</v>
      </c>
      <c r="BL5" s="13">
        <v>91</v>
      </c>
      <c r="BM5" s="13">
        <v>62</v>
      </c>
      <c r="BN5" s="13">
        <v>86</v>
      </c>
      <c r="BO5" s="13">
        <v>60</v>
      </c>
      <c r="BP5" s="13">
        <v>166</v>
      </c>
      <c r="BQ5" s="13">
        <v>115</v>
      </c>
      <c r="BR5" s="13">
        <v>88</v>
      </c>
      <c r="BS5" s="13">
        <v>81</v>
      </c>
      <c r="BT5" s="53">
        <v>54.057142857142857</v>
      </c>
      <c r="BU5" s="53">
        <v>45.342857142857142</v>
      </c>
    </row>
    <row r="6" spans="1:73" x14ac:dyDescent="0.3">
      <c r="A6" s="51" t="s">
        <v>912</v>
      </c>
      <c r="B6" s="12">
        <v>16</v>
      </c>
      <c r="C6" s="13">
        <v>8</v>
      </c>
      <c r="D6" s="13">
        <v>5</v>
      </c>
      <c r="E6" s="13">
        <v>4</v>
      </c>
      <c r="F6" s="13">
        <v>21</v>
      </c>
      <c r="G6" s="13">
        <v>19</v>
      </c>
      <c r="H6" s="13">
        <v>23</v>
      </c>
      <c r="I6" s="13">
        <v>19</v>
      </c>
      <c r="J6" s="13">
        <v>34</v>
      </c>
      <c r="K6" s="13">
        <v>31</v>
      </c>
      <c r="L6" s="13">
        <v>44</v>
      </c>
      <c r="M6" s="14">
        <v>41</v>
      </c>
      <c r="N6" s="13">
        <v>49</v>
      </c>
      <c r="O6" s="13">
        <v>48</v>
      </c>
      <c r="P6" s="13">
        <v>15</v>
      </c>
      <c r="Q6" s="13">
        <v>11</v>
      </c>
      <c r="R6" s="13">
        <v>19</v>
      </c>
      <c r="S6" s="13">
        <v>11</v>
      </c>
      <c r="T6" s="13">
        <v>10</v>
      </c>
      <c r="U6" s="13">
        <v>7</v>
      </c>
      <c r="V6" s="13">
        <v>28</v>
      </c>
      <c r="W6" s="13">
        <v>25</v>
      </c>
      <c r="X6" s="13">
        <v>20</v>
      </c>
      <c r="Y6" s="13">
        <v>19</v>
      </c>
      <c r="Z6" s="13">
        <v>35</v>
      </c>
      <c r="AA6" s="13">
        <v>32</v>
      </c>
      <c r="AB6" s="13">
        <v>68</v>
      </c>
      <c r="AC6" s="13">
        <v>68</v>
      </c>
      <c r="AD6" s="13">
        <v>15</v>
      </c>
      <c r="AE6" s="13">
        <v>12</v>
      </c>
      <c r="AF6" s="13">
        <v>7</v>
      </c>
      <c r="AG6" s="13">
        <v>6</v>
      </c>
      <c r="AH6" s="13">
        <v>53</v>
      </c>
      <c r="AI6" s="13">
        <v>50</v>
      </c>
      <c r="AJ6" s="13">
        <v>35</v>
      </c>
      <c r="AK6" s="13">
        <v>33</v>
      </c>
      <c r="AL6" s="13">
        <v>41</v>
      </c>
      <c r="AM6" s="13">
        <v>33</v>
      </c>
      <c r="AN6" s="13">
        <v>29</v>
      </c>
      <c r="AO6" s="13">
        <v>26</v>
      </c>
      <c r="AP6" s="13">
        <v>39</v>
      </c>
      <c r="AQ6" s="13">
        <v>31</v>
      </c>
      <c r="AR6" s="13">
        <v>16</v>
      </c>
      <c r="AS6" s="13">
        <v>12</v>
      </c>
      <c r="AT6" s="13">
        <v>23</v>
      </c>
      <c r="AU6" s="13">
        <v>14</v>
      </c>
      <c r="AV6" s="13">
        <v>16</v>
      </c>
      <c r="AW6" s="13">
        <v>16</v>
      </c>
      <c r="AX6" s="13">
        <v>16</v>
      </c>
      <c r="AY6" s="13">
        <v>14</v>
      </c>
      <c r="AZ6" s="13">
        <v>28</v>
      </c>
      <c r="BA6" s="13">
        <v>25</v>
      </c>
      <c r="BB6" s="13">
        <v>97</v>
      </c>
      <c r="BC6" s="13">
        <v>87</v>
      </c>
      <c r="BD6" s="13">
        <v>80</v>
      </c>
      <c r="BE6" s="13">
        <v>76</v>
      </c>
      <c r="BF6" s="13">
        <v>28</v>
      </c>
      <c r="BG6" s="13">
        <v>19</v>
      </c>
      <c r="BH6" s="13">
        <v>17</v>
      </c>
      <c r="BI6" s="13">
        <v>10</v>
      </c>
      <c r="BJ6" s="13">
        <v>29</v>
      </c>
      <c r="BK6" s="13">
        <v>16</v>
      </c>
      <c r="BL6" s="13">
        <v>37</v>
      </c>
      <c r="BM6" s="13">
        <v>30</v>
      </c>
      <c r="BN6" s="13">
        <v>74</v>
      </c>
      <c r="BO6" s="13">
        <v>40</v>
      </c>
      <c r="BP6" s="13">
        <v>165</v>
      </c>
      <c r="BQ6" s="13">
        <v>96</v>
      </c>
      <c r="BR6" s="13">
        <v>90</v>
      </c>
      <c r="BS6" s="13">
        <v>69</v>
      </c>
      <c r="BT6" s="53">
        <v>37.771428571428572</v>
      </c>
      <c r="BU6" s="53">
        <v>30.228571428571428</v>
      </c>
    </row>
    <row r="7" spans="1:73" x14ac:dyDescent="0.3">
      <c r="A7" s="51" t="s">
        <v>913</v>
      </c>
      <c r="B7" s="12">
        <v>9</v>
      </c>
      <c r="C7" s="13">
        <v>6</v>
      </c>
      <c r="D7" s="13">
        <v>5</v>
      </c>
      <c r="E7" s="13">
        <v>5</v>
      </c>
      <c r="F7" s="13">
        <v>5</v>
      </c>
      <c r="G7" s="13">
        <v>4</v>
      </c>
      <c r="H7" s="13">
        <v>26</v>
      </c>
      <c r="I7" s="13">
        <v>22</v>
      </c>
      <c r="J7" s="13">
        <v>20</v>
      </c>
      <c r="K7" s="13">
        <v>19</v>
      </c>
      <c r="L7" s="13">
        <v>35</v>
      </c>
      <c r="M7" s="14">
        <v>33</v>
      </c>
      <c r="N7" s="13">
        <v>42</v>
      </c>
      <c r="O7" s="13">
        <v>36</v>
      </c>
      <c r="P7" s="13">
        <v>14</v>
      </c>
      <c r="Q7" s="13">
        <v>10</v>
      </c>
      <c r="R7" s="13">
        <v>8</v>
      </c>
      <c r="S7" s="13">
        <v>5</v>
      </c>
      <c r="T7" s="13">
        <v>7</v>
      </c>
      <c r="U7" s="13">
        <v>6</v>
      </c>
      <c r="V7" s="13">
        <v>16</v>
      </c>
      <c r="W7" s="13">
        <v>11</v>
      </c>
      <c r="X7" s="13">
        <v>14</v>
      </c>
      <c r="Y7" s="13">
        <v>12</v>
      </c>
      <c r="Z7" s="13">
        <v>42</v>
      </c>
      <c r="AA7" s="13">
        <v>40</v>
      </c>
      <c r="AB7" s="13">
        <v>38</v>
      </c>
      <c r="AC7" s="13">
        <v>38</v>
      </c>
      <c r="AD7" s="13">
        <v>11</v>
      </c>
      <c r="AE7" s="13">
        <v>9</v>
      </c>
      <c r="AF7" s="13">
        <v>9</v>
      </c>
      <c r="AG7" s="13">
        <v>3</v>
      </c>
      <c r="AH7" s="13">
        <v>17</v>
      </c>
      <c r="AI7" s="13">
        <v>14</v>
      </c>
      <c r="AJ7" s="13">
        <v>32</v>
      </c>
      <c r="AK7" s="13">
        <v>27</v>
      </c>
      <c r="AL7" s="13">
        <v>16</v>
      </c>
      <c r="AM7" s="13">
        <v>15</v>
      </c>
      <c r="AN7" s="13">
        <v>14</v>
      </c>
      <c r="AO7" s="13">
        <v>14</v>
      </c>
      <c r="AP7" s="13">
        <v>34</v>
      </c>
      <c r="AQ7" s="13">
        <v>30</v>
      </c>
      <c r="AR7" s="13">
        <v>9</v>
      </c>
      <c r="AS7" s="13">
        <v>7</v>
      </c>
      <c r="AT7" s="13">
        <v>6</v>
      </c>
      <c r="AU7" s="13">
        <v>4</v>
      </c>
      <c r="AV7" s="13">
        <v>18</v>
      </c>
      <c r="AW7" s="13">
        <v>13</v>
      </c>
      <c r="AX7" s="13">
        <v>19</v>
      </c>
      <c r="AY7" s="13">
        <v>10</v>
      </c>
      <c r="AZ7" s="13">
        <v>33</v>
      </c>
      <c r="BA7" s="13">
        <v>25</v>
      </c>
      <c r="BB7" s="13">
        <v>105</v>
      </c>
      <c r="BC7" s="13">
        <v>71</v>
      </c>
      <c r="BD7" s="13">
        <v>64</v>
      </c>
      <c r="BE7" s="13">
        <v>49</v>
      </c>
      <c r="BF7" s="13">
        <v>10</v>
      </c>
      <c r="BG7" s="13">
        <v>5</v>
      </c>
      <c r="BH7" s="13">
        <v>8</v>
      </c>
      <c r="BI7" s="13">
        <v>7</v>
      </c>
      <c r="BJ7" s="13">
        <v>21</v>
      </c>
      <c r="BK7" s="13">
        <v>11</v>
      </c>
      <c r="BL7" s="13">
        <v>36</v>
      </c>
      <c r="BM7" s="13">
        <v>20</v>
      </c>
      <c r="BN7" s="13">
        <v>85</v>
      </c>
      <c r="BO7" s="13">
        <v>26</v>
      </c>
      <c r="BP7" s="13">
        <v>169</v>
      </c>
      <c r="BQ7" s="13">
        <v>102</v>
      </c>
      <c r="BR7" s="13">
        <v>65</v>
      </c>
      <c r="BS7" s="13">
        <v>64</v>
      </c>
      <c r="BT7" s="53">
        <v>30.342857142857142</v>
      </c>
      <c r="BU7" s="53">
        <v>22.085714285714285</v>
      </c>
    </row>
    <row r="8" spans="1:73" x14ac:dyDescent="0.3">
      <c r="A8" s="51" t="s">
        <v>914</v>
      </c>
      <c r="B8" s="12">
        <v>3</v>
      </c>
      <c r="C8" s="13">
        <v>2</v>
      </c>
      <c r="D8" s="13">
        <v>3</v>
      </c>
      <c r="E8" s="13">
        <v>2</v>
      </c>
      <c r="F8" s="13">
        <v>7</v>
      </c>
      <c r="G8" s="13">
        <v>6</v>
      </c>
      <c r="H8" s="13">
        <v>35</v>
      </c>
      <c r="I8" s="13">
        <v>19</v>
      </c>
      <c r="J8" s="13">
        <v>37</v>
      </c>
      <c r="K8" s="13">
        <v>30</v>
      </c>
      <c r="L8" s="13">
        <v>42</v>
      </c>
      <c r="M8" s="14">
        <v>38</v>
      </c>
      <c r="N8" s="13">
        <v>35</v>
      </c>
      <c r="O8" s="13">
        <v>32</v>
      </c>
      <c r="P8" s="13">
        <v>10</v>
      </c>
      <c r="Q8" s="13">
        <v>4</v>
      </c>
      <c r="R8" s="13">
        <v>3</v>
      </c>
      <c r="S8" s="13">
        <v>1</v>
      </c>
      <c r="T8" s="13">
        <v>10</v>
      </c>
      <c r="U8" s="13">
        <v>7</v>
      </c>
      <c r="V8" s="13">
        <v>15</v>
      </c>
      <c r="W8" s="13">
        <v>4</v>
      </c>
      <c r="X8" s="13">
        <v>10</v>
      </c>
      <c r="Y8" s="13">
        <v>8</v>
      </c>
      <c r="Z8" s="13">
        <v>37</v>
      </c>
      <c r="AA8" s="13">
        <v>37</v>
      </c>
      <c r="AB8" s="13">
        <v>34</v>
      </c>
      <c r="AC8" s="13">
        <v>34</v>
      </c>
      <c r="AD8" s="13">
        <v>6</v>
      </c>
      <c r="AE8" s="13">
        <v>4</v>
      </c>
      <c r="AF8" s="13">
        <v>5</v>
      </c>
      <c r="AG8" s="13">
        <v>4</v>
      </c>
      <c r="AH8" s="13">
        <v>52</v>
      </c>
      <c r="AI8" s="13">
        <v>25</v>
      </c>
      <c r="AJ8" s="13">
        <v>34</v>
      </c>
      <c r="AK8" s="13">
        <v>19</v>
      </c>
      <c r="AL8" s="13">
        <v>15</v>
      </c>
      <c r="AM8" s="13">
        <v>10</v>
      </c>
      <c r="AN8" s="13">
        <v>20</v>
      </c>
      <c r="AO8" s="13">
        <v>19</v>
      </c>
      <c r="AP8" s="13">
        <v>23</v>
      </c>
      <c r="AQ8" s="13">
        <v>20</v>
      </c>
      <c r="AR8" s="13">
        <v>5</v>
      </c>
      <c r="AS8" s="13">
        <v>4</v>
      </c>
      <c r="AT8" s="13">
        <v>9</v>
      </c>
      <c r="AU8" s="13">
        <v>3</v>
      </c>
      <c r="AV8" s="13">
        <v>2</v>
      </c>
      <c r="AW8" s="13">
        <v>2</v>
      </c>
      <c r="AX8" s="13">
        <v>13</v>
      </c>
      <c r="AY8" s="13">
        <v>6</v>
      </c>
      <c r="AZ8" s="13">
        <v>29</v>
      </c>
      <c r="BA8" s="13">
        <v>17</v>
      </c>
      <c r="BB8" s="13">
        <v>109</v>
      </c>
      <c r="BC8" s="13">
        <v>46</v>
      </c>
      <c r="BD8" s="13">
        <v>66</v>
      </c>
      <c r="BE8" s="13">
        <v>48</v>
      </c>
      <c r="BF8" s="13">
        <v>7</v>
      </c>
      <c r="BG8" s="13">
        <v>2</v>
      </c>
      <c r="BH8" s="13">
        <v>3</v>
      </c>
      <c r="BI8" s="13">
        <v>2</v>
      </c>
      <c r="BJ8" s="13">
        <v>15</v>
      </c>
      <c r="BK8" s="13">
        <v>3</v>
      </c>
      <c r="BL8" s="13">
        <v>22</v>
      </c>
      <c r="BM8" s="13">
        <v>9</v>
      </c>
      <c r="BN8" s="13">
        <v>77</v>
      </c>
      <c r="BO8" s="13">
        <v>18</v>
      </c>
      <c r="BP8" s="13">
        <v>192</v>
      </c>
      <c r="BQ8" s="13">
        <v>87</v>
      </c>
      <c r="BR8" s="13">
        <v>87</v>
      </c>
      <c r="BS8" s="13">
        <v>72</v>
      </c>
      <c r="BT8" s="53">
        <v>30.62857142857143</v>
      </c>
      <c r="BU8" s="53">
        <v>18.399999999999999</v>
      </c>
    </row>
    <row r="9" spans="1:73" x14ac:dyDescent="0.3">
      <c r="A9" s="51" t="s">
        <v>915</v>
      </c>
      <c r="B9" s="12">
        <v>8</v>
      </c>
      <c r="C9" s="13">
        <v>4</v>
      </c>
      <c r="D9" s="13">
        <v>2</v>
      </c>
      <c r="E9" s="13">
        <v>1</v>
      </c>
      <c r="F9" s="13">
        <v>5</v>
      </c>
      <c r="G9" s="13">
        <v>3</v>
      </c>
      <c r="H9" s="13">
        <v>15</v>
      </c>
      <c r="I9" s="13">
        <v>9</v>
      </c>
      <c r="J9" s="13">
        <v>32</v>
      </c>
      <c r="K9" s="13">
        <v>20</v>
      </c>
      <c r="L9" s="13">
        <v>30</v>
      </c>
      <c r="M9" s="14">
        <v>22</v>
      </c>
      <c r="N9" s="13">
        <v>27</v>
      </c>
      <c r="O9" s="13">
        <v>23</v>
      </c>
      <c r="P9" s="13">
        <v>7</v>
      </c>
      <c r="Q9" s="13">
        <v>5</v>
      </c>
      <c r="R9" s="13">
        <v>4</v>
      </c>
      <c r="S9" s="13">
        <v>4</v>
      </c>
      <c r="T9" s="13">
        <v>6</v>
      </c>
      <c r="U9" s="13">
        <v>3</v>
      </c>
      <c r="V9" s="13">
        <v>12</v>
      </c>
      <c r="W9" s="13">
        <v>4</v>
      </c>
      <c r="X9" s="13">
        <v>6</v>
      </c>
      <c r="Y9" s="13">
        <v>4</v>
      </c>
      <c r="Z9" s="13">
        <v>37</v>
      </c>
      <c r="AA9" s="13">
        <v>29</v>
      </c>
      <c r="AB9" s="13">
        <v>40</v>
      </c>
      <c r="AC9" s="13">
        <v>34</v>
      </c>
      <c r="AD9" s="13">
        <v>8</v>
      </c>
      <c r="AE9" s="13">
        <v>1</v>
      </c>
      <c r="AF9" s="13">
        <v>5</v>
      </c>
      <c r="AG9" s="13">
        <v>3</v>
      </c>
      <c r="AH9" s="13">
        <v>74</v>
      </c>
      <c r="AI9" s="13">
        <v>26</v>
      </c>
      <c r="AJ9" s="13">
        <v>21</v>
      </c>
      <c r="AK9" s="13">
        <v>13</v>
      </c>
      <c r="AL9" s="13">
        <v>11</v>
      </c>
      <c r="AM9" s="13">
        <v>5</v>
      </c>
      <c r="AN9" s="13">
        <v>13</v>
      </c>
      <c r="AO9" s="13">
        <v>12</v>
      </c>
      <c r="AP9" s="13">
        <v>32</v>
      </c>
      <c r="AQ9" s="13">
        <v>28</v>
      </c>
      <c r="AR9" s="13">
        <v>7</v>
      </c>
      <c r="AS9" s="13">
        <v>3</v>
      </c>
      <c r="AT9" s="13">
        <v>4</v>
      </c>
      <c r="AU9" s="13">
        <v>1</v>
      </c>
      <c r="AV9" s="13">
        <v>4</v>
      </c>
      <c r="AW9" s="13">
        <v>2</v>
      </c>
      <c r="AX9" s="13">
        <v>10</v>
      </c>
      <c r="AY9" s="13">
        <v>2</v>
      </c>
      <c r="AZ9" s="13">
        <v>20</v>
      </c>
      <c r="BA9" s="13">
        <v>4</v>
      </c>
      <c r="BB9" s="13">
        <v>106</v>
      </c>
      <c r="BC9" s="13">
        <v>37</v>
      </c>
      <c r="BD9" s="13">
        <v>44</v>
      </c>
      <c r="BE9" s="13">
        <v>17</v>
      </c>
      <c r="BF9" s="13">
        <v>6</v>
      </c>
      <c r="BG9" s="13">
        <v>0</v>
      </c>
      <c r="BH9" s="13">
        <v>1</v>
      </c>
      <c r="BI9" s="13">
        <v>1</v>
      </c>
      <c r="BJ9" s="13">
        <v>6</v>
      </c>
      <c r="BK9" s="13">
        <v>3</v>
      </c>
      <c r="BL9" s="13">
        <v>8</v>
      </c>
      <c r="BM9" s="13">
        <v>3</v>
      </c>
      <c r="BN9" s="13">
        <v>31</v>
      </c>
      <c r="BO9" s="13">
        <v>13</v>
      </c>
      <c r="BP9" s="13">
        <v>160</v>
      </c>
      <c r="BQ9" s="13">
        <v>54</v>
      </c>
      <c r="BR9" s="13">
        <v>102</v>
      </c>
      <c r="BS9" s="13">
        <v>55</v>
      </c>
      <c r="BT9" s="53">
        <v>25.828571428571429</v>
      </c>
      <c r="BU9" s="53">
        <v>12.8</v>
      </c>
    </row>
    <row r="10" spans="1:73" x14ac:dyDescent="0.3">
      <c r="A10" s="51" t="s">
        <v>916</v>
      </c>
      <c r="B10" s="12">
        <v>8</v>
      </c>
      <c r="C10" s="13">
        <v>4</v>
      </c>
      <c r="D10" s="13">
        <v>3</v>
      </c>
      <c r="E10" s="13">
        <v>1</v>
      </c>
      <c r="F10" s="13">
        <v>2</v>
      </c>
      <c r="G10" s="13">
        <v>2</v>
      </c>
      <c r="H10" s="13">
        <v>4</v>
      </c>
      <c r="I10" s="13">
        <v>3</v>
      </c>
      <c r="J10" s="13">
        <v>12</v>
      </c>
      <c r="K10" s="13">
        <v>3</v>
      </c>
      <c r="L10" s="13">
        <v>15</v>
      </c>
      <c r="M10" s="14">
        <v>13</v>
      </c>
      <c r="N10" s="13">
        <v>11</v>
      </c>
      <c r="O10" s="13">
        <v>10</v>
      </c>
      <c r="P10" s="13">
        <v>5</v>
      </c>
      <c r="Q10" s="13">
        <v>3</v>
      </c>
      <c r="R10" s="13">
        <v>1</v>
      </c>
      <c r="S10" s="13">
        <v>1</v>
      </c>
      <c r="T10" s="13">
        <v>3</v>
      </c>
      <c r="U10" s="13">
        <v>3</v>
      </c>
      <c r="V10" s="13">
        <v>5</v>
      </c>
      <c r="W10" s="13">
        <v>4</v>
      </c>
      <c r="X10" s="13">
        <v>3</v>
      </c>
      <c r="Y10" s="13">
        <v>2</v>
      </c>
      <c r="Z10" s="13">
        <v>11</v>
      </c>
      <c r="AA10" s="13">
        <v>10</v>
      </c>
      <c r="AB10" s="13">
        <v>19</v>
      </c>
      <c r="AC10" s="13">
        <v>19</v>
      </c>
      <c r="AD10" s="13">
        <v>3</v>
      </c>
      <c r="AE10" s="13">
        <v>1</v>
      </c>
      <c r="AF10" s="13">
        <v>6</v>
      </c>
      <c r="AG10" s="13">
        <v>3</v>
      </c>
      <c r="AH10" s="13">
        <v>33</v>
      </c>
      <c r="AI10" s="13">
        <v>20</v>
      </c>
      <c r="AJ10" s="13">
        <v>10</v>
      </c>
      <c r="AK10" s="13">
        <v>5</v>
      </c>
      <c r="AL10" s="13">
        <v>12</v>
      </c>
      <c r="AM10" s="13">
        <v>7</v>
      </c>
      <c r="AN10" s="13">
        <v>9</v>
      </c>
      <c r="AO10" s="13">
        <v>8</v>
      </c>
      <c r="AP10" s="13">
        <v>23</v>
      </c>
      <c r="AQ10" s="13">
        <v>17</v>
      </c>
      <c r="AR10" s="13">
        <v>2</v>
      </c>
      <c r="AS10" s="13">
        <v>1</v>
      </c>
      <c r="AT10" s="13">
        <v>3</v>
      </c>
      <c r="AU10" s="13">
        <v>2</v>
      </c>
      <c r="AV10" s="13"/>
      <c r="AW10" s="13"/>
      <c r="AX10" s="13">
        <v>5</v>
      </c>
      <c r="AY10" s="13">
        <v>3</v>
      </c>
      <c r="AZ10" s="13">
        <v>8</v>
      </c>
      <c r="BA10" s="13">
        <v>5</v>
      </c>
      <c r="BB10" s="13">
        <v>42</v>
      </c>
      <c r="BC10" s="13">
        <v>24</v>
      </c>
      <c r="BD10" s="13">
        <v>34</v>
      </c>
      <c r="BE10" s="13">
        <v>14</v>
      </c>
      <c r="BF10" s="13">
        <v>2</v>
      </c>
      <c r="BG10" s="13">
        <v>0</v>
      </c>
      <c r="BH10" s="13">
        <v>4</v>
      </c>
      <c r="BI10" s="13">
        <v>3</v>
      </c>
      <c r="BJ10" s="13">
        <v>5</v>
      </c>
      <c r="BK10" s="13">
        <v>3</v>
      </c>
      <c r="BL10" s="13">
        <v>3</v>
      </c>
      <c r="BM10" s="13">
        <v>3</v>
      </c>
      <c r="BN10" s="13">
        <v>6</v>
      </c>
      <c r="BO10" s="13">
        <v>4</v>
      </c>
      <c r="BP10" s="13">
        <v>37</v>
      </c>
      <c r="BQ10" s="13">
        <v>25</v>
      </c>
      <c r="BR10" s="13">
        <v>45</v>
      </c>
      <c r="BS10" s="13">
        <v>33</v>
      </c>
      <c r="BT10" s="53">
        <v>11.588235294117647</v>
      </c>
      <c r="BU10" s="53">
        <v>7.617647058823529</v>
      </c>
    </row>
    <row r="11" spans="1:73" x14ac:dyDescent="0.3">
      <c r="A11" s="51" t="s">
        <v>917</v>
      </c>
      <c r="B11" s="12">
        <v>6</v>
      </c>
      <c r="C11" s="13">
        <v>5</v>
      </c>
      <c r="D11" s="13">
        <v>6</v>
      </c>
      <c r="E11" s="13">
        <v>4</v>
      </c>
      <c r="F11" s="13">
        <v>6</v>
      </c>
      <c r="G11" s="13">
        <v>4</v>
      </c>
      <c r="H11" s="13">
        <v>9</v>
      </c>
      <c r="I11" s="13">
        <v>3</v>
      </c>
      <c r="J11" s="13">
        <v>9</v>
      </c>
      <c r="K11" s="13">
        <v>2</v>
      </c>
      <c r="L11" s="13">
        <v>8</v>
      </c>
      <c r="M11" s="14">
        <v>5</v>
      </c>
      <c r="N11" s="13">
        <v>13</v>
      </c>
      <c r="O11" s="13">
        <v>10</v>
      </c>
      <c r="P11" s="13">
        <v>13</v>
      </c>
      <c r="Q11" s="13">
        <v>5</v>
      </c>
      <c r="R11" s="13">
        <v>10</v>
      </c>
      <c r="S11" s="13">
        <v>8</v>
      </c>
      <c r="T11" s="13">
        <v>10</v>
      </c>
      <c r="U11" s="13">
        <v>8</v>
      </c>
      <c r="V11" s="13">
        <v>11</v>
      </c>
      <c r="W11" s="13">
        <v>8</v>
      </c>
      <c r="X11" s="13">
        <v>5</v>
      </c>
      <c r="Y11" s="13">
        <v>3</v>
      </c>
      <c r="Z11" s="13">
        <v>9</v>
      </c>
      <c r="AA11" s="13">
        <v>8</v>
      </c>
      <c r="AB11" s="13">
        <v>10</v>
      </c>
      <c r="AC11" s="13">
        <v>10</v>
      </c>
      <c r="AD11" s="13">
        <v>13</v>
      </c>
      <c r="AE11" s="13">
        <v>6</v>
      </c>
      <c r="AF11" s="13">
        <v>9</v>
      </c>
      <c r="AG11" s="13">
        <v>6</v>
      </c>
      <c r="AH11" s="13">
        <v>25</v>
      </c>
      <c r="AI11" s="13">
        <v>14</v>
      </c>
      <c r="AJ11" s="13">
        <v>6</v>
      </c>
      <c r="AK11" s="13">
        <v>1</v>
      </c>
      <c r="AL11" s="13">
        <v>5</v>
      </c>
      <c r="AM11" s="13">
        <v>2</v>
      </c>
      <c r="AN11" s="13">
        <v>4</v>
      </c>
      <c r="AO11" s="13">
        <v>4</v>
      </c>
      <c r="AP11" s="13">
        <v>9</v>
      </c>
      <c r="AQ11" s="13">
        <v>7</v>
      </c>
      <c r="AR11" s="13">
        <v>15</v>
      </c>
      <c r="AS11" s="13">
        <v>9</v>
      </c>
      <c r="AT11" s="13">
        <v>9</v>
      </c>
      <c r="AU11" s="13">
        <v>3</v>
      </c>
      <c r="AV11" s="13">
        <v>16</v>
      </c>
      <c r="AW11" s="13">
        <v>11</v>
      </c>
      <c r="AX11" s="13">
        <v>7</v>
      </c>
      <c r="AY11" s="13">
        <v>2</v>
      </c>
      <c r="AZ11" s="13">
        <v>9</v>
      </c>
      <c r="BA11" s="13">
        <v>3</v>
      </c>
      <c r="BB11" s="13">
        <v>18</v>
      </c>
      <c r="BC11" s="13">
        <v>12</v>
      </c>
      <c r="BD11" s="13">
        <v>9</v>
      </c>
      <c r="BE11" s="13">
        <v>5</v>
      </c>
      <c r="BF11" s="13">
        <v>12</v>
      </c>
      <c r="BG11" s="13">
        <v>2</v>
      </c>
      <c r="BH11" s="13">
        <v>15</v>
      </c>
      <c r="BI11" s="13">
        <v>7</v>
      </c>
      <c r="BJ11" s="13">
        <v>4</v>
      </c>
      <c r="BK11" s="13">
        <v>3</v>
      </c>
      <c r="BL11" s="13">
        <v>4</v>
      </c>
      <c r="BM11" s="13">
        <v>2</v>
      </c>
      <c r="BN11" s="13">
        <v>5</v>
      </c>
      <c r="BO11" s="13">
        <v>3</v>
      </c>
      <c r="BP11" s="13">
        <v>19</v>
      </c>
      <c r="BQ11" s="13">
        <v>9</v>
      </c>
      <c r="BR11" s="13">
        <v>18</v>
      </c>
      <c r="BS11" s="13">
        <v>15</v>
      </c>
      <c r="BT11" s="53">
        <v>10.171428571428571</v>
      </c>
      <c r="BU11" s="53">
        <v>5.9714285714285715</v>
      </c>
    </row>
    <row r="12" spans="1:73" x14ac:dyDescent="0.3">
      <c r="A12" s="51" t="s">
        <v>918</v>
      </c>
      <c r="B12" s="12">
        <v>47</v>
      </c>
      <c r="C12" s="13">
        <v>25</v>
      </c>
      <c r="D12" s="13">
        <v>41</v>
      </c>
      <c r="E12" s="13">
        <v>14</v>
      </c>
      <c r="F12" s="13">
        <v>35</v>
      </c>
      <c r="G12" s="13">
        <v>19</v>
      </c>
      <c r="H12" s="13">
        <v>38</v>
      </c>
      <c r="I12" s="13">
        <v>16</v>
      </c>
      <c r="J12" s="13">
        <v>44</v>
      </c>
      <c r="K12" s="13">
        <v>26</v>
      </c>
      <c r="L12" s="13">
        <v>30</v>
      </c>
      <c r="M12" s="14">
        <v>10</v>
      </c>
      <c r="N12" s="13">
        <v>10</v>
      </c>
      <c r="O12" s="13">
        <v>8</v>
      </c>
      <c r="P12" s="13">
        <v>39</v>
      </c>
      <c r="Q12" s="13">
        <v>17</v>
      </c>
      <c r="R12" s="13">
        <v>32</v>
      </c>
      <c r="S12" s="13">
        <v>22</v>
      </c>
      <c r="T12" s="13">
        <v>22</v>
      </c>
      <c r="U12" s="13">
        <v>18</v>
      </c>
      <c r="V12" s="13">
        <v>40</v>
      </c>
      <c r="W12" s="13">
        <v>26</v>
      </c>
      <c r="X12" s="13">
        <v>43</v>
      </c>
      <c r="Y12" s="13">
        <v>27</v>
      </c>
      <c r="Z12" s="13">
        <v>8</v>
      </c>
      <c r="AA12" s="13">
        <v>8</v>
      </c>
      <c r="AB12" s="13">
        <v>8</v>
      </c>
      <c r="AC12" s="13">
        <v>3</v>
      </c>
      <c r="AD12" s="13">
        <v>45</v>
      </c>
      <c r="AE12" s="13">
        <v>21</v>
      </c>
      <c r="AF12" s="13">
        <v>31</v>
      </c>
      <c r="AG12" s="13">
        <v>22</v>
      </c>
      <c r="AH12" s="13">
        <v>26</v>
      </c>
      <c r="AI12" s="13">
        <v>16</v>
      </c>
      <c r="AJ12" s="13">
        <v>11</v>
      </c>
      <c r="AK12" s="13">
        <v>6</v>
      </c>
      <c r="AL12" s="13">
        <v>14</v>
      </c>
      <c r="AM12" s="13">
        <v>8</v>
      </c>
      <c r="AN12" s="13">
        <v>3</v>
      </c>
      <c r="AO12" s="13">
        <v>2</v>
      </c>
      <c r="AP12" s="13">
        <v>6</v>
      </c>
      <c r="AQ12" s="13">
        <v>5</v>
      </c>
      <c r="AR12" s="13">
        <v>46</v>
      </c>
      <c r="AS12" s="13">
        <v>33</v>
      </c>
      <c r="AT12" s="13">
        <v>41</v>
      </c>
      <c r="AU12" s="13">
        <v>22</v>
      </c>
      <c r="AV12" s="13">
        <v>37</v>
      </c>
      <c r="AW12" s="13">
        <v>21</v>
      </c>
      <c r="AX12" s="13">
        <v>33</v>
      </c>
      <c r="AY12" s="13">
        <v>18</v>
      </c>
      <c r="AZ12" s="13">
        <v>38</v>
      </c>
      <c r="BA12" s="13">
        <v>17</v>
      </c>
      <c r="BB12" s="13">
        <v>12</v>
      </c>
      <c r="BC12" s="13">
        <v>9</v>
      </c>
      <c r="BD12" s="13">
        <v>8</v>
      </c>
      <c r="BE12" s="13">
        <v>5</v>
      </c>
      <c r="BF12" s="13">
        <v>34</v>
      </c>
      <c r="BG12" s="13">
        <v>13</v>
      </c>
      <c r="BH12" s="13">
        <v>38</v>
      </c>
      <c r="BI12" s="13">
        <v>14</v>
      </c>
      <c r="BJ12" s="13">
        <v>39</v>
      </c>
      <c r="BK12" s="13">
        <v>22</v>
      </c>
      <c r="BL12" s="13">
        <v>31</v>
      </c>
      <c r="BM12" s="13">
        <v>14</v>
      </c>
      <c r="BN12" s="13">
        <v>35</v>
      </c>
      <c r="BO12" s="13">
        <v>13</v>
      </c>
      <c r="BP12" s="13">
        <v>19</v>
      </c>
      <c r="BQ12" s="13">
        <v>11</v>
      </c>
      <c r="BR12" s="13">
        <v>5</v>
      </c>
      <c r="BS12" s="13">
        <v>4</v>
      </c>
      <c r="BT12" s="53">
        <v>28.257142857142856</v>
      </c>
      <c r="BU12" s="53">
        <v>15.285714285714286</v>
      </c>
    </row>
    <row r="13" spans="1:73" x14ac:dyDescent="0.3">
      <c r="A13" s="51" t="s">
        <v>919</v>
      </c>
      <c r="B13" s="12">
        <v>77</v>
      </c>
      <c r="C13" s="13">
        <v>39</v>
      </c>
      <c r="D13" s="13">
        <v>93</v>
      </c>
      <c r="E13" s="13">
        <v>35</v>
      </c>
      <c r="F13" s="13">
        <v>86</v>
      </c>
      <c r="G13" s="13">
        <v>53</v>
      </c>
      <c r="H13" s="13">
        <v>68</v>
      </c>
      <c r="I13" s="13">
        <v>45</v>
      </c>
      <c r="J13" s="13">
        <v>60</v>
      </c>
      <c r="K13" s="13">
        <v>34</v>
      </c>
      <c r="L13" s="13">
        <v>22</v>
      </c>
      <c r="M13" s="14">
        <v>10</v>
      </c>
      <c r="N13" s="13">
        <v>18</v>
      </c>
      <c r="O13" s="13">
        <v>12</v>
      </c>
      <c r="P13" s="13">
        <v>87</v>
      </c>
      <c r="Q13" s="13">
        <v>37</v>
      </c>
      <c r="R13" s="13">
        <v>53</v>
      </c>
      <c r="S13" s="13">
        <v>42</v>
      </c>
      <c r="T13" s="13">
        <v>78</v>
      </c>
      <c r="U13" s="13">
        <v>43</v>
      </c>
      <c r="V13" s="13">
        <v>96</v>
      </c>
      <c r="W13" s="13">
        <v>60</v>
      </c>
      <c r="X13" s="13">
        <v>88</v>
      </c>
      <c r="Y13" s="13">
        <v>50</v>
      </c>
      <c r="Z13" s="13">
        <v>20</v>
      </c>
      <c r="AA13" s="13">
        <v>18</v>
      </c>
      <c r="AB13" s="13">
        <v>26</v>
      </c>
      <c r="AC13" s="13">
        <v>15</v>
      </c>
      <c r="AD13" s="13">
        <v>63</v>
      </c>
      <c r="AE13" s="13">
        <v>42</v>
      </c>
      <c r="AF13" s="13">
        <v>72</v>
      </c>
      <c r="AG13" s="13">
        <v>55</v>
      </c>
      <c r="AH13" s="13">
        <v>25</v>
      </c>
      <c r="AI13" s="13">
        <v>21</v>
      </c>
      <c r="AJ13" s="13">
        <v>18</v>
      </c>
      <c r="AK13" s="13">
        <v>13</v>
      </c>
      <c r="AL13" s="13">
        <v>23</v>
      </c>
      <c r="AM13" s="13">
        <v>21</v>
      </c>
      <c r="AN13" s="13">
        <v>10</v>
      </c>
      <c r="AO13" s="13">
        <v>7</v>
      </c>
      <c r="AP13" s="13">
        <v>11</v>
      </c>
      <c r="AQ13" s="13">
        <v>5</v>
      </c>
      <c r="AR13" s="13">
        <v>61</v>
      </c>
      <c r="AS13" s="13">
        <v>41</v>
      </c>
      <c r="AT13" s="13">
        <v>66</v>
      </c>
      <c r="AU13" s="13">
        <v>45</v>
      </c>
      <c r="AV13" s="13">
        <v>74</v>
      </c>
      <c r="AW13" s="13">
        <v>46</v>
      </c>
      <c r="AX13" s="13">
        <v>71</v>
      </c>
      <c r="AY13" s="13">
        <v>45</v>
      </c>
      <c r="AZ13" s="13">
        <v>82</v>
      </c>
      <c r="BA13" s="13">
        <v>44</v>
      </c>
      <c r="BB13" s="13">
        <v>25</v>
      </c>
      <c r="BC13" s="13">
        <v>13</v>
      </c>
      <c r="BD13" s="13">
        <v>18</v>
      </c>
      <c r="BE13" s="13">
        <v>8</v>
      </c>
      <c r="BF13" s="13">
        <v>71</v>
      </c>
      <c r="BG13" s="13">
        <v>29</v>
      </c>
      <c r="BH13" s="13">
        <v>112</v>
      </c>
      <c r="BI13" s="13">
        <v>32</v>
      </c>
      <c r="BJ13" s="13">
        <v>95</v>
      </c>
      <c r="BK13" s="13">
        <v>44</v>
      </c>
      <c r="BL13" s="13">
        <v>94</v>
      </c>
      <c r="BM13" s="13">
        <v>37</v>
      </c>
      <c r="BN13" s="13">
        <v>104</v>
      </c>
      <c r="BO13" s="13">
        <v>50</v>
      </c>
      <c r="BP13" s="13">
        <v>32</v>
      </c>
      <c r="BQ13" s="13">
        <v>15</v>
      </c>
      <c r="BR13" s="13">
        <v>10</v>
      </c>
      <c r="BS13" s="13">
        <v>10</v>
      </c>
      <c r="BT13" s="53">
        <v>57.4</v>
      </c>
      <c r="BU13" s="53">
        <v>31.885714285714286</v>
      </c>
    </row>
    <row r="14" spans="1:73" x14ac:dyDescent="0.3">
      <c r="A14" s="51" t="s">
        <v>920</v>
      </c>
      <c r="B14" s="12">
        <v>85</v>
      </c>
      <c r="C14" s="13">
        <v>42</v>
      </c>
      <c r="D14" s="13">
        <v>93</v>
      </c>
      <c r="E14" s="13">
        <v>52</v>
      </c>
      <c r="F14" s="13">
        <v>91</v>
      </c>
      <c r="G14" s="13">
        <v>67</v>
      </c>
      <c r="H14" s="13">
        <v>89</v>
      </c>
      <c r="I14" s="13">
        <v>56</v>
      </c>
      <c r="J14" s="13">
        <v>73</v>
      </c>
      <c r="K14" s="13">
        <v>48</v>
      </c>
      <c r="L14" s="13">
        <v>34</v>
      </c>
      <c r="M14" s="14">
        <v>18</v>
      </c>
      <c r="N14" s="13">
        <v>25</v>
      </c>
      <c r="O14" s="13">
        <v>18</v>
      </c>
      <c r="P14" s="13">
        <v>80</v>
      </c>
      <c r="Q14" s="13">
        <v>48</v>
      </c>
      <c r="R14" s="13">
        <v>58</v>
      </c>
      <c r="S14" s="13">
        <v>49</v>
      </c>
      <c r="T14" s="13">
        <v>111</v>
      </c>
      <c r="U14" s="13">
        <v>68</v>
      </c>
      <c r="V14" s="13">
        <v>110</v>
      </c>
      <c r="W14" s="13">
        <v>72</v>
      </c>
      <c r="X14" s="13">
        <v>115</v>
      </c>
      <c r="Y14" s="13">
        <v>66</v>
      </c>
      <c r="Z14" s="13">
        <v>29</v>
      </c>
      <c r="AA14" s="13">
        <v>23</v>
      </c>
      <c r="AB14" s="13">
        <v>22</v>
      </c>
      <c r="AC14" s="13">
        <v>16</v>
      </c>
      <c r="AD14" s="13">
        <v>71</v>
      </c>
      <c r="AE14" s="13">
        <v>51</v>
      </c>
      <c r="AF14" s="13">
        <v>97</v>
      </c>
      <c r="AG14" s="13">
        <v>64</v>
      </c>
      <c r="AH14" s="13">
        <v>26</v>
      </c>
      <c r="AI14" s="13">
        <v>19</v>
      </c>
      <c r="AJ14" s="13">
        <v>22</v>
      </c>
      <c r="AK14" s="13">
        <v>21</v>
      </c>
      <c r="AL14" s="13">
        <v>25</v>
      </c>
      <c r="AM14" s="13">
        <v>23</v>
      </c>
      <c r="AN14" s="13">
        <v>10</v>
      </c>
      <c r="AO14" s="13">
        <v>9</v>
      </c>
      <c r="AP14" s="13">
        <v>18</v>
      </c>
      <c r="AQ14" s="13">
        <v>15</v>
      </c>
      <c r="AR14" s="13">
        <v>98</v>
      </c>
      <c r="AS14" s="13">
        <v>66</v>
      </c>
      <c r="AT14" s="13">
        <v>105</v>
      </c>
      <c r="AU14" s="13">
        <v>66</v>
      </c>
      <c r="AV14" s="13">
        <v>91</v>
      </c>
      <c r="AW14" s="13">
        <v>64</v>
      </c>
      <c r="AX14" s="13">
        <v>82</v>
      </c>
      <c r="AY14" s="13">
        <v>65</v>
      </c>
      <c r="AZ14" s="13">
        <v>135</v>
      </c>
      <c r="BA14" s="13">
        <v>73</v>
      </c>
      <c r="BB14" s="13">
        <v>26</v>
      </c>
      <c r="BC14" s="13">
        <v>17</v>
      </c>
      <c r="BD14" s="13">
        <v>23</v>
      </c>
      <c r="BE14" s="13">
        <v>14</v>
      </c>
      <c r="BF14" s="13">
        <v>86</v>
      </c>
      <c r="BG14" s="13">
        <v>45</v>
      </c>
      <c r="BH14" s="13">
        <v>111</v>
      </c>
      <c r="BI14" s="13">
        <v>50</v>
      </c>
      <c r="BJ14" s="13">
        <v>125</v>
      </c>
      <c r="BK14" s="13">
        <v>64</v>
      </c>
      <c r="BL14" s="13">
        <v>100</v>
      </c>
      <c r="BM14" s="13">
        <v>57</v>
      </c>
      <c r="BN14" s="13">
        <v>163</v>
      </c>
      <c r="BO14" s="13">
        <v>73</v>
      </c>
      <c r="BP14" s="13">
        <v>62</v>
      </c>
      <c r="BQ14" s="13">
        <v>25</v>
      </c>
      <c r="BR14" s="13">
        <v>12</v>
      </c>
      <c r="BS14" s="13">
        <v>5</v>
      </c>
      <c r="BT14" s="53">
        <v>71.51428571428572</v>
      </c>
      <c r="BU14" s="53">
        <v>43.685714285714283</v>
      </c>
    </row>
    <row r="15" spans="1:73" x14ac:dyDescent="0.3">
      <c r="A15" s="51" t="s">
        <v>921</v>
      </c>
      <c r="B15" s="12">
        <v>55</v>
      </c>
      <c r="C15" s="13">
        <v>43</v>
      </c>
      <c r="D15" s="13">
        <v>47</v>
      </c>
      <c r="E15" s="13">
        <v>34</v>
      </c>
      <c r="F15" s="13">
        <v>54</v>
      </c>
      <c r="G15" s="13">
        <v>49</v>
      </c>
      <c r="H15" s="13">
        <v>66</v>
      </c>
      <c r="I15" s="13">
        <v>49</v>
      </c>
      <c r="J15" s="13">
        <v>64</v>
      </c>
      <c r="K15" s="13">
        <v>50</v>
      </c>
      <c r="L15" s="13">
        <v>39</v>
      </c>
      <c r="M15" s="14">
        <v>29</v>
      </c>
      <c r="N15" s="13">
        <v>18</v>
      </c>
      <c r="O15" s="13">
        <v>13</v>
      </c>
      <c r="P15" s="13">
        <v>62</v>
      </c>
      <c r="Q15" s="13">
        <v>46</v>
      </c>
      <c r="R15" s="13">
        <v>45</v>
      </c>
      <c r="S15" s="13">
        <v>39</v>
      </c>
      <c r="T15" s="13">
        <v>41</v>
      </c>
      <c r="U15" s="13">
        <v>31</v>
      </c>
      <c r="V15" s="13">
        <v>63</v>
      </c>
      <c r="W15" s="13">
        <v>49</v>
      </c>
      <c r="X15" s="13">
        <v>67</v>
      </c>
      <c r="Y15" s="13">
        <v>55</v>
      </c>
      <c r="Z15" s="13">
        <v>54</v>
      </c>
      <c r="AA15" s="13">
        <v>41</v>
      </c>
      <c r="AB15" s="13">
        <v>30</v>
      </c>
      <c r="AC15" s="13">
        <v>21</v>
      </c>
      <c r="AD15" s="13">
        <v>59</v>
      </c>
      <c r="AE15" s="13">
        <v>55</v>
      </c>
      <c r="AF15" s="13">
        <v>61</v>
      </c>
      <c r="AG15" s="13">
        <v>52</v>
      </c>
      <c r="AH15" s="13">
        <v>24</v>
      </c>
      <c r="AI15" s="13">
        <v>19</v>
      </c>
      <c r="AJ15" s="13">
        <v>38</v>
      </c>
      <c r="AK15" s="13">
        <v>27</v>
      </c>
      <c r="AL15" s="13">
        <v>20</v>
      </c>
      <c r="AM15" s="13">
        <v>19</v>
      </c>
      <c r="AN15" s="13">
        <v>14</v>
      </c>
      <c r="AO15" s="13">
        <v>12</v>
      </c>
      <c r="AP15" s="13">
        <v>20</v>
      </c>
      <c r="AQ15" s="13">
        <v>18</v>
      </c>
      <c r="AR15" s="13">
        <v>48</v>
      </c>
      <c r="AS15" s="13">
        <v>38</v>
      </c>
      <c r="AT15" s="13">
        <v>66</v>
      </c>
      <c r="AU15" s="13">
        <v>44</v>
      </c>
      <c r="AV15" s="13">
        <v>55</v>
      </c>
      <c r="AW15" s="13">
        <v>44</v>
      </c>
      <c r="AX15" s="13">
        <v>52</v>
      </c>
      <c r="AY15" s="13">
        <v>47</v>
      </c>
      <c r="AZ15" s="13">
        <v>81</v>
      </c>
      <c r="BA15" s="13">
        <v>50</v>
      </c>
      <c r="BB15" s="13">
        <v>30</v>
      </c>
      <c r="BC15" s="13">
        <v>27</v>
      </c>
      <c r="BD15" s="13">
        <v>24</v>
      </c>
      <c r="BE15" s="13">
        <v>14</v>
      </c>
      <c r="BF15" s="13">
        <v>59</v>
      </c>
      <c r="BG15" s="13">
        <v>36</v>
      </c>
      <c r="BH15" s="13">
        <v>47</v>
      </c>
      <c r="BI15" s="13">
        <v>33</v>
      </c>
      <c r="BJ15" s="13">
        <v>71</v>
      </c>
      <c r="BK15" s="13">
        <v>52</v>
      </c>
      <c r="BL15" s="13">
        <v>74</v>
      </c>
      <c r="BM15" s="13">
        <v>47</v>
      </c>
      <c r="BN15" s="13">
        <v>104</v>
      </c>
      <c r="BO15" s="13">
        <v>60</v>
      </c>
      <c r="BP15" s="13">
        <v>54</v>
      </c>
      <c r="BQ15" s="13">
        <v>18</v>
      </c>
      <c r="BR15" s="13">
        <v>22</v>
      </c>
      <c r="BS15" s="13">
        <v>15</v>
      </c>
      <c r="BT15" s="53">
        <v>49.371428571428574</v>
      </c>
      <c r="BU15" s="53">
        <v>36.457142857142856</v>
      </c>
    </row>
    <row r="16" spans="1:73" x14ac:dyDescent="0.3">
      <c r="A16" s="51" t="s">
        <v>922</v>
      </c>
      <c r="B16" s="12">
        <v>27</v>
      </c>
      <c r="C16" s="13">
        <v>22</v>
      </c>
      <c r="D16" s="13">
        <v>26</v>
      </c>
      <c r="E16" s="13">
        <v>24</v>
      </c>
      <c r="F16" s="13">
        <v>35</v>
      </c>
      <c r="G16" s="13">
        <v>30</v>
      </c>
      <c r="H16" s="13">
        <v>40</v>
      </c>
      <c r="I16" s="13">
        <v>32</v>
      </c>
      <c r="J16" s="13">
        <v>39</v>
      </c>
      <c r="K16" s="13">
        <v>30</v>
      </c>
      <c r="L16" s="13">
        <v>40</v>
      </c>
      <c r="M16" s="14">
        <v>28</v>
      </c>
      <c r="N16" s="13">
        <v>26</v>
      </c>
      <c r="O16" s="13">
        <v>18</v>
      </c>
      <c r="P16" s="13">
        <v>25</v>
      </c>
      <c r="Q16" s="13">
        <v>25</v>
      </c>
      <c r="R16" s="13">
        <v>21</v>
      </c>
      <c r="S16" s="13">
        <v>21</v>
      </c>
      <c r="T16" s="13">
        <v>25</v>
      </c>
      <c r="U16" s="13">
        <v>20</v>
      </c>
      <c r="V16" s="13">
        <v>48</v>
      </c>
      <c r="W16" s="13">
        <v>39</v>
      </c>
      <c r="X16" s="13">
        <v>53</v>
      </c>
      <c r="Y16" s="13">
        <v>40</v>
      </c>
      <c r="Z16" s="13">
        <v>42</v>
      </c>
      <c r="AA16" s="13">
        <v>39</v>
      </c>
      <c r="AB16" s="13">
        <v>44</v>
      </c>
      <c r="AC16" s="13">
        <v>30</v>
      </c>
      <c r="AD16" s="13">
        <v>25</v>
      </c>
      <c r="AE16" s="13">
        <v>20</v>
      </c>
      <c r="AF16" s="13">
        <v>51</v>
      </c>
      <c r="AG16" s="13">
        <v>41</v>
      </c>
      <c r="AH16" s="13">
        <v>22</v>
      </c>
      <c r="AI16" s="13">
        <v>20</v>
      </c>
      <c r="AJ16" s="13">
        <v>24</v>
      </c>
      <c r="AK16" s="13">
        <v>21</v>
      </c>
      <c r="AL16" s="13">
        <v>28</v>
      </c>
      <c r="AM16" s="13">
        <v>28</v>
      </c>
      <c r="AN16" s="13">
        <v>20</v>
      </c>
      <c r="AO16" s="13">
        <v>14</v>
      </c>
      <c r="AP16" s="13">
        <v>27</v>
      </c>
      <c r="AQ16" s="13">
        <v>23</v>
      </c>
      <c r="AR16" s="13">
        <v>37</v>
      </c>
      <c r="AS16" s="13">
        <v>33</v>
      </c>
      <c r="AT16" s="13">
        <v>42</v>
      </c>
      <c r="AU16" s="13">
        <v>32</v>
      </c>
      <c r="AV16" s="13">
        <v>38</v>
      </c>
      <c r="AW16" s="13">
        <v>35</v>
      </c>
      <c r="AX16" s="13">
        <v>30</v>
      </c>
      <c r="AY16" s="13">
        <v>26</v>
      </c>
      <c r="AZ16" s="13">
        <v>49</v>
      </c>
      <c r="BA16" s="13">
        <v>38</v>
      </c>
      <c r="BB16" s="13">
        <v>41</v>
      </c>
      <c r="BC16" s="13">
        <v>34</v>
      </c>
      <c r="BD16" s="13">
        <v>42</v>
      </c>
      <c r="BE16" s="13">
        <v>19</v>
      </c>
      <c r="BF16" s="13">
        <v>34</v>
      </c>
      <c r="BG16" s="13">
        <v>30</v>
      </c>
      <c r="BH16" s="13">
        <v>42</v>
      </c>
      <c r="BI16" s="13">
        <v>33</v>
      </c>
      <c r="BJ16" s="13">
        <v>29</v>
      </c>
      <c r="BK16" s="13">
        <v>27</v>
      </c>
      <c r="BL16" s="13">
        <v>66</v>
      </c>
      <c r="BM16" s="13">
        <v>46</v>
      </c>
      <c r="BN16" s="13">
        <v>85</v>
      </c>
      <c r="BO16" s="13">
        <v>53</v>
      </c>
      <c r="BP16" s="13">
        <v>55</v>
      </c>
      <c r="BQ16" s="13">
        <v>25</v>
      </c>
      <c r="BR16" s="13">
        <v>29</v>
      </c>
      <c r="BS16" s="13">
        <v>20</v>
      </c>
      <c r="BT16" s="53">
        <v>37.342857142857142</v>
      </c>
      <c r="BU16" s="53">
        <v>29.028571428571428</v>
      </c>
    </row>
    <row r="17" spans="1:73" x14ac:dyDescent="0.3">
      <c r="A17" s="51" t="s">
        <v>923</v>
      </c>
      <c r="B17" s="12">
        <v>22</v>
      </c>
      <c r="C17" s="13">
        <v>19</v>
      </c>
      <c r="D17" s="13">
        <v>41</v>
      </c>
      <c r="E17" s="13">
        <v>34</v>
      </c>
      <c r="F17" s="13">
        <v>36</v>
      </c>
      <c r="G17" s="13">
        <v>31</v>
      </c>
      <c r="H17" s="13">
        <v>39</v>
      </c>
      <c r="I17" s="13">
        <v>29</v>
      </c>
      <c r="J17" s="13">
        <v>45</v>
      </c>
      <c r="K17" s="13">
        <v>30</v>
      </c>
      <c r="L17" s="13">
        <v>35</v>
      </c>
      <c r="M17" s="14">
        <v>28</v>
      </c>
      <c r="N17" s="13">
        <v>37</v>
      </c>
      <c r="O17" s="13">
        <v>32</v>
      </c>
      <c r="P17" s="13">
        <v>31</v>
      </c>
      <c r="Q17" s="13">
        <v>27</v>
      </c>
      <c r="R17" s="13">
        <v>17</v>
      </c>
      <c r="S17" s="13">
        <v>15</v>
      </c>
      <c r="T17" s="13">
        <v>26</v>
      </c>
      <c r="U17" s="13">
        <v>26</v>
      </c>
      <c r="V17" s="13">
        <v>37</v>
      </c>
      <c r="W17" s="13">
        <v>28</v>
      </c>
      <c r="X17" s="13">
        <v>44</v>
      </c>
      <c r="Y17" s="13">
        <v>36</v>
      </c>
      <c r="Z17" s="13">
        <v>33</v>
      </c>
      <c r="AA17" s="13">
        <v>30</v>
      </c>
      <c r="AB17" s="13">
        <v>48</v>
      </c>
      <c r="AC17" s="13">
        <v>34</v>
      </c>
      <c r="AD17" s="13">
        <v>26</v>
      </c>
      <c r="AE17" s="13">
        <v>25</v>
      </c>
      <c r="AF17" s="13">
        <v>37</v>
      </c>
      <c r="AG17" s="13">
        <v>32</v>
      </c>
      <c r="AH17" s="13">
        <v>37</v>
      </c>
      <c r="AI17" s="13">
        <v>30</v>
      </c>
      <c r="AJ17" s="13">
        <v>35</v>
      </c>
      <c r="AK17" s="13">
        <v>28</v>
      </c>
      <c r="AL17" s="13">
        <v>30</v>
      </c>
      <c r="AM17" s="13">
        <v>27</v>
      </c>
      <c r="AN17" s="13">
        <v>29</v>
      </c>
      <c r="AO17" s="13">
        <v>25</v>
      </c>
      <c r="AP17" s="13">
        <v>29</v>
      </c>
      <c r="AQ17" s="13">
        <v>25</v>
      </c>
      <c r="AR17" s="13">
        <v>39</v>
      </c>
      <c r="AS17" s="13">
        <v>34</v>
      </c>
      <c r="AT17" s="13">
        <v>31</v>
      </c>
      <c r="AU17" s="13">
        <v>24</v>
      </c>
      <c r="AV17" s="13">
        <v>32</v>
      </c>
      <c r="AW17" s="13">
        <v>29</v>
      </c>
      <c r="AX17" s="13">
        <v>28</v>
      </c>
      <c r="AY17" s="13">
        <v>23</v>
      </c>
      <c r="AZ17" s="13">
        <v>35</v>
      </c>
      <c r="BA17" s="13">
        <v>30</v>
      </c>
      <c r="BB17" s="13">
        <v>46</v>
      </c>
      <c r="BC17" s="13">
        <v>31</v>
      </c>
      <c r="BD17" s="13">
        <v>62</v>
      </c>
      <c r="BE17" s="13">
        <v>30</v>
      </c>
      <c r="BF17" s="13">
        <v>31</v>
      </c>
      <c r="BG17" s="13">
        <v>27</v>
      </c>
      <c r="BH17" s="13">
        <v>46</v>
      </c>
      <c r="BI17" s="13">
        <v>31</v>
      </c>
      <c r="BJ17" s="13">
        <v>37</v>
      </c>
      <c r="BK17" s="13">
        <v>28</v>
      </c>
      <c r="BL17" s="13">
        <v>50</v>
      </c>
      <c r="BM17" s="13">
        <v>32</v>
      </c>
      <c r="BN17" s="13">
        <v>81</v>
      </c>
      <c r="BO17" s="13">
        <v>44</v>
      </c>
      <c r="BP17" s="13">
        <v>58</v>
      </c>
      <c r="BQ17" s="13">
        <v>42</v>
      </c>
      <c r="BR17" s="13">
        <v>44</v>
      </c>
      <c r="BS17" s="13">
        <v>35</v>
      </c>
      <c r="BT17" s="53">
        <v>38.114285714285714</v>
      </c>
      <c r="BU17" s="53">
        <v>29.457142857142856</v>
      </c>
    </row>
    <row r="18" spans="1:73" x14ac:dyDescent="0.3">
      <c r="A18" s="51" t="s">
        <v>924</v>
      </c>
      <c r="B18" s="12">
        <v>29</v>
      </c>
      <c r="C18" s="13">
        <v>25</v>
      </c>
      <c r="D18" s="13">
        <v>25</v>
      </c>
      <c r="E18" s="13">
        <v>22</v>
      </c>
      <c r="F18" s="13">
        <v>37</v>
      </c>
      <c r="G18" s="13">
        <v>31</v>
      </c>
      <c r="H18" s="13">
        <v>35</v>
      </c>
      <c r="I18" s="13">
        <v>19</v>
      </c>
      <c r="J18" s="13">
        <v>44</v>
      </c>
      <c r="K18" s="13">
        <v>34</v>
      </c>
      <c r="L18" s="13">
        <v>34</v>
      </c>
      <c r="M18" s="14">
        <v>28</v>
      </c>
      <c r="N18" s="13">
        <v>27</v>
      </c>
      <c r="O18" s="13">
        <v>21</v>
      </c>
      <c r="P18" s="13">
        <v>18</v>
      </c>
      <c r="Q18" s="13">
        <v>15</v>
      </c>
      <c r="R18" s="13">
        <v>24</v>
      </c>
      <c r="S18" s="13">
        <v>23</v>
      </c>
      <c r="T18" s="13">
        <v>29</v>
      </c>
      <c r="U18" s="13">
        <v>25</v>
      </c>
      <c r="V18" s="13">
        <v>42</v>
      </c>
      <c r="W18" s="13">
        <v>36</v>
      </c>
      <c r="X18" s="13">
        <v>45</v>
      </c>
      <c r="Y18" s="13">
        <v>42</v>
      </c>
      <c r="Z18" s="13">
        <v>28</v>
      </c>
      <c r="AA18" s="13">
        <v>26</v>
      </c>
      <c r="AB18" s="13">
        <v>47</v>
      </c>
      <c r="AC18" s="13">
        <v>41</v>
      </c>
      <c r="AD18" s="13">
        <v>34</v>
      </c>
      <c r="AE18" s="13">
        <v>29</v>
      </c>
      <c r="AF18" s="13">
        <v>51</v>
      </c>
      <c r="AG18" s="13">
        <v>43</v>
      </c>
      <c r="AH18" s="13">
        <v>45</v>
      </c>
      <c r="AI18" s="13">
        <v>34</v>
      </c>
      <c r="AJ18" s="13">
        <v>32</v>
      </c>
      <c r="AK18" s="13">
        <v>28</v>
      </c>
      <c r="AL18" s="13">
        <v>28</v>
      </c>
      <c r="AM18" s="13">
        <v>21</v>
      </c>
      <c r="AN18" s="13">
        <v>20</v>
      </c>
      <c r="AO18" s="13">
        <v>17</v>
      </c>
      <c r="AP18" s="13">
        <v>35</v>
      </c>
      <c r="AQ18" s="13">
        <v>31</v>
      </c>
      <c r="AR18" s="13">
        <v>32</v>
      </c>
      <c r="AS18" s="13">
        <v>26</v>
      </c>
      <c r="AT18" s="13">
        <v>32</v>
      </c>
      <c r="AU18" s="13">
        <v>25</v>
      </c>
      <c r="AV18" s="13">
        <v>39</v>
      </c>
      <c r="AW18" s="13">
        <v>32</v>
      </c>
      <c r="AX18" s="13">
        <v>35</v>
      </c>
      <c r="AY18" s="13">
        <v>30</v>
      </c>
      <c r="AZ18" s="13">
        <v>51</v>
      </c>
      <c r="BA18" s="13">
        <v>33</v>
      </c>
      <c r="BB18" s="13">
        <v>28</v>
      </c>
      <c r="BC18" s="13">
        <v>22</v>
      </c>
      <c r="BD18" s="13">
        <v>52</v>
      </c>
      <c r="BE18" s="13">
        <v>32</v>
      </c>
      <c r="BF18" s="13">
        <v>34</v>
      </c>
      <c r="BG18" s="13">
        <v>26</v>
      </c>
      <c r="BH18" s="13">
        <v>36</v>
      </c>
      <c r="BI18" s="13">
        <v>25</v>
      </c>
      <c r="BJ18" s="13">
        <v>38</v>
      </c>
      <c r="BK18" s="13">
        <v>36</v>
      </c>
      <c r="BL18" s="13">
        <v>63</v>
      </c>
      <c r="BM18" s="13">
        <v>32</v>
      </c>
      <c r="BN18" s="13">
        <v>91</v>
      </c>
      <c r="BO18" s="13">
        <v>25</v>
      </c>
      <c r="BP18" s="13">
        <v>48</v>
      </c>
      <c r="BQ18" s="13">
        <v>32</v>
      </c>
      <c r="BR18" s="13">
        <v>65</v>
      </c>
      <c r="BS18" s="13">
        <v>46</v>
      </c>
      <c r="BT18" s="53">
        <v>38.657142857142858</v>
      </c>
      <c r="BU18" s="53">
        <v>28.942857142857143</v>
      </c>
    </row>
    <row r="19" spans="1:73" x14ac:dyDescent="0.3">
      <c r="A19" s="51" t="s">
        <v>925</v>
      </c>
      <c r="B19" s="12">
        <v>28</v>
      </c>
      <c r="C19" s="13">
        <v>21</v>
      </c>
      <c r="D19" s="13">
        <v>26</v>
      </c>
      <c r="E19" s="13">
        <v>21</v>
      </c>
      <c r="F19" s="13">
        <v>30</v>
      </c>
      <c r="G19" s="13">
        <v>26</v>
      </c>
      <c r="H19" s="13">
        <v>32</v>
      </c>
      <c r="I19" s="13">
        <v>24</v>
      </c>
      <c r="J19" s="13">
        <v>50</v>
      </c>
      <c r="K19" s="13">
        <v>38</v>
      </c>
      <c r="L19" s="13">
        <v>37</v>
      </c>
      <c r="M19" s="14">
        <v>32</v>
      </c>
      <c r="N19" s="13">
        <v>27</v>
      </c>
      <c r="O19" s="13">
        <v>25</v>
      </c>
      <c r="P19" s="13">
        <v>25</v>
      </c>
      <c r="Q19" s="13">
        <v>21</v>
      </c>
      <c r="R19" s="13">
        <v>20</v>
      </c>
      <c r="S19" s="13">
        <v>19</v>
      </c>
      <c r="T19" s="13">
        <v>20</v>
      </c>
      <c r="U19" s="13">
        <v>18</v>
      </c>
      <c r="V19" s="13">
        <v>26</v>
      </c>
      <c r="W19" s="13">
        <v>24</v>
      </c>
      <c r="X19" s="13">
        <v>51</v>
      </c>
      <c r="Y19" s="13">
        <v>39</v>
      </c>
      <c r="Z19" s="13">
        <v>31</v>
      </c>
      <c r="AA19" s="13">
        <v>27</v>
      </c>
      <c r="AB19" s="13">
        <v>16</v>
      </c>
      <c r="AC19" s="13">
        <v>16</v>
      </c>
      <c r="AD19" s="13">
        <v>29</v>
      </c>
      <c r="AE19" s="13">
        <v>24</v>
      </c>
      <c r="AF19" s="13">
        <v>40</v>
      </c>
      <c r="AG19" s="13">
        <v>34</v>
      </c>
      <c r="AH19" s="13">
        <v>32</v>
      </c>
      <c r="AI19" s="13">
        <v>29</v>
      </c>
      <c r="AJ19" s="13">
        <v>30</v>
      </c>
      <c r="AK19" s="13">
        <v>26</v>
      </c>
      <c r="AL19" s="13">
        <v>21</v>
      </c>
      <c r="AM19" s="13">
        <v>19</v>
      </c>
      <c r="AN19" s="13">
        <v>31</v>
      </c>
      <c r="AO19" s="13">
        <v>26</v>
      </c>
      <c r="AP19" s="13">
        <v>30</v>
      </c>
      <c r="AQ19" s="13">
        <v>24</v>
      </c>
      <c r="AR19" s="13">
        <v>36</v>
      </c>
      <c r="AS19" s="13">
        <v>30</v>
      </c>
      <c r="AT19" s="13">
        <v>35</v>
      </c>
      <c r="AU19" s="13">
        <v>27</v>
      </c>
      <c r="AV19" s="13">
        <v>49</v>
      </c>
      <c r="AW19" s="13">
        <v>40</v>
      </c>
      <c r="AX19" s="13">
        <v>38</v>
      </c>
      <c r="AY19" s="13">
        <v>33</v>
      </c>
      <c r="AZ19" s="13">
        <v>64</v>
      </c>
      <c r="BA19" s="13">
        <v>42</v>
      </c>
      <c r="BB19" s="13">
        <v>49</v>
      </c>
      <c r="BC19" s="13">
        <v>37</v>
      </c>
      <c r="BD19" s="13">
        <v>67</v>
      </c>
      <c r="BE19" s="13">
        <v>41</v>
      </c>
      <c r="BF19" s="13">
        <v>28</v>
      </c>
      <c r="BG19" s="13">
        <v>24</v>
      </c>
      <c r="BH19" s="13">
        <v>35</v>
      </c>
      <c r="BI19" s="13">
        <v>26</v>
      </c>
      <c r="BJ19" s="13">
        <v>31</v>
      </c>
      <c r="BK19" s="13">
        <v>21</v>
      </c>
      <c r="BL19" s="13">
        <v>60</v>
      </c>
      <c r="BM19" s="13">
        <v>32</v>
      </c>
      <c r="BN19" s="13">
        <v>101</v>
      </c>
      <c r="BO19" s="13">
        <v>47</v>
      </c>
      <c r="BP19" s="13">
        <v>74</v>
      </c>
      <c r="BQ19" s="13">
        <v>51</v>
      </c>
      <c r="BR19" s="13">
        <v>59</v>
      </c>
      <c r="BS19" s="13">
        <v>43</v>
      </c>
      <c r="BT19" s="53">
        <v>38.799999999999997</v>
      </c>
      <c r="BU19" s="53">
        <v>29.342857142857142</v>
      </c>
    </row>
    <row r="20" spans="1:73" x14ac:dyDescent="0.3">
      <c r="A20" s="51" t="s">
        <v>926</v>
      </c>
      <c r="B20" s="12">
        <v>25</v>
      </c>
      <c r="C20" s="13">
        <v>23</v>
      </c>
      <c r="D20" s="13">
        <v>21</v>
      </c>
      <c r="E20" s="13">
        <v>16</v>
      </c>
      <c r="F20" s="13">
        <v>27</v>
      </c>
      <c r="G20" s="13">
        <v>24</v>
      </c>
      <c r="H20" s="13">
        <v>57</v>
      </c>
      <c r="I20" s="13">
        <v>40</v>
      </c>
      <c r="J20" s="13">
        <v>84</v>
      </c>
      <c r="K20" s="13">
        <v>46</v>
      </c>
      <c r="L20" s="13">
        <v>40</v>
      </c>
      <c r="M20" s="14">
        <v>33</v>
      </c>
      <c r="N20" s="13">
        <v>39</v>
      </c>
      <c r="O20" s="13">
        <v>36</v>
      </c>
      <c r="P20" s="13">
        <v>24</v>
      </c>
      <c r="Q20" s="13">
        <v>19</v>
      </c>
      <c r="R20" s="13">
        <v>9</v>
      </c>
      <c r="S20" s="13">
        <v>9</v>
      </c>
      <c r="T20" s="13">
        <v>28</v>
      </c>
      <c r="U20" s="13">
        <v>27</v>
      </c>
      <c r="V20" s="13">
        <v>21</v>
      </c>
      <c r="W20" s="13">
        <v>19</v>
      </c>
      <c r="X20" s="13">
        <v>51</v>
      </c>
      <c r="Y20" s="13">
        <v>44</v>
      </c>
      <c r="Z20" s="13">
        <v>53</v>
      </c>
      <c r="AA20" s="13">
        <v>49</v>
      </c>
      <c r="AB20" s="13">
        <v>32</v>
      </c>
      <c r="AC20" s="13">
        <v>30</v>
      </c>
      <c r="AD20" s="13">
        <v>41</v>
      </c>
      <c r="AE20" s="13">
        <v>33</v>
      </c>
      <c r="AF20" s="13">
        <v>58</v>
      </c>
      <c r="AG20" s="13">
        <v>43</v>
      </c>
      <c r="AH20" s="13">
        <v>34</v>
      </c>
      <c r="AI20" s="13">
        <v>26</v>
      </c>
      <c r="AJ20" s="13">
        <v>26</v>
      </c>
      <c r="AK20" s="13">
        <v>23</v>
      </c>
      <c r="AL20" s="13">
        <v>29</v>
      </c>
      <c r="AM20" s="13">
        <v>25</v>
      </c>
      <c r="AN20" s="13">
        <v>26</v>
      </c>
      <c r="AO20" s="13">
        <v>25</v>
      </c>
      <c r="AP20" s="13">
        <v>30</v>
      </c>
      <c r="AQ20" s="13">
        <v>29</v>
      </c>
      <c r="AR20" s="13">
        <v>29</v>
      </c>
      <c r="AS20" s="13">
        <v>22</v>
      </c>
      <c r="AT20" s="13">
        <v>33</v>
      </c>
      <c r="AU20" s="13">
        <v>26</v>
      </c>
      <c r="AV20" s="13">
        <v>38</v>
      </c>
      <c r="AW20" s="13">
        <v>34</v>
      </c>
      <c r="AX20" s="13">
        <v>44</v>
      </c>
      <c r="AY20" s="13">
        <v>39</v>
      </c>
      <c r="AZ20" s="13">
        <v>72</v>
      </c>
      <c r="BA20" s="13">
        <v>53</v>
      </c>
      <c r="BB20" s="13">
        <v>35</v>
      </c>
      <c r="BC20" s="13">
        <v>29</v>
      </c>
      <c r="BD20" s="13">
        <v>45</v>
      </c>
      <c r="BE20" s="13">
        <v>35</v>
      </c>
      <c r="BF20" s="13">
        <v>22</v>
      </c>
      <c r="BG20" s="13">
        <v>17</v>
      </c>
      <c r="BH20" s="13">
        <v>30</v>
      </c>
      <c r="BI20" s="13">
        <v>20</v>
      </c>
      <c r="BJ20" s="13">
        <v>53</v>
      </c>
      <c r="BK20" s="13">
        <v>42</v>
      </c>
      <c r="BL20" s="13">
        <v>43</v>
      </c>
      <c r="BM20" s="13">
        <v>25</v>
      </c>
      <c r="BN20" s="13">
        <v>116</v>
      </c>
      <c r="BO20" s="13">
        <v>36</v>
      </c>
      <c r="BP20" s="13">
        <v>53</v>
      </c>
      <c r="BQ20" s="13">
        <v>39</v>
      </c>
      <c r="BR20" s="13">
        <v>44</v>
      </c>
      <c r="BS20" s="13">
        <v>37</v>
      </c>
      <c r="BT20" s="53">
        <v>40.342857142857142</v>
      </c>
      <c r="BU20" s="53">
        <v>30.657142857142858</v>
      </c>
    </row>
    <row r="21" spans="1:73" x14ac:dyDescent="0.3">
      <c r="A21" s="51" t="s">
        <v>927</v>
      </c>
      <c r="B21" s="12">
        <v>33</v>
      </c>
      <c r="C21" s="13">
        <v>28</v>
      </c>
      <c r="D21" s="13">
        <v>43</v>
      </c>
      <c r="E21" s="13">
        <v>37</v>
      </c>
      <c r="F21" s="13">
        <v>29</v>
      </c>
      <c r="G21" s="13">
        <v>23</v>
      </c>
      <c r="H21" s="13">
        <v>62</v>
      </c>
      <c r="I21" s="13">
        <v>41</v>
      </c>
      <c r="J21" s="13">
        <v>49</v>
      </c>
      <c r="K21" s="13">
        <v>32</v>
      </c>
      <c r="L21" s="13">
        <v>43</v>
      </c>
      <c r="M21" s="14">
        <v>36</v>
      </c>
      <c r="N21" s="13">
        <v>35</v>
      </c>
      <c r="O21" s="13">
        <v>31</v>
      </c>
      <c r="P21" s="13">
        <v>23</v>
      </c>
      <c r="Q21" s="13">
        <v>21</v>
      </c>
      <c r="R21" s="13">
        <v>24</v>
      </c>
      <c r="S21" s="13">
        <v>24</v>
      </c>
      <c r="T21" s="13">
        <v>26</v>
      </c>
      <c r="U21" s="13">
        <v>25</v>
      </c>
      <c r="V21" s="13">
        <v>39</v>
      </c>
      <c r="W21" s="13">
        <v>39</v>
      </c>
      <c r="X21" s="13">
        <v>58</v>
      </c>
      <c r="Y21" s="13">
        <v>49</v>
      </c>
      <c r="Z21" s="13">
        <v>33</v>
      </c>
      <c r="AA21" s="13">
        <v>31</v>
      </c>
      <c r="AB21" s="13">
        <v>32</v>
      </c>
      <c r="AC21" s="13">
        <v>25</v>
      </c>
      <c r="AD21" s="13">
        <v>42</v>
      </c>
      <c r="AE21" s="13">
        <v>40</v>
      </c>
      <c r="AF21" s="13">
        <v>67</v>
      </c>
      <c r="AG21" s="13">
        <v>43</v>
      </c>
      <c r="AH21" s="13">
        <v>33</v>
      </c>
      <c r="AI21" s="13">
        <v>30</v>
      </c>
      <c r="AJ21" s="13">
        <v>31</v>
      </c>
      <c r="AK21" s="13">
        <v>28</v>
      </c>
      <c r="AL21" s="13">
        <v>31</v>
      </c>
      <c r="AM21" s="13">
        <v>29</v>
      </c>
      <c r="AN21" s="13">
        <v>27</v>
      </c>
      <c r="AO21" s="13">
        <v>22</v>
      </c>
      <c r="AP21" s="13">
        <v>51</v>
      </c>
      <c r="AQ21" s="13">
        <v>47</v>
      </c>
      <c r="AR21" s="13">
        <v>44</v>
      </c>
      <c r="AS21" s="13">
        <v>36</v>
      </c>
      <c r="AT21" s="13">
        <v>40</v>
      </c>
      <c r="AU21" s="13">
        <v>37</v>
      </c>
      <c r="AV21" s="13">
        <v>30</v>
      </c>
      <c r="AW21" s="13">
        <v>26</v>
      </c>
      <c r="AX21" s="13">
        <v>51</v>
      </c>
      <c r="AY21" s="13">
        <v>46</v>
      </c>
      <c r="AZ21" s="13">
        <v>63</v>
      </c>
      <c r="BA21" s="13">
        <v>35</v>
      </c>
      <c r="BB21" s="13">
        <v>47</v>
      </c>
      <c r="BC21" s="13">
        <v>38</v>
      </c>
      <c r="BD21" s="13">
        <v>48</v>
      </c>
      <c r="BE21" s="13">
        <v>34</v>
      </c>
      <c r="BF21" s="13">
        <v>38</v>
      </c>
      <c r="BG21" s="13">
        <v>30</v>
      </c>
      <c r="BH21" s="13">
        <v>44</v>
      </c>
      <c r="BI21" s="13">
        <v>29</v>
      </c>
      <c r="BJ21" s="13">
        <v>62</v>
      </c>
      <c r="BK21" s="13">
        <v>48</v>
      </c>
      <c r="BL21" s="13">
        <v>66</v>
      </c>
      <c r="BM21" s="13">
        <v>46</v>
      </c>
      <c r="BN21" s="13">
        <v>139</v>
      </c>
      <c r="BO21" s="13">
        <v>54</v>
      </c>
      <c r="BP21" s="13">
        <v>51</v>
      </c>
      <c r="BQ21" s="13">
        <v>44</v>
      </c>
      <c r="BR21" s="13">
        <v>80</v>
      </c>
      <c r="BS21" s="13">
        <v>60</v>
      </c>
      <c r="BT21" s="53">
        <v>46.114285714285714</v>
      </c>
      <c r="BU21" s="53">
        <v>35.542857142857144</v>
      </c>
    </row>
    <row r="22" spans="1:73" x14ac:dyDescent="0.3">
      <c r="A22" s="51" t="s">
        <v>928</v>
      </c>
      <c r="B22" s="12">
        <v>37</v>
      </c>
      <c r="C22" s="13">
        <v>37</v>
      </c>
      <c r="D22" s="13">
        <v>65</v>
      </c>
      <c r="E22" s="13">
        <v>50</v>
      </c>
      <c r="F22" s="13">
        <v>73</v>
      </c>
      <c r="G22" s="13">
        <v>58</v>
      </c>
      <c r="H22" s="13">
        <v>83</v>
      </c>
      <c r="I22" s="13">
        <v>61</v>
      </c>
      <c r="J22" s="13">
        <v>62</v>
      </c>
      <c r="K22" s="13">
        <v>51</v>
      </c>
      <c r="L22" s="13">
        <v>43</v>
      </c>
      <c r="M22" s="14">
        <v>38</v>
      </c>
      <c r="N22" s="13">
        <v>29</v>
      </c>
      <c r="O22" s="13">
        <v>27</v>
      </c>
      <c r="P22" s="13">
        <v>30</v>
      </c>
      <c r="Q22" s="13">
        <v>30</v>
      </c>
      <c r="R22" s="13">
        <v>36</v>
      </c>
      <c r="S22" s="13">
        <v>35</v>
      </c>
      <c r="T22" s="13">
        <v>166</v>
      </c>
      <c r="U22" s="13">
        <v>158</v>
      </c>
      <c r="V22" s="13">
        <v>61</v>
      </c>
      <c r="W22" s="13">
        <v>57</v>
      </c>
      <c r="X22" s="13">
        <v>86</v>
      </c>
      <c r="Y22" s="13">
        <v>68</v>
      </c>
      <c r="Z22" s="13">
        <v>38</v>
      </c>
      <c r="AA22" s="13">
        <v>32</v>
      </c>
      <c r="AB22" s="13">
        <v>48</v>
      </c>
      <c r="AC22" s="13">
        <v>44</v>
      </c>
      <c r="AD22" s="13">
        <v>48</v>
      </c>
      <c r="AE22" s="13">
        <v>45</v>
      </c>
      <c r="AF22" s="13">
        <v>64</v>
      </c>
      <c r="AG22" s="13">
        <v>45</v>
      </c>
      <c r="AH22" s="13">
        <v>35</v>
      </c>
      <c r="AI22" s="13">
        <v>34</v>
      </c>
      <c r="AJ22" s="13">
        <v>47</v>
      </c>
      <c r="AK22" s="13">
        <v>40</v>
      </c>
      <c r="AL22" s="13">
        <v>36</v>
      </c>
      <c r="AM22" s="13">
        <v>34</v>
      </c>
      <c r="AN22" s="13">
        <v>23</v>
      </c>
      <c r="AO22" s="13">
        <v>22</v>
      </c>
      <c r="AP22" s="13">
        <v>58</v>
      </c>
      <c r="AQ22" s="13">
        <v>55</v>
      </c>
      <c r="AR22" s="13">
        <v>61</v>
      </c>
      <c r="AS22" s="13">
        <v>57</v>
      </c>
      <c r="AT22" s="13">
        <v>51</v>
      </c>
      <c r="AU22" s="13">
        <v>50</v>
      </c>
      <c r="AV22" s="13">
        <v>53</v>
      </c>
      <c r="AW22" s="13">
        <v>48</v>
      </c>
      <c r="AX22" s="13">
        <v>110</v>
      </c>
      <c r="AY22" s="13">
        <v>71</v>
      </c>
      <c r="AZ22" s="13">
        <v>78</v>
      </c>
      <c r="BA22" s="13">
        <v>56</v>
      </c>
      <c r="BB22" s="13">
        <v>43</v>
      </c>
      <c r="BC22" s="13">
        <v>40</v>
      </c>
      <c r="BD22" s="13">
        <v>72</v>
      </c>
      <c r="BE22" s="13">
        <v>47</v>
      </c>
      <c r="BF22" s="13">
        <v>55</v>
      </c>
      <c r="BG22" s="13">
        <v>46</v>
      </c>
      <c r="BH22" s="13">
        <v>82</v>
      </c>
      <c r="BI22" s="13">
        <v>52</v>
      </c>
      <c r="BJ22" s="13">
        <v>109</v>
      </c>
      <c r="BK22" s="13">
        <v>66</v>
      </c>
      <c r="BL22" s="13">
        <v>117</v>
      </c>
      <c r="BM22" s="13">
        <v>66</v>
      </c>
      <c r="BN22" s="13">
        <v>156</v>
      </c>
      <c r="BO22" s="13">
        <v>127</v>
      </c>
      <c r="BP22" s="13">
        <v>87</v>
      </c>
      <c r="BQ22" s="13">
        <v>63</v>
      </c>
      <c r="BR22" s="13">
        <v>70</v>
      </c>
      <c r="BS22" s="13">
        <v>61</v>
      </c>
      <c r="BT22" s="53">
        <v>66.057142857142864</v>
      </c>
      <c r="BU22" s="53">
        <v>53.457142857142856</v>
      </c>
    </row>
    <row r="23" spans="1:73" x14ac:dyDescent="0.3">
      <c r="A23" s="51" t="s">
        <v>929</v>
      </c>
      <c r="B23" s="12">
        <v>70</v>
      </c>
      <c r="C23" s="13">
        <v>59</v>
      </c>
      <c r="D23" s="13">
        <v>73</v>
      </c>
      <c r="E23" s="13">
        <v>60</v>
      </c>
      <c r="F23" s="13">
        <v>87</v>
      </c>
      <c r="G23" s="13">
        <v>71</v>
      </c>
      <c r="H23" s="13">
        <v>127</v>
      </c>
      <c r="I23" s="13">
        <v>93</v>
      </c>
      <c r="J23" s="13">
        <v>82</v>
      </c>
      <c r="K23" s="13">
        <v>66</v>
      </c>
      <c r="L23" s="13">
        <v>49</v>
      </c>
      <c r="M23" s="14">
        <v>43</v>
      </c>
      <c r="N23" s="13">
        <v>44</v>
      </c>
      <c r="O23" s="13">
        <v>43</v>
      </c>
      <c r="P23" s="13">
        <v>65</v>
      </c>
      <c r="Q23" s="13">
        <v>56</v>
      </c>
      <c r="R23" s="13">
        <v>78</v>
      </c>
      <c r="S23" s="13">
        <v>66</v>
      </c>
      <c r="T23" s="13">
        <v>140</v>
      </c>
      <c r="U23" s="13">
        <v>116</v>
      </c>
      <c r="V23" s="13">
        <v>91</v>
      </c>
      <c r="W23" s="13">
        <v>79</v>
      </c>
      <c r="X23" s="13">
        <v>108</v>
      </c>
      <c r="Y23" s="13">
        <v>86</v>
      </c>
      <c r="Z23" s="13">
        <v>33</v>
      </c>
      <c r="AA23" s="13">
        <v>31</v>
      </c>
      <c r="AB23" s="13">
        <v>45</v>
      </c>
      <c r="AC23" s="13">
        <v>40</v>
      </c>
      <c r="AD23" s="13">
        <v>65</v>
      </c>
      <c r="AE23" s="13">
        <v>64</v>
      </c>
      <c r="AF23" s="13">
        <v>121</v>
      </c>
      <c r="AG23" s="13">
        <v>77</v>
      </c>
      <c r="AH23" s="13">
        <v>40</v>
      </c>
      <c r="AI23" s="13">
        <v>37</v>
      </c>
      <c r="AJ23" s="13">
        <v>54</v>
      </c>
      <c r="AK23" s="13">
        <v>46</v>
      </c>
      <c r="AL23" s="13">
        <v>34</v>
      </c>
      <c r="AM23" s="13">
        <v>33</v>
      </c>
      <c r="AN23" s="13">
        <v>37</v>
      </c>
      <c r="AO23" s="13">
        <v>34</v>
      </c>
      <c r="AP23" s="13">
        <v>46</v>
      </c>
      <c r="AQ23" s="13">
        <v>39</v>
      </c>
      <c r="AR23" s="13">
        <v>122</v>
      </c>
      <c r="AS23" s="13">
        <v>91</v>
      </c>
      <c r="AT23" s="13">
        <v>115</v>
      </c>
      <c r="AU23" s="13">
        <v>68</v>
      </c>
      <c r="AV23" s="13">
        <v>123</v>
      </c>
      <c r="AW23" s="13">
        <v>71</v>
      </c>
      <c r="AX23" s="13">
        <v>174</v>
      </c>
      <c r="AY23" s="13">
        <v>91</v>
      </c>
      <c r="AZ23" s="13">
        <v>126</v>
      </c>
      <c r="BA23" s="13">
        <v>75</v>
      </c>
      <c r="BB23" s="13">
        <v>58</v>
      </c>
      <c r="BC23" s="13">
        <v>47</v>
      </c>
      <c r="BD23" s="13">
        <v>91</v>
      </c>
      <c r="BE23" s="13">
        <v>67</v>
      </c>
      <c r="BF23" s="13">
        <v>61</v>
      </c>
      <c r="BG23" s="13">
        <v>52</v>
      </c>
      <c r="BH23" s="13">
        <v>134</v>
      </c>
      <c r="BI23" s="13">
        <v>76</v>
      </c>
      <c r="BJ23" s="13">
        <v>162</v>
      </c>
      <c r="BK23" s="13">
        <v>66</v>
      </c>
      <c r="BL23" s="13">
        <v>196</v>
      </c>
      <c r="BM23" s="13">
        <v>72</v>
      </c>
      <c r="BN23" s="13">
        <v>231</v>
      </c>
      <c r="BO23" s="13">
        <v>169</v>
      </c>
      <c r="BP23" s="13">
        <v>71</v>
      </c>
      <c r="BQ23" s="13">
        <v>54</v>
      </c>
      <c r="BR23" s="13">
        <v>75</v>
      </c>
      <c r="BS23" s="13">
        <v>62</v>
      </c>
      <c r="BT23" s="53">
        <v>92.228571428571428</v>
      </c>
      <c r="BU23" s="53">
        <v>65.714285714285708</v>
      </c>
    </row>
    <row r="24" spans="1:73" x14ac:dyDescent="0.3">
      <c r="A24" s="51" t="s">
        <v>930</v>
      </c>
      <c r="B24" s="12">
        <v>64</v>
      </c>
      <c r="C24" s="13">
        <v>54</v>
      </c>
      <c r="D24" s="13">
        <v>92</v>
      </c>
      <c r="E24" s="13">
        <v>75</v>
      </c>
      <c r="F24" s="13">
        <v>100</v>
      </c>
      <c r="G24" s="13">
        <v>86</v>
      </c>
      <c r="H24" s="13">
        <v>91</v>
      </c>
      <c r="I24" s="13">
        <v>76</v>
      </c>
      <c r="J24" s="13">
        <v>86</v>
      </c>
      <c r="K24" s="13">
        <v>76</v>
      </c>
      <c r="L24" s="13">
        <v>53</v>
      </c>
      <c r="M24" s="14">
        <v>45</v>
      </c>
      <c r="N24" s="13">
        <v>38</v>
      </c>
      <c r="O24" s="13">
        <v>37</v>
      </c>
      <c r="P24" s="13">
        <v>52</v>
      </c>
      <c r="Q24" s="13">
        <v>44</v>
      </c>
      <c r="R24" s="13">
        <v>74</v>
      </c>
      <c r="S24" s="13">
        <v>65</v>
      </c>
      <c r="T24" s="13">
        <v>77</v>
      </c>
      <c r="U24" s="13">
        <v>71</v>
      </c>
      <c r="V24" s="13">
        <v>89</v>
      </c>
      <c r="W24" s="13">
        <v>78</v>
      </c>
      <c r="X24" s="13">
        <v>69</v>
      </c>
      <c r="Y24" s="13">
        <v>65</v>
      </c>
      <c r="Z24" s="13">
        <v>65</v>
      </c>
      <c r="AA24" s="13">
        <v>55</v>
      </c>
      <c r="AB24" s="13">
        <v>39</v>
      </c>
      <c r="AC24" s="13">
        <v>34</v>
      </c>
      <c r="AD24" s="13">
        <v>74</v>
      </c>
      <c r="AE24" s="13">
        <v>70</v>
      </c>
      <c r="AF24" s="13">
        <v>116</v>
      </c>
      <c r="AG24" s="13">
        <v>89</v>
      </c>
      <c r="AH24" s="13">
        <v>51</v>
      </c>
      <c r="AI24" s="13">
        <v>46</v>
      </c>
      <c r="AJ24" s="13">
        <v>68</v>
      </c>
      <c r="AK24" s="13">
        <v>58</v>
      </c>
      <c r="AL24" s="13">
        <v>39</v>
      </c>
      <c r="AM24" s="13">
        <v>36</v>
      </c>
      <c r="AN24" s="13">
        <v>32</v>
      </c>
      <c r="AO24" s="13">
        <v>29</v>
      </c>
      <c r="AP24" s="13">
        <v>70</v>
      </c>
      <c r="AQ24" s="13">
        <v>62</v>
      </c>
      <c r="AR24" s="13">
        <v>113</v>
      </c>
      <c r="AS24" s="13">
        <v>85</v>
      </c>
      <c r="AT24" s="13">
        <v>89</v>
      </c>
      <c r="AU24" s="13">
        <v>74</v>
      </c>
      <c r="AV24" s="13">
        <v>122</v>
      </c>
      <c r="AW24" s="13">
        <v>77</v>
      </c>
      <c r="AX24" s="13">
        <v>153</v>
      </c>
      <c r="AY24" s="13">
        <v>107</v>
      </c>
      <c r="AZ24" s="13">
        <v>133</v>
      </c>
      <c r="BA24" s="13">
        <v>106</v>
      </c>
      <c r="BB24" s="13">
        <v>81</v>
      </c>
      <c r="BC24" s="13">
        <v>63</v>
      </c>
      <c r="BD24" s="13">
        <v>76</v>
      </c>
      <c r="BE24" s="13">
        <v>53</v>
      </c>
      <c r="BF24" s="13">
        <v>64</v>
      </c>
      <c r="BG24" s="13">
        <v>52</v>
      </c>
      <c r="BH24" s="13">
        <v>113</v>
      </c>
      <c r="BI24" s="13">
        <v>83</v>
      </c>
      <c r="BJ24" s="13">
        <v>154</v>
      </c>
      <c r="BK24" s="13">
        <v>79</v>
      </c>
      <c r="BL24" s="13">
        <v>186</v>
      </c>
      <c r="BM24" s="13">
        <v>81</v>
      </c>
      <c r="BN24" s="13">
        <v>270</v>
      </c>
      <c r="BO24" s="13">
        <v>141</v>
      </c>
      <c r="BP24" s="13">
        <v>123</v>
      </c>
      <c r="BQ24" s="13">
        <v>89</v>
      </c>
      <c r="BR24" s="13">
        <v>89</v>
      </c>
      <c r="BS24" s="13">
        <v>77</v>
      </c>
      <c r="BT24" s="53">
        <v>91.571428571428569</v>
      </c>
      <c r="BU24" s="53">
        <v>69.085714285714289</v>
      </c>
    </row>
    <row r="25" spans="1:73" x14ac:dyDescent="0.3">
      <c r="A25" s="51" t="s">
        <v>931</v>
      </c>
      <c r="B25" s="12">
        <v>43</v>
      </c>
      <c r="C25" s="13">
        <v>37</v>
      </c>
      <c r="D25" s="13">
        <v>62</v>
      </c>
      <c r="E25" s="13">
        <v>49</v>
      </c>
      <c r="F25" s="13">
        <v>56</v>
      </c>
      <c r="G25" s="13">
        <v>52</v>
      </c>
      <c r="H25" s="13">
        <v>78</v>
      </c>
      <c r="I25" s="13">
        <v>70</v>
      </c>
      <c r="J25" s="13">
        <v>59</v>
      </c>
      <c r="K25" s="13">
        <v>52</v>
      </c>
      <c r="L25" s="13">
        <v>44</v>
      </c>
      <c r="M25" s="14">
        <v>35</v>
      </c>
      <c r="N25" s="13">
        <v>46</v>
      </c>
      <c r="O25" s="13">
        <v>43</v>
      </c>
      <c r="P25" s="13">
        <v>32</v>
      </c>
      <c r="Q25" s="13">
        <v>32</v>
      </c>
      <c r="R25" s="13">
        <v>53</v>
      </c>
      <c r="S25" s="13">
        <v>47</v>
      </c>
      <c r="T25" s="13">
        <v>55</v>
      </c>
      <c r="U25" s="13">
        <v>54</v>
      </c>
      <c r="V25" s="13">
        <v>56</v>
      </c>
      <c r="W25" s="13">
        <v>56</v>
      </c>
      <c r="X25" s="13">
        <v>72</v>
      </c>
      <c r="Y25" s="13">
        <v>63</v>
      </c>
      <c r="Z25" s="13">
        <v>51</v>
      </c>
      <c r="AA25" s="13">
        <v>49</v>
      </c>
      <c r="AB25" s="13">
        <v>45</v>
      </c>
      <c r="AC25" s="13">
        <v>41</v>
      </c>
      <c r="AD25" s="13">
        <v>43</v>
      </c>
      <c r="AE25" s="13">
        <v>41</v>
      </c>
      <c r="AF25" s="13">
        <v>98</v>
      </c>
      <c r="AG25" s="13">
        <v>88</v>
      </c>
      <c r="AH25" s="13">
        <v>51</v>
      </c>
      <c r="AI25" s="13">
        <v>44</v>
      </c>
      <c r="AJ25" s="13">
        <v>62</v>
      </c>
      <c r="AK25" s="13">
        <v>57</v>
      </c>
      <c r="AL25" s="13">
        <v>36</v>
      </c>
      <c r="AM25" s="13">
        <v>33</v>
      </c>
      <c r="AN25" s="13">
        <v>46</v>
      </c>
      <c r="AO25" s="13">
        <v>38</v>
      </c>
      <c r="AP25" s="13">
        <v>63</v>
      </c>
      <c r="AQ25" s="13">
        <v>59</v>
      </c>
      <c r="AR25" s="13">
        <v>74</v>
      </c>
      <c r="AS25" s="13">
        <v>65</v>
      </c>
      <c r="AT25" s="13">
        <v>67</v>
      </c>
      <c r="AU25" s="13">
        <v>60</v>
      </c>
      <c r="AV25" s="13">
        <v>76</v>
      </c>
      <c r="AW25" s="13">
        <v>66</v>
      </c>
      <c r="AX25" s="13">
        <v>102</v>
      </c>
      <c r="AY25" s="13">
        <v>90</v>
      </c>
      <c r="AZ25" s="13">
        <v>140</v>
      </c>
      <c r="BA25" s="13">
        <v>97</v>
      </c>
      <c r="BB25" s="13">
        <v>98</v>
      </c>
      <c r="BC25" s="13">
        <v>83</v>
      </c>
      <c r="BD25" s="13">
        <v>63</v>
      </c>
      <c r="BE25" s="13">
        <v>54</v>
      </c>
      <c r="BF25" s="13">
        <v>46</v>
      </c>
      <c r="BG25" s="13">
        <v>45</v>
      </c>
      <c r="BH25" s="13">
        <v>65</v>
      </c>
      <c r="BI25" s="13">
        <v>62</v>
      </c>
      <c r="BJ25" s="13">
        <v>105</v>
      </c>
      <c r="BK25" s="13">
        <v>83</v>
      </c>
      <c r="BL25" s="13">
        <v>171</v>
      </c>
      <c r="BM25" s="13">
        <v>105</v>
      </c>
      <c r="BN25" s="13">
        <v>259</v>
      </c>
      <c r="BO25" s="13">
        <v>172</v>
      </c>
      <c r="BP25" s="13">
        <v>132</v>
      </c>
      <c r="BQ25" s="13">
        <v>84</v>
      </c>
      <c r="BR25" s="13">
        <v>61</v>
      </c>
      <c r="BS25" s="13">
        <v>48</v>
      </c>
      <c r="BT25" s="53">
        <v>74.571428571428569</v>
      </c>
      <c r="BU25" s="53">
        <v>61.542857142857144</v>
      </c>
    </row>
    <row r="26" spans="1:73" x14ac:dyDescent="0.3">
      <c r="A26" s="51" t="s">
        <v>932</v>
      </c>
      <c r="B26" s="12">
        <v>42</v>
      </c>
      <c r="C26" s="13">
        <v>38</v>
      </c>
      <c r="D26" s="13">
        <v>50</v>
      </c>
      <c r="E26" s="13">
        <v>44</v>
      </c>
      <c r="F26" s="13">
        <v>53</v>
      </c>
      <c r="G26" s="13">
        <v>50</v>
      </c>
      <c r="H26" s="13">
        <v>83</v>
      </c>
      <c r="I26" s="13">
        <v>77</v>
      </c>
      <c r="J26" s="13">
        <v>55</v>
      </c>
      <c r="K26" s="13">
        <v>49</v>
      </c>
      <c r="L26" s="13">
        <v>38</v>
      </c>
      <c r="M26" s="14">
        <v>37</v>
      </c>
      <c r="N26" s="13">
        <v>26</v>
      </c>
      <c r="O26" s="13">
        <v>25</v>
      </c>
      <c r="P26" s="13">
        <v>35</v>
      </c>
      <c r="Q26" s="13">
        <v>35</v>
      </c>
      <c r="R26" s="13">
        <v>31</v>
      </c>
      <c r="S26" s="13">
        <v>30</v>
      </c>
      <c r="T26" s="13">
        <v>59</v>
      </c>
      <c r="U26" s="13">
        <v>56</v>
      </c>
      <c r="V26" s="13">
        <v>55</v>
      </c>
      <c r="W26" s="13">
        <v>52</v>
      </c>
      <c r="X26" s="13">
        <v>51</v>
      </c>
      <c r="Y26" s="13">
        <v>49</v>
      </c>
      <c r="Z26" s="13">
        <v>49</v>
      </c>
      <c r="AA26" s="13">
        <v>47</v>
      </c>
      <c r="AB26" s="13">
        <v>53</v>
      </c>
      <c r="AC26" s="13">
        <v>48</v>
      </c>
      <c r="AD26" s="13">
        <v>39</v>
      </c>
      <c r="AE26" s="13">
        <v>37</v>
      </c>
      <c r="AF26" s="13">
        <v>99</v>
      </c>
      <c r="AG26" s="13">
        <v>86</v>
      </c>
      <c r="AH26" s="13">
        <v>39</v>
      </c>
      <c r="AI26" s="13">
        <v>34</v>
      </c>
      <c r="AJ26" s="13">
        <v>37</v>
      </c>
      <c r="AK26" s="13">
        <v>33</v>
      </c>
      <c r="AL26" s="13">
        <v>27</v>
      </c>
      <c r="AM26" s="13">
        <v>26</v>
      </c>
      <c r="AN26" s="13">
        <v>35</v>
      </c>
      <c r="AO26" s="13">
        <v>32</v>
      </c>
      <c r="AP26" s="13">
        <v>52</v>
      </c>
      <c r="AQ26" s="13">
        <v>44</v>
      </c>
      <c r="AR26" s="13">
        <v>46</v>
      </c>
      <c r="AS26" s="13">
        <v>39</v>
      </c>
      <c r="AT26" s="13">
        <v>49</v>
      </c>
      <c r="AU26" s="13">
        <v>43</v>
      </c>
      <c r="AV26" s="13">
        <v>55</v>
      </c>
      <c r="AW26" s="13">
        <v>50</v>
      </c>
      <c r="AX26" s="13">
        <v>101</v>
      </c>
      <c r="AY26" s="13">
        <v>76</v>
      </c>
      <c r="AZ26" s="13">
        <v>166</v>
      </c>
      <c r="BA26" s="13">
        <v>102</v>
      </c>
      <c r="BB26" s="13">
        <v>69</v>
      </c>
      <c r="BC26" s="13">
        <v>69</v>
      </c>
      <c r="BD26" s="13">
        <v>53</v>
      </c>
      <c r="BE26" s="13">
        <v>41</v>
      </c>
      <c r="BF26" s="13">
        <v>50</v>
      </c>
      <c r="BG26" s="13">
        <v>33</v>
      </c>
      <c r="BH26" s="13">
        <v>92</v>
      </c>
      <c r="BI26" s="13">
        <v>83</v>
      </c>
      <c r="BJ26" s="13">
        <v>80</v>
      </c>
      <c r="BK26" s="13">
        <v>68</v>
      </c>
      <c r="BL26" s="13">
        <v>113</v>
      </c>
      <c r="BM26" s="13">
        <v>97</v>
      </c>
      <c r="BN26" s="13">
        <v>192</v>
      </c>
      <c r="BO26" s="13">
        <v>153</v>
      </c>
      <c r="BP26" s="13">
        <v>121</v>
      </c>
      <c r="BQ26" s="13">
        <v>96</v>
      </c>
      <c r="BR26" s="13">
        <v>44</v>
      </c>
      <c r="BS26" s="13">
        <v>39</v>
      </c>
      <c r="BT26" s="53">
        <v>63.971428571428568</v>
      </c>
      <c r="BU26" s="53">
        <v>54.8</v>
      </c>
    </row>
    <row r="27" spans="1:73" x14ac:dyDescent="0.3">
      <c r="A27" s="51" t="s">
        <v>933</v>
      </c>
      <c r="B27" s="12">
        <v>38</v>
      </c>
      <c r="C27" s="13">
        <v>31</v>
      </c>
      <c r="D27" s="13">
        <v>62</v>
      </c>
      <c r="E27" s="13">
        <v>51</v>
      </c>
      <c r="F27" s="13">
        <v>83</v>
      </c>
      <c r="G27" s="13">
        <v>65</v>
      </c>
      <c r="H27" s="13">
        <v>83</v>
      </c>
      <c r="I27" s="13">
        <v>78</v>
      </c>
      <c r="J27" s="13">
        <v>46</v>
      </c>
      <c r="K27" s="13">
        <v>40</v>
      </c>
      <c r="L27" s="13">
        <v>48</v>
      </c>
      <c r="M27" s="14">
        <v>46</v>
      </c>
      <c r="N27" s="13">
        <v>43</v>
      </c>
      <c r="O27" s="13">
        <v>40</v>
      </c>
      <c r="P27" s="13">
        <v>31</v>
      </c>
      <c r="Q27" s="13">
        <v>30</v>
      </c>
      <c r="R27" s="13">
        <v>46</v>
      </c>
      <c r="S27" s="13">
        <v>44</v>
      </c>
      <c r="T27" s="13">
        <v>61</v>
      </c>
      <c r="U27" s="13">
        <v>61</v>
      </c>
      <c r="V27" s="13">
        <v>46</v>
      </c>
      <c r="W27" s="13">
        <v>42</v>
      </c>
      <c r="X27" s="13">
        <v>59</v>
      </c>
      <c r="Y27" s="13">
        <v>51</v>
      </c>
      <c r="Z27" s="13">
        <v>53</v>
      </c>
      <c r="AA27" s="13">
        <v>52</v>
      </c>
      <c r="AB27" s="13">
        <v>48</v>
      </c>
      <c r="AC27" s="13">
        <v>45</v>
      </c>
      <c r="AD27" s="13">
        <v>55</v>
      </c>
      <c r="AE27" s="13">
        <v>48</v>
      </c>
      <c r="AF27" s="13">
        <v>102</v>
      </c>
      <c r="AG27" s="13">
        <v>97</v>
      </c>
      <c r="AH27" s="13">
        <v>45</v>
      </c>
      <c r="AI27" s="13">
        <v>39</v>
      </c>
      <c r="AJ27" s="13">
        <v>42</v>
      </c>
      <c r="AK27" s="13">
        <v>37</v>
      </c>
      <c r="AL27" s="13">
        <v>29</v>
      </c>
      <c r="AM27" s="13">
        <v>27</v>
      </c>
      <c r="AN27" s="13">
        <v>35</v>
      </c>
      <c r="AO27" s="13">
        <v>34</v>
      </c>
      <c r="AP27" s="13">
        <v>53</v>
      </c>
      <c r="AQ27" s="13">
        <v>45</v>
      </c>
      <c r="AR27" s="13">
        <v>42</v>
      </c>
      <c r="AS27" s="13">
        <v>38</v>
      </c>
      <c r="AT27" s="13">
        <v>44</v>
      </c>
      <c r="AU27" s="13">
        <v>40</v>
      </c>
      <c r="AV27" s="13">
        <v>60</v>
      </c>
      <c r="AW27" s="13">
        <v>49</v>
      </c>
      <c r="AX27" s="13">
        <v>71</v>
      </c>
      <c r="AY27" s="13">
        <v>62</v>
      </c>
      <c r="AZ27" s="13">
        <v>117</v>
      </c>
      <c r="BA27" s="13">
        <v>80</v>
      </c>
      <c r="BB27" s="13">
        <v>65</v>
      </c>
      <c r="BC27" s="13">
        <v>59</v>
      </c>
      <c r="BD27" s="13">
        <v>58</v>
      </c>
      <c r="BE27" s="13">
        <v>48</v>
      </c>
      <c r="BF27" s="13">
        <v>53</v>
      </c>
      <c r="BG27" s="13">
        <v>41</v>
      </c>
      <c r="BH27" s="13">
        <v>76</v>
      </c>
      <c r="BI27" s="13">
        <v>63</v>
      </c>
      <c r="BJ27" s="13">
        <v>85</v>
      </c>
      <c r="BK27" s="13">
        <v>71</v>
      </c>
      <c r="BL27" s="13">
        <v>93</v>
      </c>
      <c r="BM27" s="13">
        <v>91</v>
      </c>
      <c r="BN27" s="13">
        <v>128</v>
      </c>
      <c r="BO27" s="13">
        <v>107</v>
      </c>
      <c r="BP27" s="13">
        <v>88</v>
      </c>
      <c r="BQ27" s="13">
        <v>83</v>
      </c>
      <c r="BR27" s="13">
        <v>93</v>
      </c>
      <c r="BS27" s="13">
        <v>64</v>
      </c>
      <c r="BT27" s="53">
        <v>62.314285714285717</v>
      </c>
      <c r="BU27" s="53">
        <v>54.25714285714286</v>
      </c>
    </row>
    <row r="28" spans="1:73" x14ac:dyDescent="0.3">
      <c r="A28" s="51" t="s">
        <v>934</v>
      </c>
      <c r="B28" s="12">
        <v>36</v>
      </c>
      <c r="C28" s="13">
        <v>26</v>
      </c>
      <c r="D28" s="13">
        <v>43</v>
      </c>
      <c r="E28" s="13">
        <v>43</v>
      </c>
      <c r="F28" s="13">
        <v>60</v>
      </c>
      <c r="G28" s="13">
        <v>57</v>
      </c>
      <c r="H28" s="13">
        <v>77</v>
      </c>
      <c r="I28" s="13">
        <v>66</v>
      </c>
      <c r="J28" s="13">
        <v>65</v>
      </c>
      <c r="K28" s="13">
        <v>59</v>
      </c>
      <c r="L28" s="13">
        <v>59</v>
      </c>
      <c r="M28" s="14">
        <v>59</v>
      </c>
      <c r="N28" s="13">
        <v>41</v>
      </c>
      <c r="O28" s="13">
        <v>41</v>
      </c>
      <c r="P28" s="13">
        <v>24</v>
      </c>
      <c r="Q28" s="13">
        <v>22</v>
      </c>
      <c r="R28" s="13">
        <v>43</v>
      </c>
      <c r="S28" s="13">
        <v>34</v>
      </c>
      <c r="T28" s="13">
        <v>73</v>
      </c>
      <c r="U28" s="13">
        <v>72</v>
      </c>
      <c r="V28" s="13">
        <v>72</v>
      </c>
      <c r="W28" s="13">
        <v>63</v>
      </c>
      <c r="X28" s="13">
        <v>67</v>
      </c>
      <c r="Y28" s="13">
        <v>63</v>
      </c>
      <c r="Z28" s="13">
        <v>62</v>
      </c>
      <c r="AA28" s="13">
        <v>61</v>
      </c>
      <c r="AB28" s="13">
        <v>40</v>
      </c>
      <c r="AC28" s="13">
        <v>34</v>
      </c>
      <c r="AD28" s="13">
        <v>43</v>
      </c>
      <c r="AE28" s="13">
        <v>36</v>
      </c>
      <c r="AF28" s="13">
        <v>97</v>
      </c>
      <c r="AG28" s="13">
        <v>90</v>
      </c>
      <c r="AH28" s="13">
        <v>70</v>
      </c>
      <c r="AI28" s="13">
        <v>59</v>
      </c>
      <c r="AJ28" s="13">
        <v>67</v>
      </c>
      <c r="AK28" s="13">
        <v>56</v>
      </c>
      <c r="AL28" s="13">
        <v>36</v>
      </c>
      <c r="AM28" s="13">
        <v>31</v>
      </c>
      <c r="AN28" s="13">
        <v>31</v>
      </c>
      <c r="AO28" s="13">
        <v>30</v>
      </c>
      <c r="AP28" s="13">
        <v>40</v>
      </c>
      <c r="AQ28" s="13">
        <v>30</v>
      </c>
      <c r="AR28" s="13">
        <v>30</v>
      </c>
      <c r="AS28" s="13">
        <v>26</v>
      </c>
      <c r="AT28" s="13">
        <v>52</v>
      </c>
      <c r="AU28" s="13">
        <v>46</v>
      </c>
      <c r="AV28" s="13">
        <v>63</v>
      </c>
      <c r="AW28" s="13">
        <v>49</v>
      </c>
      <c r="AX28" s="13">
        <v>56</v>
      </c>
      <c r="AY28" s="13">
        <v>49</v>
      </c>
      <c r="AZ28" s="13">
        <v>78</v>
      </c>
      <c r="BA28" s="13">
        <v>74</v>
      </c>
      <c r="BB28" s="13">
        <v>77</v>
      </c>
      <c r="BC28" s="13">
        <v>67</v>
      </c>
      <c r="BD28" s="13">
        <v>76</v>
      </c>
      <c r="BE28" s="13">
        <v>39</v>
      </c>
      <c r="BF28" s="13">
        <v>35</v>
      </c>
      <c r="BG28" s="13">
        <v>29</v>
      </c>
      <c r="BH28" s="13">
        <v>63</v>
      </c>
      <c r="BI28" s="13">
        <v>52</v>
      </c>
      <c r="BJ28" s="13">
        <v>84</v>
      </c>
      <c r="BK28" s="13">
        <v>71</v>
      </c>
      <c r="BL28" s="13">
        <v>123</v>
      </c>
      <c r="BM28" s="13">
        <v>89</v>
      </c>
      <c r="BN28" s="13">
        <v>112</v>
      </c>
      <c r="BO28" s="13">
        <v>107</v>
      </c>
      <c r="BP28" s="13">
        <v>89</v>
      </c>
      <c r="BQ28" s="13">
        <v>79</v>
      </c>
      <c r="BR28" s="13">
        <v>41</v>
      </c>
      <c r="BS28" s="13">
        <v>32</v>
      </c>
      <c r="BT28" s="53">
        <v>60.714285714285715</v>
      </c>
      <c r="BU28" s="53">
        <v>52.6</v>
      </c>
    </row>
    <row r="29" spans="1:73" x14ac:dyDescent="0.3">
      <c r="A29" s="51" t="s">
        <v>852</v>
      </c>
      <c r="B29" s="12">
        <v>34.666666666666664</v>
      </c>
      <c r="C29" s="13">
        <v>25.541666666666668</v>
      </c>
      <c r="D29" s="13">
        <v>39.75</v>
      </c>
      <c r="E29" s="13">
        <v>29.208333333333332</v>
      </c>
      <c r="F29" s="13">
        <v>44.291666666666664</v>
      </c>
      <c r="G29" s="13">
        <v>36.208333333333336</v>
      </c>
      <c r="H29" s="13">
        <v>54.166666666666664</v>
      </c>
      <c r="I29" s="13">
        <v>41</v>
      </c>
      <c r="J29" s="13">
        <v>50</v>
      </c>
      <c r="K29" s="13">
        <v>37.916666666666664</v>
      </c>
      <c r="L29" s="13">
        <v>38.5</v>
      </c>
      <c r="M29" s="14">
        <v>31.916666666666668</v>
      </c>
      <c r="N29" s="13">
        <v>31.666666666666668</v>
      </c>
      <c r="O29" s="13">
        <v>28.416666666666668</v>
      </c>
      <c r="P29" s="13">
        <v>32.291666666666664</v>
      </c>
      <c r="Q29" s="13">
        <v>24.375</v>
      </c>
      <c r="R29" s="13">
        <v>30.291666666666668</v>
      </c>
      <c r="S29" s="13">
        <v>26.291666666666668</v>
      </c>
      <c r="T29" s="13">
        <v>46.291666666666664</v>
      </c>
      <c r="U29" s="13">
        <v>39.458333333333336</v>
      </c>
      <c r="V29" s="13">
        <v>47.333333333333336</v>
      </c>
      <c r="W29" s="13">
        <v>38.666666666666664</v>
      </c>
      <c r="X29" s="13">
        <v>51.625</v>
      </c>
      <c r="Y29" s="13">
        <v>41.208333333333336</v>
      </c>
      <c r="Z29" s="13">
        <v>37.625</v>
      </c>
      <c r="AA29" s="13">
        <v>34.333333333333336</v>
      </c>
      <c r="AB29" s="13">
        <v>37.708333333333336</v>
      </c>
      <c r="AC29" s="13">
        <v>33.041666666666664</v>
      </c>
      <c r="AD29" s="13">
        <v>36.5</v>
      </c>
      <c r="AE29" s="13">
        <v>30.458333333333332</v>
      </c>
      <c r="AF29" s="13">
        <v>55.5</v>
      </c>
      <c r="AG29" s="13">
        <v>43.708333333333336</v>
      </c>
      <c r="AH29" s="13">
        <v>39.958333333333336</v>
      </c>
      <c r="AI29" s="13">
        <v>31.375</v>
      </c>
      <c r="AJ29" s="13">
        <v>34.958333333333336</v>
      </c>
      <c r="AK29" s="13">
        <v>28.916666666666668</v>
      </c>
      <c r="AL29" s="13">
        <v>27.333333333333332</v>
      </c>
      <c r="AM29" s="13">
        <v>23.625</v>
      </c>
      <c r="AN29" s="13">
        <v>22.791666666666668</v>
      </c>
      <c r="AO29" s="13">
        <v>20.416666666666668</v>
      </c>
      <c r="AP29" s="13">
        <v>35.583333333333336</v>
      </c>
      <c r="AQ29" s="13">
        <v>30.75</v>
      </c>
      <c r="AR29" s="13">
        <v>43.625</v>
      </c>
      <c r="AS29" s="13">
        <v>34.208333333333336</v>
      </c>
      <c r="AT29" s="13">
        <v>43.083333333333336</v>
      </c>
      <c r="AU29" s="13">
        <v>32.291666666666664</v>
      </c>
      <c r="AV29" s="13">
        <v>49</v>
      </c>
      <c r="AW29" s="13">
        <v>37.347826086956523</v>
      </c>
      <c r="AX29" s="13">
        <v>56.25</v>
      </c>
      <c r="AY29" s="13">
        <v>41.458333333333336</v>
      </c>
      <c r="AZ29" s="13">
        <v>71.208333333333329</v>
      </c>
      <c r="BA29" s="13">
        <v>47.666666666666664</v>
      </c>
      <c r="BB29" s="13">
        <v>58.125</v>
      </c>
      <c r="BC29" s="13">
        <v>43.333333333333336</v>
      </c>
      <c r="BD29" s="13">
        <v>52.416666666666664</v>
      </c>
      <c r="BE29" s="13">
        <v>35.958333333333336</v>
      </c>
      <c r="BF29" s="13">
        <v>38.583333333333336</v>
      </c>
      <c r="BG29" s="13">
        <v>26.916666666666668</v>
      </c>
      <c r="BH29" s="13">
        <v>52.333333333333336</v>
      </c>
      <c r="BI29" s="13">
        <v>34.125</v>
      </c>
      <c r="BJ29" s="13">
        <v>61.416666666666664</v>
      </c>
      <c r="BK29" s="13">
        <v>39.791666666666664</v>
      </c>
      <c r="BL29" s="13">
        <v>76.958333333333329</v>
      </c>
      <c r="BM29" s="13">
        <v>45.75</v>
      </c>
      <c r="BN29" s="13">
        <v>113.79166666666667</v>
      </c>
      <c r="BO29" s="13">
        <v>66.458333333333329</v>
      </c>
      <c r="BP29" s="13">
        <v>88.541666666666671</v>
      </c>
      <c r="BQ29" s="13">
        <v>55.75</v>
      </c>
      <c r="BR29" s="13">
        <v>55.75</v>
      </c>
      <c r="BS29" s="13">
        <v>43.625</v>
      </c>
      <c r="BT29" s="53">
        <v>48.282479141835516</v>
      </c>
      <c r="BU29" s="52">
        <v>36.041716328963048</v>
      </c>
    </row>
  </sheetData>
  <printOptions horizontalCentered="1"/>
  <pageMargins left="0.7" right="0.7" top="0.75" bottom="0.75" header="0.3" footer="0.3"/>
  <pageSetup paperSize="12" scale="45" fitToHeight="0" orientation="landscape" r:id="rId2"/>
  <colBreaks count="1" manualBreakCount="1">
    <brk id="18" max="27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2F03-6C84-46D9-B6A6-6538D5195284}">
  <dimension ref="A1:S56"/>
  <sheetViews>
    <sheetView topLeftCell="A34" workbookViewId="0">
      <pane xSplit="1" topLeftCell="D1" activePane="topRight" state="frozen"/>
      <selection pane="topRight" activeCell="G25" sqref="G25"/>
    </sheetView>
  </sheetViews>
  <sheetFormatPr defaultRowHeight="14.4" x14ac:dyDescent="0.3"/>
  <cols>
    <col min="1" max="1" width="9.6640625" customWidth="1"/>
    <col min="2" max="2" width="13.44140625" bestFit="1" customWidth="1"/>
    <col min="3" max="3" width="11.33203125" bestFit="1" customWidth="1"/>
    <col min="4" max="4" width="14.33203125" bestFit="1" customWidth="1"/>
    <col min="5" max="5" width="12.109375" bestFit="1" customWidth="1"/>
    <col min="6" max="6" width="9.44140625" bestFit="1" customWidth="1"/>
    <col min="7" max="7" width="11.88671875" bestFit="1" customWidth="1"/>
    <col min="8" max="8" width="13.44140625" bestFit="1" customWidth="1"/>
    <col min="9" max="9" width="11.44140625" bestFit="1" customWidth="1"/>
    <col min="10" max="10" width="11.33203125" bestFit="1" customWidth="1"/>
    <col min="11" max="11" width="14.33203125" bestFit="1" customWidth="1"/>
    <col min="12" max="12" width="12.109375" bestFit="1" customWidth="1"/>
    <col min="13" max="13" width="9.44140625" bestFit="1" customWidth="1"/>
    <col min="14" max="14" width="11.88671875" bestFit="1" customWidth="1"/>
    <col min="15" max="15" width="13.44140625" bestFit="1" customWidth="1"/>
    <col min="16" max="16" width="11.44140625" bestFit="1" customWidth="1"/>
    <col min="17" max="17" width="11.33203125" bestFit="1" customWidth="1"/>
    <col min="18" max="18" width="14.33203125" bestFit="1" customWidth="1"/>
    <col min="19" max="19" width="13.109375" bestFit="1" customWidth="1"/>
    <col min="20" max="20" width="8.44140625" bestFit="1" customWidth="1"/>
    <col min="21" max="21" width="10.88671875" bestFit="1" customWidth="1"/>
    <col min="22" max="22" width="13.109375" bestFit="1" customWidth="1"/>
    <col min="23" max="23" width="10.44140625" bestFit="1" customWidth="1"/>
    <col min="24" max="24" width="10.33203125" bestFit="1" customWidth="1"/>
    <col min="25" max="25" width="13.33203125" bestFit="1" customWidth="1"/>
    <col min="26" max="26" width="11.109375" bestFit="1" customWidth="1"/>
    <col min="27" max="27" width="8.44140625" bestFit="1" customWidth="1"/>
    <col min="28" max="28" width="11.88671875" bestFit="1" customWidth="1"/>
    <col min="29" max="29" width="13.109375" bestFit="1" customWidth="1"/>
    <col min="30" max="30" width="11.44140625" bestFit="1" customWidth="1"/>
    <col min="31" max="31" width="11.33203125" bestFit="1" customWidth="1"/>
    <col min="32" max="32" width="14.33203125" bestFit="1" customWidth="1"/>
    <col min="33" max="33" width="12.109375" bestFit="1" customWidth="1"/>
    <col min="34" max="34" width="9.44140625" bestFit="1" customWidth="1"/>
    <col min="35" max="35" width="11.88671875" bestFit="1" customWidth="1"/>
    <col min="36" max="36" width="13.109375" bestFit="1" customWidth="1"/>
  </cols>
  <sheetData>
    <row r="1" spans="1:18" ht="39" customHeight="1" x14ac:dyDescent="0.3">
      <c r="A1" s="43" t="s">
        <v>898</v>
      </c>
      <c r="B1" s="30" t="s">
        <v>861</v>
      </c>
      <c r="C1" s="31"/>
      <c r="D1" s="31"/>
      <c r="E1" s="31"/>
      <c r="F1" s="31"/>
      <c r="G1" s="32"/>
      <c r="H1" s="30"/>
      <c r="I1" s="31"/>
      <c r="J1" s="31"/>
      <c r="K1" s="31"/>
      <c r="L1" s="31"/>
      <c r="M1" s="31"/>
      <c r="N1" s="32"/>
      <c r="O1" s="30"/>
      <c r="P1" s="31"/>
      <c r="Q1" s="31"/>
      <c r="R1" s="32"/>
    </row>
    <row r="2" spans="1:18" ht="15" thickBot="1" x14ac:dyDescent="0.35">
      <c r="A2" s="33"/>
      <c r="B2" s="34" t="s">
        <v>856</v>
      </c>
      <c r="C2" s="35"/>
      <c r="D2" s="35"/>
      <c r="E2" s="35"/>
      <c r="F2" s="35"/>
      <c r="G2" s="36"/>
      <c r="H2" s="34" t="s">
        <v>858</v>
      </c>
      <c r="I2" s="35"/>
      <c r="J2" s="35"/>
      <c r="K2" s="35"/>
      <c r="L2" s="35"/>
      <c r="M2" s="35"/>
      <c r="N2" s="36"/>
      <c r="O2" s="34" t="s">
        <v>859</v>
      </c>
      <c r="P2" s="35"/>
      <c r="Q2" s="35"/>
      <c r="R2" s="36"/>
    </row>
    <row r="3" spans="1:18" ht="15" thickBot="1" x14ac:dyDescent="0.35">
      <c r="A3" s="40" t="s">
        <v>860</v>
      </c>
      <c r="B3" s="37" t="s">
        <v>863</v>
      </c>
      <c r="C3" s="38" t="s">
        <v>866</v>
      </c>
      <c r="D3" s="38" t="s">
        <v>867</v>
      </c>
      <c r="E3" s="38" t="s">
        <v>865</v>
      </c>
      <c r="F3" s="38" t="s">
        <v>862</v>
      </c>
      <c r="G3" s="39" t="s">
        <v>864</v>
      </c>
      <c r="H3" s="37" t="s">
        <v>871</v>
      </c>
      <c r="I3" s="38" t="s">
        <v>869</v>
      </c>
      <c r="J3" s="38" t="s">
        <v>873</v>
      </c>
      <c r="K3" s="38" t="s">
        <v>874</v>
      </c>
      <c r="L3" s="38" t="s">
        <v>872</v>
      </c>
      <c r="M3" s="38" t="s">
        <v>868</v>
      </c>
      <c r="N3" s="39" t="s">
        <v>870</v>
      </c>
      <c r="O3" s="37" t="s">
        <v>876</v>
      </c>
      <c r="P3" s="38" t="s">
        <v>875</v>
      </c>
      <c r="Q3" s="38" t="s">
        <v>877</v>
      </c>
      <c r="R3" s="39" t="s">
        <v>878</v>
      </c>
    </row>
    <row r="4" spans="1:18" x14ac:dyDescent="0.3">
      <c r="A4" s="18">
        <v>0</v>
      </c>
      <c r="B4" s="12">
        <v>63</v>
      </c>
      <c r="C4" s="13">
        <v>85</v>
      </c>
      <c r="D4" s="13">
        <v>87</v>
      </c>
      <c r="E4" s="13">
        <v>93</v>
      </c>
      <c r="F4" s="13">
        <v>90</v>
      </c>
      <c r="G4" s="14">
        <v>95</v>
      </c>
      <c r="H4" s="12">
        <v>98</v>
      </c>
      <c r="I4" s="13">
        <v>79</v>
      </c>
      <c r="J4" s="13">
        <v>94</v>
      </c>
      <c r="K4" s="13">
        <v>86</v>
      </c>
      <c r="L4" s="13">
        <v>93</v>
      </c>
      <c r="M4" s="13">
        <v>89</v>
      </c>
      <c r="N4" s="14">
        <v>98</v>
      </c>
      <c r="O4" s="12">
        <v>100</v>
      </c>
      <c r="P4" s="13">
        <v>94</v>
      </c>
      <c r="Q4" s="13">
        <v>79</v>
      </c>
      <c r="R4" s="14">
        <v>96</v>
      </c>
    </row>
    <row r="5" spans="1:18" x14ac:dyDescent="0.3">
      <c r="A5" s="18">
        <v>4.1666666666666664E-2</v>
      </c>
      <c r="B5" s="12">
        <v>50</v>
      </c>
      <c r="C5" s="13">
        <v>80</v>
      </c>
      <c r="D5" s="13">
        <v>90</v>
      </c>
      <c r="E5" s="13">
        <v>83</v>
      </c>
      <c r="F5" s="13">
        <v>91</v>
      </c>
      <c r="G5" s="14">
        <v>93</v>
      </c>
      <c r="H5" s="12">
        <v>98</v>
      </c>
      <c r="I5" s="13">
        <v>73</v>
      </c>
      <c r="J5" s="13">
        <v>58</v>
      </c>
      <c r="K5" s="13">
        <v>70</v>
      </c>
      <c r="L5" s="13">
        <v>89</v>
      </c>
      <c r="M5" s="13">
        <v>95</v>
      </c>
      <c r="N5" s="14">
        <v>91</v>
      </c>
      <c r="O5" s="12">
        <v>100</v>
      </c>
      <c r="P5" s="13">
        <v>80</v>
      </c>
      <c r="Q5" s="13">
        <v>86</v>
      </c>
      <c r="R5" s="14">
        <v>94</v>
      </c>
    </row>
    <row r="6" spans="1:18" x14ac:dyDescent="0.3">
      <c r="A6" s="18">
        <v>8.3333333333333329E-2</v>
      </c>
      <c r="B6" s="12">
        <v>67</v>
      </c>
      <c r="C6" s="13">
        <v>100</v>
      </c>
      <c r="D6" s="13">
        <v>80</v>
      </c>
      <c r="E6" s="13">
        <v>85</v>
      </c>
      <c r="F6" s="13">
        <v>95</v>
      </c>
      <c r="G6" s="14">
        <v>94</v>
      </c>
      <c r="H6" s="12">
        <v>86</v>
      </c>
      <c r="I6" s="13">
        <v>71</v>
      </c>
      <c r="J6" s="13">
        <v>63</v>
      </c>
      <c r="K6" s="13">
        <v>86</v>
      </c>
      <c r="L6" s="13">
        <v>69</v>
      </c>
      <c r="M6" s="13">
        <v>86</v>
      </c>
      <c r="N6" s="14">
        <v>95</v>
      </c>
      <c r="O6" s="12">
        <v>100</v>
      </c>
      <c r="P6" s="13">
        <v>82</v>
      </c>
      <c r="Q6" s="13">
        <v>33</v>
      </c>
      <c r="R6" s="14">
        <v>82</v>
      </c>
    </row>
    <row r="7" spans="1:18" x14ac:dyDescent="0.3">
      <c r="A7" s="18">
        <v>0.125</v>
      </c>
      <c r="B7" s="12">
        <v>67</v>
      </c>
      <c r="C7" s="13">
        <v>67</v>
      </c>
      <c r="D7" s="13">
        <v>86</v>
      </c>
      <c r="E7" s="13">
        <v>54</v>
      </c>
      <c r="F7" s="13">
        <v>81</v>
      </c>
      <c r="G7" s="14">
        <v>90</v>
      </c>
      <c r="H7" s="12">
        <v>91</v>
      </c>
      <c r="I7" s="13">
        <v>40</v>
      </c>
      <c r="J7" s="13">
        <v>33</v>
      </c>
      <c r="K7" s="13">
        <v>70</v>
      </c>
      <c r="L7" s="13">
        <v>27</v>
      </c>
      <c r="M7" s="13">
        <v>80</v>
      </c>
      <c r="N7" s="14">
        <v>100</v>
      </c>
      <c r="O7" s="12">
        <v>100</v>
      </c>
      <c r="P7" s="13">
        <v>67</v>
      </c>
      <c r="Q7" s="13">
        <v>80</v>
      </c>
      <c r="R7" s="14">
        <v>48</v>
      </c>
    </row>
    <row r="8" spans="1:18" x14ac:dyDescent="0.3">
      <c r="A8" s="18">
        <v>0.16666666666666666</v>
      </c>
      <c r="B8" s="12">
        <v>50</v>
      </c>
      <c r="C8" s="13">
        <v>50</v>
      </c>
      <c r="D8" s="13">
        <v>60</v>
      </c>
      <c r="E8" s="13">
        <v>60</v>
      </c>
      <c r="F8" s="13">
        <v>63</v>
      </c>
      <c r="G8" s="14">
        <v>73</v>
      </c>
      <c r="H8" s="12">
        <v>85</v>
      </c>
      <c r="I8" s="13">
        <v>71</v>
      </c>
      <c r="J8" s="13">
        <v>100</v>
      </c>
      <c r="K8" s="13">
        <v>50</v>
      </c>
      <c r="L8" s="13">
        <v>33</v>
      </c>
      <c r="M8" s="13">
        <v>67</v>
      </c>
      <c r="N8" s="14">
        <v>78</v>
      </c>
      <c r="O8" s="12">
        <v>85</v>
      </c>
      <c r="P8" s="13">
        <v>13</v>
      </c>
      <c r="Q8" s="13">
        <v>60</v>
      </c>
      <c r="R8" s="14">
        <v>35</v>
      </c>
    </row>
    <row r="9" spans="1:18" x14ac:dyDescent="0.3">
      <c r="A9" s="18">
        <v>0.20833333333333334</v>
      </c>
      <c r="B9" s="12">
        <v>50</v>
      </c>
      <c r="C9" s="13">
        <v>33</v>
      </c>
      <c r="D9" s="13">
        <v>100</v>
      </c>
      <c r="E9" s="13">
        <v>75</v>
      </c>
      <c r="F9" s="13">
        <v>25</v>
      </c>
      <c r="G9" s="14">
        <v>87</v>
      </c>
      <c r="H9" s="12">
        <v>91</v>
      </c>
      <c r="I9" s="13">
        <v>60</v>
      </c>
      <c r="J9" s="13">
        <v>100</v>
      </c>
      <c r="K9" s="13">
        <v>100</v>
      </c>
      <c r="L9" s="13">
        <v>80</v>
      </c>
      <c r="M9" s="13">
        <v>67</v>
      </c>
      <c r="N9" s="14">
        <v>91</v>
      </c>
      <c r="O9" s="12">
        <v>100</v>
      </c>
      <c r="P9" s="13">
        <v>33</v>
      </c>
      <c r="Q9" s="13">
        <v>50</v>
      </c>
      <c r="R9" s="14">
        <v>61</v>
      </c>
    </row>
    <row r="10" spans="1:18" x14ac:dyDescent="0.3">
      <c r="A10" s="18">
        <v>0.25</v>
      </c>
      <c r="B10" s="12">
        <v>83</v>
      </c>
      <c r="C10" s="13">
        <v>67</v>
      </c>
      <c r="D10" s="13">
        <v>67</v>
      </c>
      <c r="E10" s="13">
        <v>33</v>
      </c>
      <c r="F10" s="13">
        <v>22</v>
      </c>
      <c r="G10" s="14">
        <v>63</v>
      </c>
      <c r="H10" s="12">
        <v>77</v>
      </c>
      <c r="I10" s="13">
        <v>38</v>
      </c>
      <c r="J10" s="13">
        <v>80</v>
      </c>
      <c r="K10" s="13">
        <v>80</v>
      </c>
      <c r="L10" s="13">
        <v>73</v>
      </c>
      <c r="M10" s="13">
        <v>60</v>
      </c>
      <c r="N10" s="14">
        <v>89</v>
      </c>
      <c r="O10" s="12">
        <v>100</v>
      </c>
      <c r="P10" s="13">
        <v>46</v>
      </c>
      <c r="Q10" s="13">
        <v>67</v>
      </c>
      <c r="R10" s="14">
        <v>56</v>
      </c>
    </row>
    <row r="11" spans="1:18" x14ac:dyDescent="0.3">
      <c r="A11" s="18">
        <v>0.29166666666666669</v>
      </c>
      <c r="B11" s="12">
        <v>53</v>
      </c>
      <c r="C11" s="13">
        <v>34</v>
      </c>
      <c r="D11" s="13">
        <v>54</v>
      </c>
      <c r="E11" s="13">
        <v>42</v>
      </c>
      <c r="F11" s="13">
        <v>59</v>
      </c>
      <c r="G11" s="14">
        <v>33</v>
      </c>
      <c r="H11" s="12">
        <v>80</v>
      </c>
      <c r="I11" s="13">
        <v>44</v>
      </c>
      <c r="J11" s="13">
        <v>69</v>
      </c>
      <c r="K11" s="13">
        <v>82</v>
      </c>
      <c r="L11" s="13">
        <v>65</v>
      </c>
      <c r="M11" s="13">
        <v>63</v>
      </c>
      <c r="N11" s="14">
        <v>100</v>
      </c>
      <c r="O11" s="12">
        <v>38</v>
      </c>
      <c r="P11" s="13">
        <v>47</v>
      </c>
      <c r="Q11" s="13">
        <v>71</v>
      </c>
      <c r="R11" s="14">
        <v>62</v>
      </c>
    </row>
    <row r="12" spans="1:18" x14ac:dyDescent="0.3">
      <c r="A12" s="18">
        <v>0.33333333333333331</v>
      </c>
      <c r="B12" s="12">
        <v>51</v>
      </c>
      <c r="C12" s="13">
        <v>38</v>
      </c>
      <c r="D12" s="13">
        <v>62</v>
      </c>
      <c r="E12" s="13">
        <v>66</v>
      </c>
      <c r="F12" s="13">
        <v>57</v>
      </c>
      <c r="G12" s="14">
        <v>45</v>
      </c>
      <c r="H12" s="12">
        <v>67</v>
      </c>
      <c r="I12" s="13">
        <v>43</v>
      </c>
      <c r="J12" s="13">
        <v>79</v>
      </c>
      <c r="K12" s="13">
        <v>55</v>
      </c>
      <c r="L12" s="13">
        <v>63</v>
      </c>
      <c r="M12" s="13">
        <v>57</v>
      </c>
      <c r="N12" s="14">
        <v>90</v>
      </c>
      <c r="O12" s="12">
        <v>58</v>
      </c>
      <c r="P12" s="13">
        <v>67</v>
      </c>
      <c r="Q12" s="13">
        <v>76</v>
      </c>
      <c r="R12" s="14">
        <v>84</v>
      </c>
    </row>
    <row r="13" spans="1:18" x14ac:dyDescent="0.3">
      <c r="A13" s="18">
        <v>0.375</v>
      </c>
      <c r="B13" s="12">
        <v>49</v>
      </c>
      <c r="C13" s="13">
        <v>56</v>
      </c>
      <c r="D13" s="13">
        <v>74</v>
      </c>
      <c r="E13" s="13">
        <v>63</v>
      </c>
      <c r="F13" s="13">
        <v>66</v>
      </c>
      <c r="G13" s="14">
        <v>53</v>
      </c>
      <c r="H13" s="12">
        <v>72</v>
      </c>
      <c r="I13" s="13">
        <v>60</v>
      </c>
      <c r="J13" s="13">
        <v>84</v>
      </c>
      <c r="K13" s="13">
        <v>61</v>
      </c>
      <c r="L13" s="13">
        <v>65</v>
      </c>
      <c r="M13" s="13">
        <v>57</v>
      </c>
      <c r="N13" s="14">
        <v>79</v>
      </c>
      <c r="O13" s="12">
        <v>73</v>
      </c>
      <c r="P13" s="13">
        <v>72</v>
      </c>
      <c r="Q13" s="13">
        <v>66</v>
      </c>
      <c r="R13" s="14">
        <v>73</v>
      </c>
    </row>
    <row r="14" spans="1:18" x14ac:dyDescent="0.3">
      <c r="A14" s="18">
        <v>0.41666666666666669</v>
      </c>
      <c r="B14" s="12">
        <v>78</v>
      </c>
      <c r="C14" s="13">
        <v>72</v>
      </c>
      <c r="D14" s="13">
        <v>91</v>
      </c>
      <c r="E14" s="13">
        <v>74</v>
      </c>
      <c r="F14" s="13">
        <v>78</v>
      </c>
      <c r="G14" s="14">
        <v>74</v>
      </c>
      <c r="H14" s="12">
        <v>72</v>
      </c>
      <c r="I14" s="13">
        <v>74</v>
      </c>
      <c r="J14" s="13">
        <v>87</v>
      </c>
      <c r="K14" s="13">
        <v>76</v>
      </c>
      <c r="L14" s="13">
        <v>78</v>
      </c>
      <c r="M14" s="13">
        <v>82</v>
      </c>
      <c r="N14" s="14">
        <v>76</v>
      </c>
      <c r="O14" s="12">
        <v>70</v>
      </c>
      <c r="P14" s="13">
        <v>93</v>
      </c>
      <c r="Q14" s="13">
        <v>85</v>
      </c>
      <c r="R14" s="14">
        <v>79</v>
      </c>
    </row>
    <row r="15" spans="1:18" x14ac:dyDescent="0.3">
      <c r="A15" s="18">
        <v>0.45833333333333331</v>
      </c>
      <c r="B15" s="12">
        <v>81</v>
      </c>
      <c r="C15" s="13">
        <v>92</v>
      </c>
      <c r="D15" s="13">
        <v>86</v>
      </c>
      <c r="E15" s="13">
        <v>80</v>
      </c>
      <c r="F15" s="13">
        <v>77</v>
      </c>
      <c r="G15" s="14">
        <v>70</v>
      </c>
      <c r="H15" s="12">
        <v>69</v>
      </c>
      <c r="I15" s="13">
        <v>100</v>
      </c>
      <c r="J15" s="13">
        <v>100</v>
      </c>
      <c r="K15" s="13">
        <v>80</v>
      </c>
      <c r="L15" s="13">
        <v>81</v>
      </c>
      <c r="M15" s="13">
        <v>75</v>
      </c>
      <c r="N15" s="14">
        <v>93</v>
      </c>
      <c r="O15" s="12">
        <v>68</v>
      </c>
      <c r="P15" s="13">
        <v>80</v>
      </c>
      <c r="Q15" s="13">
        <v>80</v>
      </c>
      <c r="R15" s="14">
        <v>91</v>
      </c>
    </row>
    <row r="16" spans="1:18" x14ac:dyDescent="0.3">
      <c r="A16" s="18">
        <v>0.5</v>
      </c>
      <c r="B16" s="12">
        <v>86</v>
      </c>
      <c r="C16" s="13">
        <v>83</v>
      </c>
      <c r="D16" s="13">
        <v>86</v>
      </c>
      <c r="E16" s="13">
        <v>74</v>
      </c>
      <c r="F16" s="13">
        <v>67</v>
      </c>
      <c r="G16" s="14">
        <v>80</v>
      </c>
      <c r="H16" s="12">
        <v>86</v>
      </c>
      <c r="I16" s="13">
        <v>87</v>
      </c>
      <c r="J16" s="13">
        <v>88</v>
      </c>
      <c r="K16" s="13">
        <v>100</v>
      </c>
      <c r="L16" s="13">
        <v>76</v>
      </c>
      <c r="M16" s="13">
        <v>82</v>
      </c>
      <c r="N16" s="14">
        <v>91</v>
      </c>
      <c r="O16" s="12">
        <v>71</v>
      </c>
      <c r="P16" s="13">
        <v>96</v>
      </c>
      <c r="Q16" s="13">
        <v>86</v>
      </c>
      <c r="R16" s="14">
        <v>81</v>
      </c>
    </row>
    <row r="17" spans="1:19" x14ac:dyDescent="0.3">
      <c r="A17" s="18">
        <v>0.54166666666666663</v>
      </c>
      <c r="B17" s="12">
        <v>86</v>
      </c>
      <c r="C17" s="13">
        <v>88</v>
      </c>
      <c r="D17" s="13">
        <v>84</v>
      </c>
      <c r="E17" s="13">
        <v>54</v>
      </c>
      <c r="F17" s="13">
        <v>77</v>
      </c>
      <c r="G17" s="14">
        <v>82</v>
      </c>
      <c r="H17" s="12">
        <v>78</v>
      </c>
      <c r="I17" s="13">
        <v>83</v>
      </c>
      <c r="J17" s="13">
        <v>96</v>
      </c>
      <c r="K17" s="13">
        <v>86</v>
      </c>
      <c r="L17" s="13">
        <v>86</v>
      </c>
      <c r="M17" s="13">
        <v>93</v>
      </c>
      <c r="N17" s="14">
        <v>93</v>
      </c>
      <c r="O17" s="12">
        <v>87</v>
      </c>
      <c r="P17" s="13">
        <v>85</v>
      </c>
      <c r="Q17" s="13">
        <v>84</v>
      </c>
      <c r="R17" s="14">
        <v>76</v>
      </c>
    </row>
    <row r="18" spans="1:19" x14ac:dyDescent="0.3">
      <c r="A18" s="18">
        <v>0.58333333333333337</v>
      </c>
      <c r="B18" s="12">
        <v>75</v>
      </c>
      <c r="C18" s="13">
        <v>81</v>
      </c>
      <c r="D18" s="13">
        <v>87</v>
      </c>
      <c r="E18" s="13">
        <v>75</v>
      </c>
      <c r="F18" s="13">
        <v>76</v>
      </c>
      <c r="G18" s="14">
        <v>86</v>
      </c>
      <c r="H18" s="12">
        <v>93</v>
      </c>
      <c r="I18" s="13">
        <v>84</v>
      </c>
      <c r="J18" s="13">
        <v>95</v>
      </c>
      <c r="K18" s="13">
        <v>90</v>
      </c>
      <c r="L18" s="13">
        <v>92</v>
      </c>
      <c r="M18" s="13">
        <v>76</v>
      </c>
      <c r="N18" s="14">
        <v>87</v>
      </c>
      <c r="O18" s="12">
        <v>100</v>
      </c>
      <c r="P18" s="13">
        <v>83</v>
      </c>
      <c r="Q18" s="13">
        <v>85</v>
      </c>
      <c r="R18" s="14">
        <v>91</v>
      </c>
    </row>
    <row r="19" spans="1:19" x14ac:dyDescent="0.3">
      <c r="A19" s="18">
        <v>0.625</v>
      </c>
      <c r="B19" s="12">
        <v>92</v>
      </c>
      <c r="C19" s="13">
        <v>76</v>
      </c>
      <c r="D19" s="13">
        <v>89</v>
      </c>
      <c r="E19" s="13">
        <v>70</v>
      </c>
      <c r="F19" s="13">
        <v>55</v>
      </c>
      <c r="G19" s="14">
        <v>83</v>
      </c>
      <c r="H19" s="12">
        <v>92</v>
      </c>
      <c r="I19" s="13">
        <v>79</v>
      </c>
      <c r="J19" s="13">
        <v>100</v>
      </c>
      <c r="K19" s="13">
        <v>96</v>
      </c>
      <c r="L19" s="13">
        <v>90</v>
      </c>
      <c r="M19" s="13">
        <v>86</v>
      </c>
      <c r="N19" s="14">
        <v>92</v>
      </c>
      <c r="O19" s="12">
        <v>94</v>
      </c>
      <c r="P19" s="13">
        <v>80</v>
      </c>
      <c r="Q19" s="13">
        <v>74</v>
      </c>
      <c r="R19" s="14">
        <v>76</v>
      </c>
    </row>
    <row r="20" spans="1:19" x14ac:dyDescent="0.3">
      <c r="A20" s="18">
        <v>0.66666666666666663</v>
      </c>
      <c r="B20" s="12">
        <v>85</v>
      </c>
      <c r="C20" s="13">
        <v>86</v>
      </c>
      <c r="D20" s="13">
        <v>79</v>
      </c>
      <c r="E20" s="13">
        <v>66</v>
      </c>
      <c r="F20" s="13">
        <v>65</v>
      </c>
      <c r="G20" s="14">
        <v>84</v>
      </c>
      <c r="H20" s="12">
        <v>89</v>
      </c>
      <c r="I20" s="13">
        <v>91</v>
      </c>
      <c r="J20" s="13">
        <v>100</v>
      </c>
      <c r="K20" s="13">
        <v>96</v>
      </c>
      <c r="L20" s="13">
        <v>100</v>
      </c>
      <c r="M20" s="13">
        <v>84</v>
      </c>
      <c r="N20" s="14">
        <v>94</v>
      </c>
      <c r="O20" s="12">
        <v>78</v>
      </c>
      <c r="P20" s="13">
        <v>95</v>
      </c>
      <c r="Q20" s="13">
        <v>64</v>
      </c>
      <c r="R20" s="14">
        <v>91</v>
      </c>
    </row>
    <row r="21" spans="1:19" x14ac:dyDescent="0.3">
      <c r="A21" s="18">
        <v>0.70833333333333337</v>
      </c>
      <c r="B21" s="12">
        <v>100</v>
      </c>
      <c r="C21" s="13">
        <v>77</v>
      </c>
      <c r="D21" s="13">
        <v>79</v>
      </c>
      <c r="E21" s="13">
        <v>73</v>
      </c>
      <c r="F21" s="13">
        <v>82</v>
      </c>
      <c r="G21" s="14">
        <v>88</v>
      </c>
      <c r="H21" s="12">
        <v>93</v>
      </c>
      <c r="I21" s="13">
        <v>100</v>
      </c>
      <c r="J21" s="13">
        <v>97</v>
      </c>
      <c r="K21" s="13">
        <v>95</v>
      </c>
      <c r="L21" s="13">
        <v>93</v>
      </c>
      <c r="M21" s="13">
        <v>79</v>
      </c>
      <c r="N21" s="14">
        <v>84</v>
      </c>
      <c r="O21" s="12">
        <v>92</v>
      </c>
      <c r="P21" s="13">
        <v>94</v>
      </c>
      <c r="Q21" s="13">
        <v>70</v>
      </c>
      <c r="R21" s="14">
        <v>97</v>
      </c>
    </row>
    <row r="22" spans="1:19" x14ac:dyDescent="0.3">
      <c r="A22" s="18">
        <v>0.75</v>
      </c>
      <c r="B22" s="12">
        <v>84</v>
      </c>
      <c r="C22" s="13">
        <v>82</v>
      </c>
      <c r="D22" s="13">
        <v>82</v>
      </c>
      <c r="E22" s="13">
        <v>73</v>
      </c>
      <c r="F22" s="13">
        <v>80</v>
      </c>
      <c r="G22" s="14">
        <v>88</v>
      </c>
      <c r="H22" s="12">
        <v>98</v>
      </c>
      <c r="I22" s="13">
        <v>86</v>
      </c>
      <c r="J22" s="13">
        <v>85</v>
      </c>
      <c r="K22" s="13">
        <v>83</v>
      </c>
      <c r="L22" s="13">
        <v>87</v>
      </c>
      <c r="M22" s="13">
        <v>80</v>
      </c>
      <c r="N22" s="14">
        <v>94</v>
      </c>
      <c r="O22" s="12">
        <v>89</v>
      </c>
      <c r="P22" s="13">
        <v>98</v>
      </c>
      <c r="Q22" s="13">
        <v>64</v>
      </c>
      <c r="R22" s="14">
        <v>93</v>
      </c>
    </row>
    <row r="23" spans="1:19" x14ac:dyDescent="0.3">
      <c r="A23" s="18">
        <v>0.79166666666666663</v>
      </c>
      <c r="B23" s="12">
        <v>84</v>
      </c>
      <c r="C23" s="13">
        <v>82</v>
      </c>
      <c r="D23" s="13">
        <v>86</v>
      </c>
      <c r="E23" s="13">
        <v>84</v>
      </c>
      <c r="F23" s="13">
        <v>88</v>
      </c>
      <c r="G23" s="14">
        <v>85</v>
      </c>
      <c r="H23" s="12">
        <v>97</v>
      </c>
      <c r="I23" s="13">
        <v>85</v>
      </c>
      <c r="J23" s="13">
        <v>88</v>
      </c>
      <c r="K23" s="13">
        <v>92</v>
      </c>
      <c r="L23" s="13">
        <v>88</v>
      </c>
      <c r="M23" s="13">
        <v>94</v>
      </c>
      <c r="N23" s="14">
        <v>85</v>
      </c>
      <c r="O23" s="12">
        <v>87</v>
      </c>
      <c r="P23" s="13">
        <v>95</v>
      </c>
      <c r="Q23" s="13">
        <v>77</v>
      </c>
      <c r="R23" s="14">
        <v>90</v>
      </c>
    </row>
    <row r="24" spans="1:19" x14ac:dyDescent="0.3">
      <c r="A24" s="18">
        <v>0.83333333333333337</v>
      </c>
      <c r="B24" s="12">
        <v>86</v>
      </c>
      <c r="C24" s="13">
        <v>79</v>
      </c>
      <c r="D24" s="13">
        <v>93</v>
      </c>
      <c r="E24" s="13">
        <v>90</v>
      </c>
      <c r="F24" s="13">
        <v>88</v>
      </c>
      <c r="G24" s="14">
        <v>80</v>
      </c>
      <c r="H24" s="12">
        <v>93</v>
      </c>
      <c r="I24" s="13">
        <v>100</v>
      </c>
      <c r="J24" s="13">
        <v>89</v>
      </c>
      <c r="K24" s="13">
        <v>98</v>
      </c>
      <c r="L24" s="13">
        <v>100</v>
      </c>
      <c r="M24" s="13">
        <v>88</v>
      </c>
      <c r="N24" s="14">
        <v>96</v>
      </c>
      <c r="O24" s="12">
        <v>91</v>
      </c>
      <c r="P24" s="13">
        <v>95</v>
      </c>
      <c r="Q24" s="13">
        <v>90</v>
      </c>
      <c r="R24" s="14">
        <v>86</v>
      </c>
    </row>
    <row r="25" spans="1:19" x14ac:dyDescent="0.3">
      <c r="A25" s="18">
        <v>0.875</v>
      </c>
      <c r="B25" s="12">
        <v>90</v>
      </c>
      <c r="C25" s="13">
        <v>88</v>
      </c>
      <c r="D25" s="13">
        <v>94</v>
      </c>
      <c r="E25" s="13">
        <v>93</v>
      </c>
      <c r="F25" s="13">
        <v>89</v>
      </c>
      <c r="G25" s="14">
        <v>97</v>
      </c>
      <c r="H25" s="12">
        <v>96</v>
      </c>
      <c r="I25" s="13">
        <v>100</v>
      </c>
      <c r="J25" s="13">
        <v>97</v>
      </c>
      <c r="K25" s="13">
        <v>95</v>
      </c>
      <c r="L25" s="13">
        <v>95</v>
      </c>
      <c r="M25" s="13">
        <v>96</v>
      </c>
      <c r="N25" s="14">
        <v>96</v>
      </c>
      <c r="O25" s="12">
        <v>91</v>
      </c>
      <c r="P25" s="13">
        <v>95</v>
      </c>
      <c r="Q25" s="13">
        <v>87</v>
      </c>
      <c r="R25" s="14">
        <v>87</v>
      </c>
    </row>
    <row r="26" spans="1:19" x14ac:dyDescent="0.3">
      <c r="A26" s="18">
        <v>0.91666666666666663</v>
      </c>
      <c r="B26" s="12">
        <v>82</v>
      </c>
      <c r="C26" s="13">
        <v>82</v>
      </c>
      <c r="D26" s="13">
        <v>78</v>
      </c>
      <c r="E26" s="13">
        <v>94</v>
      </c>
      <c r="F26" s="13">
        <v>87</v>
      </c>
      <c r="G26" s="14">
        <v>96</v>
      </c>
      <c r="H26" s="12">
        <v>93</v>
      </c>
      <c r="I26" s="13">
        <v>97</v>
      </c>
      <c r="J26" s="13">
        <v>96</v>
      </c>
      <c r="K26" s="13">
        <v>100</v>
      </c>
      <c r="L26" s="13">
        <v>91</v>
      </c>
      <c r="M26" s="13">
        <v>86</v>
      </c>
      <c r="N26" s="14">
        <v>98</v>
      </c>
      <c r="O26" s="12">
        <v>94</v>
      </c>
      <c r="P26" s="13">
        <v>87</v>
      </c>
      <c r="Q26" s="13">
        <v>95</v>
      </c>
      <c r="R26" s="14">
        <v>87</v>
      </c>
    </row>
    <row r="27" spans="1:19" ht="15" thickBot="1" x14ac:dyDescent="0.35">
      <c r="A27" s="41">
        <v>0.95833333333333337</v>
      </c>
      <c r="B27" s="15">
        <v>72</v>
      </c>
      <c r="C27" s="16">
        <v>100</v>
      </c>
      <c r="D27" s="16">
        <v>95</v>
      </c>
      <c r="E27" s="16">
        <v>86</v>
      </c>
      <c r="F27" s="16">
        <v>91</v>
      </c>
      <c r="G27" s="17">
        <v>100</v>
      </c>
      <c r="H27" s="15">
        <v>100</v>
      </c>
      <c r="I27" s="16">
        <v>92</v>
      </c>
      <c r="J27" s="16">
        <v>79</v>
      </c>
      <c r="K27" s="16">
        <v>99</v>
      </c>
      <c r="L27" s="16">
        <v>88</v>
      </c>
      <c r="M27" s="16">
        <v>94</v>
      </c>
      <c r="N27" s="17">
        <v>98</v>
      </c>
      <c r="O27" s="15">
        <v>85</v>
      </c>
      <c r="P27" s="16">
        <v>84</v>
      </c>
      <c r="Q27" s="16">
        <v>93</v>
      </c>
      <c r="R27" s="17">
        <v>84</v>
      </c>
    </row>
    <row r="29" spans="1:19" ht="15" thickBot="1" x14ac:dyDescent="0.35"/>
    <row r="30" spans="1:19" ht="28.8" x14ac:dyDescent="0.3">
      <c r="A30" s="42" t="s">
        <v>898</v>
      </c>
      <c r="B30" s="30"/>
      <c r="C30" s="31"/>
      <c r="D30" s="32"/>
      <c r="E30" s="30"/>
      <c r="F30" s="31"/>
      <c r="G30" s="31"/>
      <c r="H30" s="31"/>
      <c r="I30" s="31"/>
      <c r="J30" s="31"/>
      <c r="K30" s="32"/>
      <c r="L30" s="30"/>
      <c r="M30" s="31"/>
      <c r="N30" s="31"/>
      <c r="O30" s="31"/>
      <c r="P30" s="31"/>
      <c r="Q30" s="31"/>
      <c r="R30" s="32"/>
      <c r="S30" s="29"/>
    </row>
    <row r="31" spans="1:19" ht="15" thickBot="1" x14ac:dyDescent="0.35">
      <c r="A31" s="33"/>
      <c r="B31" s="34" t="s">
        <v>853</v>
      </c>
      <c r="C31" s="35"/>
      <c r="D31" s="36"/>
      <c r="E31" s="34" t="s">
        <v>854</v>
      </c>
      <c r="F31" s="35"/>
      <c r="G31" s="35"/>
      <c r="H31" s="35"/>
      <c r="I31" s="35"/>
      <c r="J31" s="35"/>
      <c r="K31" s="36"/>
      <c r="L31" s="34" t="s">
        <v>855</v>
      </c>
      <c r="M31" s="35"/>
      <c r="N31" s="35"/>
      <c r="O31" s="35"/>
      <c r="P31" s="35"/>
      <c r="Q31" s="35"/>
      <c r="R31" s="36"/>
      <c r="S31" s="33" t="s">
        <v>857</v>
      </c>
    </row>
    <row r="32" spans="1:19" ht="15" thickBot="1" x14ac:dyDescent="0.35">
      <c r="A32" s="40" t="s">
        <v>860</v>
      </c>
      <c r="B32" s="37" t="s">
        <v>881</v>
      </c>
      <c r="C32" s="38" t="s">
        <v>879</v>
      </c>
      <c r="D32" s="39" t="s">
        <v>880</v>
      </c>
      <c r="E32" s="37" t="s">
        <v>885</v>
      </c>
      <c r="F32" s="38" t="s">
        <v>883</v>
      </c>
      <c r="G32" s="38" t="s">
        <v>887</v>
      </c>
      <c r="H32" s="38" t="s">
        <v>888</v>
      </c>
      <c r="I32" s="38" t="s">
        <v>886</v>
      </c>
      <c r="J32" s="38" t="s">
        <v>882</v>
      </c>
      <c r="K32" s="39" t="s">
        <v>884</v>
      </c>
      <c r="L32" s="37" t="s">
        <v>892</v>
      </c>
      <c r="M32" s="38" t="s">
        <v>890</v>
      </c>
      <c r="N32" s="38" t="s">
        <v>894</v>
      </c>
      <c r="O32" s="38" t="s">
        <v>895</v>
      </c>
      <c r="P32" s="38" t="s">
        <v>893</v>
      </c>
      <c r="Q32" s="38" t="s">
        <v>889</v>
      </c>
      <c r="R32" s="39" t="s">
        <v>891</v>
      </c>
      <c r="S32" s="40" t="s">
        <v>896</v>
      </c>
    </row>
    <row r="33" spans="1:19" x14ac:dyDescent="0.3">
      <c r="A33" s="18">
        <v>0</v>
      </c>
      <c r="B33" s="12">
        <v>84</v>
      </c>
      <c r="C33" s="13">
        <v>79</v>
      </c>
      <c r="D33" s="14">
        <v>100</v>
      </c>
      <c r="E33" s="12">
        <v>89</v>
      </c>
      <c r="F33" s="13">
        <v>71</v>
      </c>
      <c r="G33" s="13">
        <v>86</v>
      </c>
      <c r="H33" s="13">
        <v>94</v>
      </c>
      <c r="I33" s="13">
        <v>82</v>
      </c>
      <c r="J33" s="13">
        <v>81</v>
      </c>
      <c r="K33" s="14">
        <v>89</v>
      </c>
      <c r="L33" s="12">
        <v>88</v>
      </c>
      <c r="M33" s="13">
        <v>72</v>
      </c>
      <c r="N33" s="13">
        <v>60</v>
      </c>
      <c r="O33" s="13">
        <v>80</v>
      </c>
      <c r="P33" s="13">
        <v>68</v>
      </c>
      <c r="Q33" s="13">
        <v>70</v>
      </c>
      <c r="R33" s="14">
        <v>69</v>
      </c>
      <c r="S33" s="19">
        <v>92</v>
      </c>
    </row>
    <row r="34" spans="1:19" x14ac:dyDescent="0.3">
      <c r="A34" s="18">
        <v>4.1666666666666664E-2</v>
      </c>
      <c r="B34" s="12">
        <v>94</v>
      </c>
      <c r="C34" s="13">
        <v>80</v>
      </c>
      <c r="D34" s="14">
        <v>90</v>
      </c>
      <c r="E34" s="12">
        <v>79</v>
      </c>
      <c r="F34" s="13">
        <v>75</v>
      </c>
      <c r="G34" s="13">
        <v>61</v>
      </c>
      <c r="H34" s="13">
        <v>100</v>
      </c>
      <c r="I34" s="13">
        <v>88</v>
      </c>
      <c r="J34" s="13">
        <v>89</v>
      </c>
      <c r="K34" s="14">
        <v>90</v>
      </c>
      <c r="L34" s="12">
        <v>95</v>
      </c>
      <c r="M34" s="13">
        <v>68</v>
      </c>
      <c r="N34" s="13">
        <v>59</v>
      </c>
      <c r="O34" s="13">
        <v>55</v>
      </c>
      <c r="P34" s="13">
        <v>81</v>
      </c>
      <c r="Q34" s="13">
        <v>54</v>
      </c>
      <c r="R34" s="14">
        <v>58</v>
      </c>
      <c r="S34" s="19">
        <v>77</v>
      </c>
    </row>
    <row r="35" spans="1:19" x14ac:dyDescent="0.3">
      <c r="A35" s="18">
        <v>8.3333333333333329E-2</v>
      </c>
      <c r="B35" s="12">
        <v>84</v>
      </c>
      <c r="C35" s="13">
        <v>94</v>
      </c>
      <c r="D35" s="14">
        <v>100</v>
      </c>
      <c r="E35" s="12">
        <v>88</v>
      </c>
      <c r="F35" s="13">
        <v>78</v>
      </c>
      <c r="G35" s="13">
        <v>67</v>
      </c>
      <c r="H35" s="13">
        <v>72</v>
      </c>
      <c r="I35" s="13">
        <v>53</v>
      </c>
      <c r="J35" s="13">
        <v>76</v>
      </c>
      <c r="K35" s="14">
        <v>68</v>
      </c>
      <c r="L35" s="12">
        <v>77</v>
      </c>
      <c r="M35" s="13">
        <v>50</v>
      </c>
      <c r="N35" s="13">
        <v>88</v>
      </c>
      <c r="O35" s="13">
        <v>52</v>
      </c>
      <c r="P35" s="13">
        <v>56</v>
      </c>
      <c r="Q35" s="13">
        <v>31</v>
      </c>
      <c r="R35" s="14">
        <v>60</v>
      </c>
      <c r="S35" s="19">
        <v>98</v>
      </c>
    </row>
    <row r="36" spans="1:19" x14ac:dyDescent="0.3">
      <c r="A36" s="18">
        <v>0.125</v>
      </c>
      <c r="B36" s="12">
        <v>56</v>
      </c>
      <c r="C36" s="13">
        <v>67</v>
      </c>
      <c r="D36" s="14">
        <v>95</v>
      </c>
      <c r="E36" s="12">
        <v>87</v>
      </c>
      <c r="F36" s="13">
        <v>80</v>
      </c>
      <c r="G36" s="13">
        <v>33</v>
      </c>
      <c r="H36" s="13">
        <v>100</v>
      </c>
      <c r="I36" s="13">
        <v>46</v>
      </c>
      <c r="J36" s="13">
        <v>59</v>
      </c>
      <c r="K36" s="14">
        <v>42</v>
      </c>
      <c r="L36" s="12">
        <v>73</v>
      </c>
      <c r="M36" s="13">
        <v>29</v>
      </c>
      <c r="N36" s="13">
        <v>67</v>
      </c>
      <c r="O36" s="13">
        <v>20</v>
      </c>
      <c r="P36" s="13">
        <v>41</v>
      </c>
      <c r="Q36" s="13">
        <v>23</v>
      </c>
      <c r="R36" s="14">
        <v>45</v>
      </c>
      <c r="S36" s="19">
        <v>83</v>
      </c>
    </row>
    <row r="37" spans="1:19" x14ac:dyDescent="0.3">
      <c r="A37" s="18">
        <v>0.16666666666666666</v>
      </c>
      <c r="B37" s="12">
        <v>62</v>
      </c>
      <c r="C37" s="13">
        <v>45</v>
      </c>
      <c r="D37" s="14">
        <v>92</v>
      </c>
      <c r="E37" s="12">
        <v>88</v>
      </c>
      <c r="F37" s="13">
        <v>43</v>
      </c>
      <c r="G37" s="13">
        <v>25</v>
      </c>
      <c r="H37" s="13">
        <v>50</v>
      </c>
      <c r="I37" s="13">
        <v>20</v>
      </c>
      <c r="J37" s="13">
        <v>20</v>
      </c>
      <c r="K37" s="14">
        <v>35</v>
      </c>
      <c r="L37" s="12">
        <v>39</v>
      </c>
      <c r="M37" s="13">
        <v>0</v>
      </c>
      <c r="N37" s="13">
        <v>100</v>
      </c>
      <c r="O37" s="13">
        <v>50</v>
      </c>
      <c r="P37" s="13">
        <v>38</v>
      </c>
      <c r="Q37" s="13">
        <v>42</v>
      </c>
      <c r="R37" s="14">
        <v>34</v>
      </c>
      <c r="S37" s="19">
        <v>54</v>
      </c>
    </row>
    <row r="38" spans="1:19" x14ac:dyDescent="0.3">
      <c r="A38" s="18">
        <v>0.20833333333333334</v>
      </c>
      <c r="B38" s="12">
        <v>50</v>
      </c>
      <c r="C38" s="13">
        <v>58</v>
      </c>
      <c r="D38" s="14">
        <v>89</v>
      </c>
      <c r="E38" s="12">
        <v>74</v>
      </c>
      <c r="F38" s="13">
        <v>50</v>
      </c>
      <c r="G38" s="13">
        <v>67</v>
      </c>
      <c r="H38" s="13"/>
      <c r="I38" s="13">
        <v>60</v>
      </c>
      <c r="J38" s="13">
        <v>63</v>
      </c>
      <c r="K38" s="14">
        <v>57</v>
      </c>
      <c r="L38" s="12">
        <v>41</v>
      </c>
      <c r="M38" s="13">
        <v>0</v>
      </c>
      <c r="N38" s="13">
        <v>75</v>
      </c>
      <c r="O38" s="13">
        <v>60</v>
      </c>
      <c r="P38" s="13">
        <v>100</v>
      </c>
      <c r="Q38" s="13">
        <v>67</v>
      </c>
      <c r="R38" s="14">
        <v>68</v>
      </c>
      <c r="S38" s="19">
        <v>73</v>
      </c>
    </row>
    <row r="39" spans="1:19" x14ac:dyDescent="0.3">
      <c r="A39" s="18">
        <v>0.25</v>
      </c>
      <c r="B39" s="12">
        <v>17</v>
      </c>
      <c r="C39" s="13">
        <v>40</v>
      </c>
      <c r="D39" s="14">
        <v>100</v>
      </c>
      <c r="E39" s="12">
        <v>78</v>
      </c>
      <c r="F39" s="13">
        <v>60</v>
      </c>
      <c r="G39" s="13">
        <v>33</v>
      </c>
      <c r="H39" s="13">
        <v>69</v>
      </c>
      <c r="I39" s="13">
        <v>29</v>
      </c>
      <c r="J39" s="13">
        <v>33</v>
      </c>
      <c r="K39" s="14">
        <v>67</v>
      </c>
      <c r="L39" s="12">
        <v>56</v>
      </c>
      <c r="M39" s="13">
        <v>17</v>
      </c>
      <c r="N39" s="13">
        <v>47</v>
      </c>
      <c r="O39" s="13">
        <v>75</v>
      </c>
      <c r="P39" s="13">
        <v>50</v>
      </c>
      <c r="Q39" s="13">
        <v>60</v>
      </c>
      <c r="R39" s="14">
        <v>47</v>
      </c>
      <c r="S39" s="19">
        <v>83</v>
      </c>
    </row>
    <row r="40" spans="1:19" x14ac:dyDescent="0.3">
      <c r="A40" s="18">
        <v>0.29166666666666669</v>
      </c>
      <c r="B40" s="12">
        <v>55</v>
      </c>
      <c r="C40" s="13">
        <v>57</v>
      </c>
      <c r="D40" s="14">
        <v>67</v>
      </c>
      <c r="E40" s="12">
        <v>83</v>
      </c>
      <c r="F40" s="13">
        <v>72</v>
      </c>
      <c r="G40" s="13">
        <v>54</v>
      </c>
      <c r="H40" s="13">
        <v>57</v>
      </c>
      <c r="I40" s="13">
        <v>55</v>
      </c>
      <c r="J40" s="13">
        <v>45</v>
      </c>
      <c r="K40" s="14">
        <v>75</v>
      </c>
      <c r="L40" s="12">
        <v>63</v>
      </c>
      <c r="M40" s="13">
        <v>38</v>
      </c>
      <c r="N40" s="13">
        <v>37</v>
      </c>
      <c r="O40" s="13">
        <v>56</v>
      </c>
      <c r="P40" s="13">
        <v>45</v>
      </c>
      <c r="Q40" s="13">
        <v>37</v>
      </c>
      <c r="R40" s="14">
        <v>58</v>
      </c>
      <c r="S40" s="19">
        <v>80</v>
      </c>
    </row>
    <row r="41" spans="1:19" x14ac:dyDescent="0.3">
      <c r="A41" s="18">
        <v>0.33333333333333331</v>
      </c>
      <c r="B41" s="12">
        <v>72</v>
      </c>
      <c r="C41" s="13">
        <v>91</v>
      </c>
      <c r="D41" s="14">
        <v>70</v>
      </c>
      <c r="E41" s="12">
        <v>45</v>
      </c>
      <c r="F41" s="13">
        <v>67</v>
      </c>
      <c r="G41" s="13">
        <v>68</v>
      </c>
      <c r="H41" s="13">
        <v>62</v>
      </c>
      <c r="I41" s="13">
        <v>63</v>
      </c>
      <c r="J41" s="13">
        <v>54</v>
      </c>
      <c r="K41" s="14">
        <v>52</v>
      </c>
      <c r="L41" s="12">
        <v>44</v>
      </c>
      <c r="M41" s="13">
        <v>41</v>
      </c>
      <c r="N41" s="13">
        <v>29</v>
      </c>
      <c r="O41" s="13">
        <v>46</v>
      </c>
      <c r="P41" s="13">
        <v>39</v>
      </c>
      <c r="Q41" s="13">
        <v>48</v>
      </c>
      <c r="R41" s="14">
        <v>47</v>
      </c>
      <c r="S41" s="19">
        <v>100</v>
      </c>
    </row>
    <row r="42" spans="1:19" x14ac:dyDescent="0.3">
      <c r="A42" s="18">
        <v>0.375</v>
      </c>
      <c r="B42" s="12">
        <v>95</v>
      </c>
      <c r="C42" s="13">
        <v>92</v>
      </c>
      <c r="D42" s="14">
        <v>90</v>
      </c>
      <c r="E42" s="12">
        <v>83</v>
      </c>
      <c r="F42" s="13">
        <v>67</v>
      </c>
      <c r="G42" s="13">
        <v>63</v>
      </c>
      <c r="H42" s="13">
        <v>70</v>
      </c>
      <c r="I42" s="13">
        <v>79</v>
      </c>
      <c r="J42" s="13">
        <v>54</v>
      </c>
      <c r="K42" s="14">
        <v>65</v>
      </c>
      <c r="L42" s="12">
        <v>61</v>
      </c>
      <c r="M42" s="13">
        <v>52</v>
      </c>
      <c r="N42" s="13">
        <v>45</v>
      </c>
      <c r="O42" s="13">
        <v>51</v>
      </c>
      <c r="P42" s="13">
        <v>57</v>
      </c>
      <c r="Q42" s="13">
        <v>45</v>
      </c>
      <c r="R42" s="14">
        <v>40</v>
      </c>
      <c r="S42" s="19">
        <v>42</v>
      </c>
    </row>
    <row r="43" spans="1:19" x14ac:dyDescent="0.3">
      <c r="A43" s="18">
        <v>0.41666666666666669</v>
      </c>
      <c r="B43" s="12">
        <v>71</v>
      </c>
      <c r="C43" s="13">
        <v>95</v>
      </c>
      <c r="D43" s="14">
        <v>86</v>
      </c>
      <c r="E43" s="12">
        <v>90</v>
      </c>
      <c r="F43" s="13">
        <v>79</v>
      </c>
      <c r="G43" s="13">
        <v>67</v>
      </c>
      <c r="H43" s="13">
        <v>80</v>
      </c>
      <c r="I43" s="13">
        <v>90</v>
      </c>
      <c r="J43" s="13">
        <v>62</v>
      </c>
      <c r="K43" s="14">
        <v>90</v>
      </c>
      <c r="L43" s="12">
        <v>58</v>
      </c>
      <c r="M43" s="13">
        <v>61</v>
      </c>
      <c r="N43" s="13">
        <v>70</v>
      </c>
      <c r="O43" s="13">
        <v>73</v>
      </c>
      <c r="P43" s="13">
        <v>64</v>
      </c>
      <c r="Q43" s="13">
        <v>58</v>
      </c>
      <c r="R43" s="14">
        <v>33</v>
      </c>
      <c r="S43" s="19">
        <v>68</v>
      </c>
    </row>
    <row r="44" spans="1:19" x14ac:dyDescent="0.3">
      <c r="A44" s="18">
        <v>0.45833333333333331</v>
      </c>
      <c r="B44" s="12">
        <v>88</v>
      </c>
      <c r="C44" s="13">
        <v>100</v>
      </c>
      <c r="D44" s="14">
        <v>70</v>
      </c>
      <c r="E44" s="12">
        <v>85</v>
      </c>
      <c r="F44" s="13">
        <v>89</v>
      </c>
      <c r="G44" s="13">
        <v>76</v>
      </c>
      <c r="H44" s="13">
        <v>92</v>
      </c>
      <c r="I44" s="13">
        <v>87</v>
      </c>
      <c r="J44" s="13">
        <v>78</v>
      </c>
      <c r="K44" s="14">
        <v>83</v>
      </c>
      <c r="L44" s="12">
        <v>45</v>
      </c>
      <c r="M44" s="13">
        <v>88</v>
      </c>
      <c r="N44" s="13">
        <v>79</v>
      </c>
      <c r="O44" s="13">
        <v>93</v>
      </c>
      <c r="P44" s="13">
        <v>70</v>
      </c>
      <c r="Q44" s="13">
        <v>62</v>
      </c>
      <c r="R44" s="14">
        <v>45</v>
      </c>
      <c r="S44" s="19">
        <v>69</v>
      </c>
    </row>
    <row r="45" spans="1:19" x14ac:dyDescent="0.3">
      <c r="A45" s="18">
        <v>0.5</v>
      </c>
      <c r="B45" s="12">
        <v>80</v>
      </c>
      <c r="C45" s="13">
        <v>90</v>
      </c>
      <c r="D45" s="14">
        <v>86</v>
      </c>
      <c r="E45" s="12">
        <v>86</v>
      </c>
      <c r="F45" s="13">
        <v>87</v>
      </c>
      <c r="G45" s="13">
        <v>77</v>
      </c>
      <c r="H45" s="13">
        <v>91</v>
      </c>
      <c r="I45" s="13">
        <v>82</v>
      </c>
      <c r="J45" s="13">
        <v>86</v>
      </c>
      <c r="K45" s="14">
        <v>67</v>
      </c>
      <c r="L45" s="12">
        <v>48</v>
      </c>
      <c r="M45" s="13">
        <v>87</v>
      </c>
      <c r="N45" s="13">
        <v>67</v>
      </c>
      <c r="O45" s="13">
        <v>76</v>
      </c>
      <c r="P45" s="13">
        <v>64</v>
      </c>
      <c r="Q45" s="13">
        <v>54</v>
      </c>
      <c r="R45" s="14">
        <v>72</v>
      </c>
      <c r="S45" s="19">
        <v>80</v>
      </c>
    </row>
    <row r="46" spans="1:19" x14ac:dyDescent="0.3">
      <c r="A46" s="18">
        <v>0.54166666666666663</v>
      </c>
      <c r="B46" s="12">
        <v>88</v>
      </c>
      <c r="C46" s="13">
        <v>75</v>
      </c>
      <c r="D46" s="14">
        <v>85</v>
      </c>
      <c r="E46" s="12">
        <v>89</v>
      </c>
      <c r="F46" s="13">
        <v>81</v>
      </c>
      <c r="G46" s="13">
        <v>78</v>
      </c>
      <c r="H46" s="13">
        <v>82</v>
      </c>
      <c r="I46" s="13">
        <v>86</v>
      </c>
      <c r="J46" s="13">
        <v>65</v>
      </c>
      <c r="K46" s="14">
        <v>79</v>
      </c>
      <c r="L46" s="12">
        <v>62</v>
      </c>
      <c r="M46" s="13">
        <v>76</v>
      </c>
      <c r="N46" s="13">
        <v>69</v>
      </c>
      <c r="O46" s="13">
        <v>95</v>
      </c>
      <c r="P46" s="13">
        <v>51</v>
      </c>
      <c r="Q46" s="13">
        <v>27</v>
      </c>
      <c r="R46" s="14">
        <v>67</v>
      </c>
      <c r="S46" s="19">
        <v>71</v>
      </c>
    </row>
    <row r="47" spans="1:19" x14ac:dyDescent="0.3">
      <c r="A47" s="18">
        <v>0.58333333333333337</v>
      </c>
      <c r="B47" s="12">
        <v>87</v>
      </c>
      <c r="C47" s="13">
        <v>90</v>
      </c>
      <c r="D47" s="14">
        <v>84</v>
      </c>
      <c r="E47" s="12">
        <v>80</v>
      </c>
      <c r="F47" s="13">
        <v>83</v>
      </c>
      <c r="G47" s="13">
        <v>77</v>
      </c>
      <c r="H47" s="13">
        <v>82</v>
      </c>
      <c r="I47" s="13">
        <v>87</v>
      </c>
      <c r="J47" s="13">
        <v>66</v>
      </c>
      <c r="K47" s="14">
        <v>76</v>
      </c>
      <c r="L47" s="12">
        <v>61</v>
      </c>
      <c r="M47" s="13">
        <v>86</v>
      </c>
      <c r="N47" s="13">
        <v>74</v>
      </c>
      <c r="O47" s="13">
        <v>68</v>
      </c>
      <c r="P47" s="13">
        <v>53</v>
      </c>
      <c r="Q47" s="13">
        <v>47</v>
      </c>
      <c r="R47" s="14">
        <v>69</v>
      </c>
      <c r="S47" s="19">
        <v>73</v>
      </c>
    </row>
    <row r="48" spans="1:19" x14ac:dyDescent="0.3">
      <c r="A48" s="18">
        <v>0.625</v>
      </c>
      <c r="B48" s="12">
        <v>88</v>
      </c>
      <c r="C48" s="13">
        <v>86</v>
      </c>
      <c r="D48" s="14">
        <v>96</v>
      </c>
      <c r="E48" s="12">
        <v>97</v>
      </c>
      <c r="F48" s="13">
        <v>76</v>
      </c>
      <c r="G48" s="13">
        <v>79</v>
      </c>
      <c r="H48" s="13">
        <v>89</v>
      </c>
      <c r="I48" s="13">
        <v>89</v>
      </c>
      <c r="J48" s="13">
        <v>74</v>
      </c>
      <c r="K48" s="14">
        <v>83</v>
      </c>
      <c r="L48" s="12">
        <v>78</v>
      </c>
      <c r="M48" s="13">
        <v>77</v>
      </c>
      <c r="N48" s="13">
        <v>67</v>
      </c>
      <c r="O48" s="13">
        <v>79</v>
      </c>
      <c r="P48" s="13">
        <v>58</v>
      </c>
      <c r="Q48" s="13">
        <v>31</v>
      </c>
      <c r="R48" s="14">
        <v>74</v>
      </c>
      <c r="S48" s="19">
        <v>84</v>
      </c>
    </row>
    <row r="49" spans="1:19" x14ac:dyDescent="0.3">
      <c r="A49" s="18">
        <v>0.66666666666666663</v>
      </c>
      <c r="B49" s="12">
        <v>90</v>
      </c>
      <c r="C49" s="13">
        <v>94</v>
      </c>
      <c r="D49" s="14">
        <v>81</v>
      </c>
      <c r="E49" s="12">
        <v>92</v>
      </c>
      <c r="F49" s="13">
        <v>82</v>
      </c>
      <c r="G49" s="13">
        <v>93</v>
      </c>
      <c r="H49" s="13">
        <v>87</v>
      </c>
      <c r="I49" s="13">
        <v>90</v>
      </c>
      <c r="J49" s="13">
        <v>56</v>
      </c>
      <c r="K49" s="14">
        <v>81</v>
      </c>
      <c r="L49" s="12">
        <v>71</v>
      </c>
      <c r="M49" s="13">
        <v>79</v>
      </c>
      <c r="N49" s="13">
        <v>66</v>
      </c>
      <c r="O49" s="13">
        <v>77</v>
      </c>
      <c r="P49" s="13">
        <v>70</v>
      </c>
      <c r="Q49" s="13">
        <v>39</v>
      </c>
      <c r="R49" s="14">
        <v>86</v>
      </c>
      <c r="S49" s="19">
        <v>75</v>
      </c>
    </row>
    <row r="50" spans="1:19" x14ac:dyDescent="0.3">
      <c r="A50" s="18">
        <v>0.70833333333333337</v>
      </c>
      <c r="B50" s="12">
        <v>85</v>
      </c>
      <c r="C50" s="13">
        <v>94</v>
      </c>
      <c r="D50" s="14">
        <v>96</v>
      </c>
      <c r="E50" s="12">
        <v>95</v>
      </c>
      <c r="F50" s="13">
        <v>93</v>
      </c>
      <c r="G50" s="13">
        <v>98</v>
      </c>
      <c r="H50" s="13">
        <v>91</v>
      </c>
      <c r="I50" s="13">
        <v>65</v>
      </c>
      <c r="J50" s="13">
        <v>72</v>
      </c>
      <c r="K50" s="14">
        <v>93</v>
      </c>
      <c r="L50" s="12">
        <v>65</v>
      </c>
      <c r="M50" s="13">
        <v>84</v>
      </c>
      <c r="N50" s="13">
        <v>63</v>
      </c>
      <c r="O50" s="13">
        <v>61</v>
      </c>
      <c r="P50" s="13">
        <v>56</v>
      </c>
      <c r="Q50" s="13">
        <v>81</v>
      </c>
      <c r="R50" s="14">
        <v>72</v>
      </c>
      <c r="S50" s="19">
        <v>87</v>
      </c>
    </row>
    <row r="51" spans="1:19" x14ac:dyDescent="0.3">
      <c r="A51" s="18">
        <v>0.75</v>
      </c>
      <c r="B51" s="12">
        <v>85</v>
      </c>
      <c r="C51" s="13">
        <v>97</v>
      </c>
      <c r="D51" s="14">
        <v>92</v>
      </c>
      <c r="E51" s="12">
        <v>85</v>
      </c>
      <c r="F51" s="13">
        <v>75</v>
      </c>
      <c r="G51" s="13">
        <v>59</v>
      </c>
      <c r="H51" s="13">
        <v>58</v>
      </c>
      <c r="I51" s="13">
        <v>52</v>
      </c>
      <c r="J51" s="13">
        <v>60</v>
      </c>
      <c r="K51" s="14">
        <v>81</v>
      </c>
      <c r="L51" s="12">
        <v>74</v>
      </c>
      <c r="M51" s="13">
        <v>85</v>
      </c>
      <c r="N51" s="13">
        <v>57</v>
      </c>
      <c r="O51" s="13">
        <v>41</v>
      </c>
      <c r="P51" s="13">
        <v>37</v>
      </c>
      <c r="Q51" s="13">
        <v>73</v>
      </c>
      <c r="R51" s="14">
        <v>76</v>
      </c>
      <c r="S51" s="19">
        <v>83</v>
      </c>
    </row>
    <row r="52" spans="1:19" x14ac:dyDescent="0.3">
      <c r="A52" s="18">
        <v>0.79166666666666663</v>
      </c>
      <c r="B52" s="12">
        <v>85</v>
      </c>
      <c r="C52" s="13">
        <v>92</v>
      </c>
      <c r="D52" s="14">
        <v>91</v>
      </c>
      <c r="E52" s="12">
        <v>89</v>
      </c>
      <c r="F52" s="13">
        <v>75</v>
      </c>
      <c r="G52" s="13">
        <v>83</v>
      </c>
      <c r="H52" s="13">
        <v>63</v>
      </c>
      <c r="I52" s="13">
        <v>70</v>
      </c>
      <c r="J52" s="13">
        <v>80</v>
      </c>
      <c r="K52" s="14">
        <v>78</v>
      </c>
      <c r="L52" s="12">
        <v>70</v>
      </c>
      <c r="M52" s="13">
        <v>81</v>
      </c>
      <c r="N52" s="13">
        <v>73</v>
      </c>
      <c r="O52" s="13">
        <v>51</v>
      </c>
      <c r="P52" s="13">
        <v>44</v>
      </c>
      <c r="Q52" s="13">
        <v>52</v>
      </c>
      <c r="R52" s="14">
        <v>72</v>
      </c>
      <c r="S52" s="19">
        <v>87</v>
      </c>
    </row>
    <row r="53" spans="1:19" x14ac:dyDescent="0.3">
      <c r="A53" s="18">
        <v>0.83333333333333337</v>
      </c>
      <c r="B53" s="12">
        <v>92</v>
      </c>
      <c r="C53" s="13">
        <v>92</v>
      </c>
      <c r="D53" s="14">
        <v>83</v>
      </c>
      <c r="E53" s="12">
        <v>94</v>
      </c>
      <c r="F53" s="13">
        <v>88</v>
      </c>
      <c r="G53" s="13">
        <v>90</v>
      </c>
      <c r="H53" s="13">
        <v>87</v>
      </c>
      <c r="I53" s="13">
        <v>88</v>
      </c>
      <c r="J53" s="13">
        <v>69</v>
      </c>
      <c r="K53" s="14">
        <v>85</v>
      </c>
      <c r="L53" s="12">
        <v>86</v>
      </c>
      <c r="M53" s="13">
        <v>98</v>
      </c>
      <c r="N53" s="13">
        <v>95</v>
      </c>
      <c r="O53" s="13">
        <v>79</v>
      </c>
      <c r="P53" s="13">
        <v>61</v>
      </c>
      <c r="Q53" s="13">
        <v>66</v>
      </c>
      <c r="R53" s="14">
        <v>64</v>
      </c>
      <c r="S53" s="19">
        <v>79</v>
      </c>
    </row>
    <row r="54" spans="1:19" x14ac:dyDescent="0.3">
      <c r="A54" s="18">
        <v>0.875</v>
      </c>
      <c r="B54" s="12">
        <v>89</v>
      </c>
      <c r="C54" s="13">
        <v>96</v>
      </c>
      <c r="D54" s="14">
        <v>91</v>
      </c>
      <c r="E54" s="12">
        <v>85</v>
      </c>
      <c r="F54" s="13">
        <v>85</v>
      </c>
      <c r="G54" s="13">
        <v>88</v>
      </c>
      <c r="H54" s="13">
        <v>91</v>
      </c>
      <c r="I54" s="13">
        <v>75</v>
      </c>
      <c r="J54" s="13">
        <v>61</v>
      </c>
      <c r="K54" s="14">
        <v>100</v>
      </c>
      <c r="L54" s="12">
        <v>77</v>
      </c>
      <c r="M54" s="13">
        <v>66</v>
      </c>
      <c r="N54" s="13">
        <v>90</v>
      </c>
      <c r="O54" s="13">
        <v>85</v>
      </c>
      <c r="P54" s="13">
        <v>86</v>
      </c>
      <c r="Q54" s="13">
        <v>80</v>
      </c>
      <c r="R54" s="14">
        <v>79</v>
      </c>
      <c r="S54" s="19">
        <v>89</v>
      </c>
    </row>
    <row r="55" spans="1:19" x14ac:dyDescent="0.3">
      <c r="A55" s="18">
        <v>0.91666666666666663</v>
      </c>
      <c r="B55" s="12">
        <v>88</v>
      </c>
      <c r="C55" s="13">
        <v>93</v>
      </c>
      <c r="D55" s="14">
        <v>97</v>
      </c>
      <c r="E55" s="12">
        <v>85</v>
      </c>
      <c r="F55" s="13">
        <v>90</v>
      </c>
      <c r="G55" s="13">
        <v>91</v>
      </c>
      <c r="H55" s="13">
        <v>82</v>
      </c>
      <c r="I55" s="13">
        <v>87</v>
      </c>
      <c r="J55" s="13">
        <v>68</v>
      </c>
      <c r="K55" s="14">
        <v>91</v>
      </c>
      <c r="L55" s="12">
        <v>83</v>
      </c>
      <c r="M55" s="13">
        <v>77</v>
      </c>
      <c r="N55" s="13">
        <v>83</v>
      </c>
      <c r="O55" s="13">
        <v>84</v>
      </c>
      <c r="P55" s="13">
        <v>98</v>
      </c>
      <c r="Q55" s="13">
        <v>84</v>
      </c>
      <c r="R55" s="14">
        <v>94</v>
      </c>
      <c r="S55" s="19">
        <v>69</v>
      </c>
    </row>
    <row r="56" spans="1:19" ht="15" thickBot="1" x14ac:dyDescent="0.35">
      <c r="A56" s="41">
        <v>0.95833333333333337</v>
      </c>
      <c r="B56" s="15">
        <v>84</v>
      </c>
      <c r="C56" s="16">
        <v>86</v>
      </c>
      <c r="D56" s="17">
        <v>97</v>
      </c>
      <c r="E56" s="15">
        <v>75</v>
      </c>
      <c r="F56" s="16">
        <v>87</v>
      </c>
      <c r="G56" s="16">
        <v>88</v>
      </c>
      <c r="H56" s="16">
        <v>78</v>
      </c>
      <c r="I56" s="16">
        <v>88</v>
      </c>
      <c r="J56" s="16">
        <v>95</v>
      </c>
      <c r="K56" s="17">
        <v>87</v>
      </c>
      <c r="L56" s="15">
        <v>51</v>
      </c>
      <c r="M56" s="16">
        <v>83</v>
      </c>
      <c r="N56" s="16">
        <v>83</v>
      </c>
      <c r="O56" s="16">
        <v>85</v>
      </c>
      <c r="P56" s="16">
        <v>72</v>
      </c>
      <c r="Q56" s="16">
        <v>96</v>
      </c>
      <c r="R56" s="17">
        <v>89</v>
      </c>
      <c r="S56" s="20">
        <v>78</v>
      </c>
    </row>
  </sheetData>
  <conditionalFormatting sqref="B4:G27">
    <cfRule type="top10" dxfId="33" priority="7" bottom="1" rank="36"/>
  </conditionalFormatting>
  <conditionalFormatting sqref="H4:N27">
    <cfRule type="top10" dxfId="32" priority="6" bottom="1" rank="36"/>
  </conditionalFormatting>
  <conditionalFormatting sqref="O4:R27">
    <cfRule type="top10" dxfId="31" priority="5" bottom="1" rank="36"/>
  </conditionalFormatting>
  <conditionalFormatting sqref="B33:D56">
    <cfRule type="top10" dxfId="30" priority="4" bottom="1" rank="36"/>
  </conditionalFormatting>
  <conditionalFormatting sqref="E33:K56">
    <cfRule type="top10" dxfId="29" priority="3" bottom="1" rank="36"/>
  </conditionalFormatting>
  <conditionalFormatting sqref="L33:R56">
    <cfRule type="top10" dxfId="28" priority="2" bottom="1" rank="36"/>
  </conditionalFormatting>
  <conditionalFormatting sqref="S33:S56">
    <cfRule type="top10" dxfId="27" priority="1" bottom="1" rank="36"/>
  </conditionalFormatting>
  <printOptions horizontalCentered="1" verticalCentered="1"/>
  <pageMargins left="0.25" right="0.25" top="0.25" bottom="0.25" header="0.3" footer="0.3"/>
  <pageSetup paperSize="9" scale="60" fitToHeight="0" orientation="landscape" r:id="rId1"/>
  <headerFooter>
    <oddHeader xml:space="preserve">&amp;C&amp;"-,Bold"&amp;18Most undersuplied 36 hours in each week 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u p p l y _ i n f o _ a 1 2 7 9 3 7 d - 6 5 a 6 - 4 1 3 1 - a a 7 7 - d 4 d 6 7 8 f 3 0 3 a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 A c t i v e   d r i v e r s < / s t r i n g > < / k e y > < v a l u e > < i n t > 1 4 9 < / i n t > < / v a l u e > < / i t e m > < i t e m > < k e y > < s t r i n g > O n l i n e   ( h ) < / s t r i n g > < / k e y > < v a l u e > < i n t > 1 1 9 < / i n t > < / v a l u e > < / i t e m > < i t e m > < k e y > < s t r i n g > H a s   b o o k i n g   ( h ) < / s t r i n g > < / k e y > < v a l u e > < i n t > 1 6 4 < / i n t > < / v a l u e > < / i t e m > < i t e m > < k e y > < s t r i n g > W a i t i n g   f o r   b o o k i n g   ( h ) < / s t r i n g > < / k e y > < v a l u e > < i n t > 2 2 1 < / i n t > < / v a l u e > < / i t e m > < i t e m > < k e y > < s t r i n g > B u s y   ( h ) < / s t r i n g > < / k e y > < v a l u e > < i n t > 1 0 6 < / i n t > < / v a l u e > < / i t e m > < i t e m > < k e y > < s t r i n g > H o u r s   p e r   a c t i v e   d r i v e r < / s t r i n g > < / k e y > < v a l u e > < i n t > 2 2 0 < / i n t > < / v a l u e > < / i t e m > < i t e m > < k e y > < s t r i n g > R i d e s   p e r   o n l i n e   h o u r < / s t r i n g > < / k e y > < v a l u e > < i n t > 2 0 6 < / i n t > < / v a l u e > < / i t e m > < i t e m > < k e y > < s t r i n g > F i n i s h e d   R i d e s < / s t r i n g > < / k e y > < v a l u e > < i n t > 1 5 2 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 A c t i v e   d r i v e r s < / s t r i n g > < / k e y > < v a l u e > < i n t > 1 < / i n t > < / v a l u e > < / i t e m > < i t e m > < k e y > < s t r i n g > O n l i n e   ( h ) < / s t r i n g > < / k e y > < v a l u e > < i n t > 2 < / i n t > < / v a l u e > < / i t e m > < i t e m > < k e y > < s t r i n g > H a s   b o o k i n g   ( h ) < / s t r i n g > < / k e y > < v a l u e > < i n t > 3 < / i n t > < / v a l u e > < / i t e m > < i t e m > < k e y > < s t r i n g > W a i t i n g   f o r   b o o k i n g   ( h ) < / s t r i n g > < / k e y > < v a l u e > < i n t > 4 < / i n t > < / v a l u e > < / i t e m > < i t e m > < k e y > < s t r i n g > B u s y   ( h ) < / s t r i n g > < / k e y > < v a l u e > < i n t > 5 < / i n t > < / v a l u e > < / i t e m > < i t e m > < k e y > < s t r i n g > H o u r s   p e r   a c t i v e   d r i v e r < / s t r i n g > < / k e y > < v a l u e > < i n t > 6 < / i n t > < / v a l u e > < / i t e m > < i t e m > < k e y > < s t r i n g > R i d e s   p e r   o n l i n e   h o u r < / s t r i n g > < / k e y > < v a l u e > < i n t > 7 < / i n t > < / v a l u e > < / i t e m > < i t e m > < k e y > < s t r i n g > F i n i s h e d   R i d e s 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u p p l y _ 1 6 e a 8 7 e b - b 8 8 a - 4 9 3 5 - 9 2 e 2 - b 2 2 0 7 2 5 e c 5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 A c t i v e   d r i v e r s < / s t r i n g > < / k e y > < v a l u e > < i n t > 1 4 9 < / i n t > < / v a l u e > < / i t e m > < i t e m > < k e y > < s t r i n g > O n l i n e   ( h ) < / s t r i n g > < / k e y > < v a l u e > < i n t > 1 1 9 < / i n t > < / v a l u e > < / i t e m > < i t e m > < k e y > < s t r i n g > H a s   b o o k i n g   ( h ) < / s t r i n g > < / k e y > < v a l u e > < i n t > 1 6 4 < / i n t > < / v a l u e > < / i t e m > < i t e m > < k e y > < s t r i n g > W a i t i n g   f o r   b o o k i n g   ( h ) < / s t r i n g > < / k e y > < v a l u e > < i n t > 2 2 1 < / i n t > < / v a l u e > < / i t e m > < i t e m > < k e y > < s t r i n g > B u s y   ( h ) < / s t r i n g > < / k e y > < v a l u e > < i n t > 1 0 6 < / i n t > < / v a l u e > < / i t e m > < i t e m > < k e y > < s t r i n g > H o u r s   p e r   a c t i v e   d r i v e r < / s t r i n g > < / k e y > < v a l u e > < i n t > 2 2 0 < / i n t > < / v a l u e > < / i t e m > < i t e m > < k e y > < s t r i n g > R i d e s   p e r   o n l i n e   h o u r < / s t r i n g > < / k e y > < v a l u e > < i n t > 2 0 6 < / i n t > < / v a l u e > < / i t e m > < i t e m > < k e y > < s t r i n g > F i n i s h e d   R i d e s < / s t r i n g > < / k e y > < v a l u e > < i n t > 1 5 2 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 A c t i v e   d r i v e r s < / s t r i n g > < / k e y > < v a l u e > < i n t > 1 < / i n t > < / v a l u e > < / i t e m > < i t e m > < k e y > < s t r i n g > O n l i n e   ( h ) < / s t r i n g > < / k e y > < v a l u e > < i n t > 2 < / i n t > < / v a l u e > < / i t e m > < i t e m > < k e y > < s t r i n g > H a s   b o o k i n g   ( h ) < / s t r i n g > < / k e y > < v a l u e > < i n t > 3 < / i n t > < / v a l u e > < / i t e m > < i t e m > < k e y > < s t r i n g > W a i t i n g   f o r   b o o k i n g   ( h ) < / s t r i n g > < / k e y > < v a l u e > < i n t > 4 < / i n t > < / v a l u e > < / i t e m > < i t e m > < k e y > < s t r i n g > B u s y   ( h ) < / s t r i n g > < / k e y > < v a l u e > < i n t > 5 < / i n t > < / v a l u e > < / i t e m > < i t e m > < k e y > < s t r i n g > H o u r s   p e r   a c t i v e   d r i v e r < / s t r i n g > < / k e y > < v a l u e > < i n t > 6 < / i n t > < / v a l u e > < / i t e m > < i t e m > < k e y > < s t r i n g > R i d e s   p e r   o n l i n e   h o u r < / s t r i n g > < / k e y > < v a l u e > < i n t > 7 < / i n t > < / v a l u e > < / i t e m > < i t e m > < k e y > < s t r i n g > F i n i s h e d   R i d e s 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M e r g e 1 _ 8 7 c c f 4 1 0 - 2 8 b 1 - 4 d 0 5 - a 2 5 1 - e 2 1 e e 4 d 8 f d c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 D a t e _ e x t r a c t e d < / s t r i n g > < / k e y > < v a l u e > < i n t > 1 6 0 < / i n t > < / v a l u e > < / i t e m > < i t e m > < k e y > < s t r i n g > Y e a r < / s t r i n g > < / k e y > < v a l u e > < i n t > 7 6 < / i n t > < / v a l u e > < / i t e m > < i t e m > < k e y > < s t r i n g > M o n t h < / s t r i n g > < / k e y > < v a l u e > < i n t > 9 5 < / i n t > < / v a l u e > < / i t e m > < i t e m > < k e y > < s t r i n g > D a y < / s t r i n g > < / k e y > < v a l u e > < i n t > 7 3 < / i n t > < / v a l u e > < / i t e m > < i t e m > < k e y > < s t r i n g > D a y   N a m e < / s t r i n g > < / k e y > < v a l u e > < i n t > 1 2 2 < / i n t > < / v a l u e > < / i t e m > < i t e m > < k e y > < s t r i n g > H o u r < / s t r i n g > < / k e y > < v a l u e > < i n t > 8 2 < / i n t > < / v a l u e > < / i t e m > < i t e m > < k e y > < s t r i n g > W e e k   o f   M o n t h < / s t r i n g > < / k e y > < v a l u e > < i n t > 1 6 2 < / i n t > < / v a l u e > < / i t e m > < i t e m > < k e y > < s t r i n g > D e m a n d _ i n f o . D a t e < / s t r i n g > < / k e y > < v a l u e > < i n t > 1 8 8 < / i n t > < / v a l u e > < / i t e m > < i t e m > < k e y > < s t r i n g > D e m a n d _ i n f o . P e o p l e   s a w   0   c a r s   ( u n i q u e ) < / s t r i n g > < / k e y > < v a l u e > < i n t > 3 5 8 < / i n t > < / v a l u e > < / i t e m > < i t e m > < k e y > < s t r i n g > D e m a n d _ i n f o . P e o p l e   s a w   + 1   c a r s   ( u n i q u e ) < / s t r i n g > < / k e y > < v a l u e > < i n t > 3 6 7 < / i n t > < / v a l u e > < / i t e m > < i t e m > < k e y > < s t r i n g > D e m a n d _ i n f o . C o v e r a g e   R a t i o   ( u n i q u e ) < / s t r i n g > < / k e y > < v a l u e > < i n t > 3 3 7 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 D a t e _ e x t r a c t e d 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 D a y < / s t r i n g > < / k e y > < v a l u e > < i n t > 4 < / i n t > < / v a l u e > < / i t e m > < i t e m > < k e y > < s t r i n g > D a y   N a m e < / s t r i n g > < / k e y > < v a l u e > < i n t > 5 < / i n t > < / v a l u e > < / i t e m > < i t e m > < k e y > < s t r i n g > H o u r < / s t r i n g > < / k e y > < v a l u e > < i n t > 6 < / i n t > < / v a l u e > < / i t e m > < i t e m > < k e y > < s t r i n g > W e e k   o f   M o n t h < / s t r i n g > < / k e y > < v a l u e > < i n t > 7 < / i n t > < / v a l u e > < / i t e m > < i t e m > < k e y > < s t r i n g > D e m a n d _ i n f o . D a t e < / s t r i n g > < / k e y > < v a l u e > < i n t > 8 < / i n t > < / v a l u e > < / i t e m > < i t e m > < k e y > < s t r i n g > D e m a n d _ i n f o . P e o p l e   s a w   0   c a r s   ( u n i q u e ) < / s t r i n g > < / k e y > < v a l u e > < i n t > 9 < / i n t > < / v a l u e > < / i t e m > < i t e m > < k e y > < s t r i n g > D e m a n d _ i n f o . P e o p l e   s a w   + 1   c a r s   ( u n i q u e ) < / s t r i n g > < / k e y > < v a l u e > < i n t > 1 0 < / i n t > < / v a l u e > < / i t e m > < i t e m > < k e y > < s t r i n g > D e m a n d _ i n f o . C o v e r a g e   R a t i o   ( u n i q u e ) 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 1 0 8 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M e r g e 1 _ 3 d 2 f c 3 8 0 - 3 3 3 5 - 4 4 6 3 - a b 0 1 - e d 9 7 9 5 d 1 1 4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 D a y   N a m e < / s t r i n g > < / k e y > < v a l u e > < i n t > 1 2 2 < / i n t > < / v a l u e > < / i t e m > < i t e m > < k e y > < s t r i n g > H o u r < / s t r i n g > < / k e y > < v a l u e > < i n t > 8 2 < / i n t > < / v a l u e > < / i t e m > < i t e m > < k e y > < s t r i n g > D e m a n d _ i n f o . P e o p l e   s a w   0   c a r s   ( u n i q u e ) < / s t r i n g > < / k e y > < v a l u e > < i n t > 3 5 8 < / i n t > < / v a l u e > < / i t e m > < i t e m > < k e y > < s t r i n g > D e m a n d _ i n f o . P e o p l e   s a w   + 1   c a r s   ( u n i q u e ) < / s t r i n g > < / k e y > < v a l u e > < i n t > 3 6 7 < / i n t > < / v a l u e > < / i t e m > < i t e m > < k e y > < s t r i n g > D e m a n d _ i n f o . C o v e r a g e   R a t i o   ( u n i q u e ) < / s t r i n g > < / k e y > < v a l u e > < i n t > 3 3 7 < / i n t > < / v a l u e > < / i t e m > < i t e m > < k e y > < s t r i n g > S u p p l y _ i n f o . O n l i n e   ( h ) < / s t r i n g > < / k e y > < v a l u e > < i n t > 2 1 5 < / i n t > < / v a l u e > < / i t e m > < i t e m > < k e y > < s t r i n g > S u p p l y _ i n f o . R i d e s   p e r   o n l i n e   h o u r < / s t r i n g > < / k e y > < v a l u e > < i n t > 3 0 2 < / i n t > < / v a l u e > < / i t e m > < i t e m > < k e y > < s t r i n g > S u p p l y _ i n f o . F i n i s h e d   R i d e s < / s t r i n g > < / k e y > < v a l u e > < i n t > 2 4 8 < / i n t > < / v a l u e > < / i t e m > < i t e m > < k e y > < s t r i n g > T o t a l   D e m a n d < / s t r i n g > < / k e y > < v a l u e > < i n t > 1 4 8 < / i n t > < / v a l u e > < / i t e m > < i t e m > < k e y > < s t r i n g > N e e d e d   f i n i s h e d   r i d e s   f o r   h a v i n g   1 0 0 %   c o v e r a g e   r a t i o < / s t r i n g > < / k e y > < v a l u e > < i n t > 4 5 4 < / i n t > < / v a l u e > < / i t e m > < i t e m > < k e y > < s t r i n g > N e e d e d   o n l i n e   h o u r   f o r   h a v i n g   1 0 0 %   c o v e r a g e   r a t i o < / s t r i n g > < / k e y > < v a l u e > < i n t > 4 3 9 < / i n t > < / v a l u e > < / i t e m > < i t e m > < k e y > < s t r i n g > E x t r a   f i n i s h e d   r i d e s < / s t r i n g > < / k e y > < v a l u e > < i n t > 1 8 9 < / i n t > < / v a l u e > < / i t e m > < i t e m > < k e y > < s t r i n g > E x t r a   o n l i n e   h o u r < / s t r i n g > < / k e y > < v a l u e > < i n t > 1 7 4 < / i n t > < / v a l u e > < / i t e m > < i t e m > < k e y > < s t r i n g > E a r n i n g s   p e r   h o u r   ( E u r o ) < / s t r i n g > < / k e y > < v a l u e > < i n t > 2 3 2 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 D a y   N a m e < / s t r i n g > < / k e y > < v a l u e > < i n t > 1 < / i n t > < / v a l u e > < / i t e m > < i t e m > < k e y > < s t r i n g > H o u r < / s t r i n g > < / k e y > < v a l u e > < i n t > 2 < / i n t > < / v a l u e > < / i t e m > < i t e m > < k e y > < s t r i n g > D e m a n d _ i n f o . P e o p l e   s a w   0   c a r s   ( u n i q u e ) < / s t r i n g > < / k e y > < v a l u e > < i n t > 3 < / i n t > < / v a l u e > < / i t e m > < i t e m > < k e y > < s t r i n g > D e m a n d _ i n f o . P e o p l e   s a w   + 1   c a r s   ( u n i q u e ) < / s t r i n g > < / k e y > < v a l u e > < i n t > 4 < / i n t > < / v a l u e > < / i t e m > < i t e m > < k e y > < s t r i n g > D e m a n d _ i n f o . C o v e r a g e   R a t i o   ( u n i q u e ) < / s t r i n g > < / k e y > < v a l u e > < i n t > 5 < / i n t > < / v a l u e > < / i t e m > < i t e m > < k e y > < s t r i n g > S u p p l y _ i n f o . O n l i n e   ( h ) < / s t r i n g > < / k e y > < v a l u e > < i n t > 6 < / i n t > < / v a l u e > < / i t e m > < i t e m > < k e y > < s t r i n g > S u p p l y _ i n f o . R i d e s   p e r   o n l i n e   h o u r < / s t r i n g > < / k e y > < v a l u e > < i n t > 7 < / i n t > < / v a l u e > < / i t e m > < i t e m > < k e y > < s t r i n g > S u p p l y _ i n f o . F i n i s h e d   R i d e s < / s t r i n g > < / k e y > < v a l u e > < i n t > 8 < / i n t > < / v a l u e > < / i t e m > < i t e m > < k e y > < s t r i n g > T o t a l   D e m a n d < / s t r i n g > < / k e y > < v a l u e > < i n t > 9 < / i n t > < / v a l u e > < / i t e m > < i t e m > < k e y > < s t r i n g > N e e d e d   f i n i s h e d   r i d e s   f o r   h a v i n g   1 0 0 %   c o v e r a g e   r a t i o < / s t r i n g > < / k e y > < v a l u e > < i n t > 1 0 < / i n t > < / v a l u e > < / i t e m > < i t e m > < k e y > < s t r i n g > N e e d e d   o n l i n e   h o u r   f o r   h a v i n g   1 0 0 %   c o v e r a g e   r a t i o < / s t r i n g > < / k e y > < v a l u e > < i n t > 1 1 < / i n t > < / v a l u e > < / i t e m > < i t e m > < k e y > < s t r i n g > E x t r a   f i n i s h e d   r i d e s < / s t r i n g > < / k e y > < v a l u e > < i n t > 1 2 < / i n t > < / v a l u e > < / i t e m > < i t e m > < k e y > < s t r i n g > E x t r a   o n l i n e   h o u r < / s t r i n g > < / k e y > < v a l u e > < i n t > 1 3 < / i n t > < / v a l u e > < / i t e m > < i t e m > < k e y > < s t r i n g > E a r n i n g s   p e r   h o u r   ( E u r o ) 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M e r g e 1 _ 3 d 2 f c 3 8 0 - 3 3 3 5 - 4 4 6 3 - a b 0 1 - e d 9 7 9 5 d 1 1 4 9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 S u p p l y 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 S u p p l y 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 C o l u m n s \ A c t i v e   d r i v e r s < / K e y > < / D i a g r a m O b j e c t K e y > < D i a g r a m O b j e c t K e y > < K e y > C o l u m n s \ O n l i n e   ( h ) < / K e y > < / D i a g r a m O b j e c t K e y > < D i a g r a m O b j e c t K e y > < K e y > C o l u m n s \ H a s   b o o k i n g   ( h ) < / K e y > < / D i a g r a m O b j e c t K e y > < D i a g r a m O b j e c t K e y > < K e y > C o l u m n s \ W a i t i n g   f o r   b o o k i n g   ( h ) < / K e y > < / D i a g r a m O b j e c t K e y > < D i a g r a m O b j e c t K e y > < K e y > C o l u m n s \ B u s y   ( h ) < / K e y > < / D i a g r a m O b j e c t K e y > < D i a g r a m O b j e c t K e y > < K e y > C o l u m n s \ H o u r s   p e r   a c t i v e   d r i v e r < / K e y > < / D i a g r a m O b j e c t K e y > < D i a g r a m O b j e c t K e y > < K e y > C o l u m n s \ R i d e s   p e r   o n l i n e   h o u r < / K e y > < / D i a g r a m O b j e c t K e y > < D i a g r a m O b j e c t K e y > < K e y > C o l u m n s \ F i n i s h e d   R i d e s 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 C o l u m n s \ A c t i v e   d r i v e r s 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 C o l u m n s \ O n l i n e   ( h ) 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 C o l u m n s \ H a s   b o o k i n g   ( h ) 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 C o l u m n s \ W a i t i n g   f o r   b o o k i n g   ( h ) 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 C o l u m n s \ B u s y   ( h ) 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 C o l u m n s \ H o u r s   p e r   a c t i v e   d r i v e r 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 C o l u m n s \ R i d e s   p e r   o n l i n e   h o u r 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 C o l u m n s \ F i n i s h e d   R i d e s 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 D e m a n d _ i n f o 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 D e m a n d _ i n f o 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 C o l u m n s \ P e o p l e   s a w   0   c a r s   ( u n i q u e ) < / K e y > < / D i a g r a m O b j e c t K e y > < D i a g r a m O b j e c t K e y > < K e y > C o l u m n s \ P e o p l e   s a w   + 1   c a r s   ( u n i q u e ) < / K e y > < / D i a g r a m O b j e c t K e y > < D i a g r a m O b j e c t K e y > < K e y > C o l u m n s \ C o v e r a g e   R a t i o   ( u n i q u e ) < / K e y > < / D i a g r a m O b j e c t K e y > < D i a g r a m O b j e c t K e y > < K e y > C o l u m n s \ T o t a l   D e m a n d 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 C o l u m n s \ P e o p l e   s a w   0   c a r s   ( u n i q u e ) 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 C o l u m n s \ P e o p l e   s a w   + 1   c a r s   ( u n i q u e ) 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 C o l u m n s \ C o v e r a g e   R a t i o   ( u n i q u e ) 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 D e m a n d 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 S u p p l y _ i n f o 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 S u p p l y _ i n f o 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 R i d e s   p e r   o n l i n e   h o u r < / K e y > < / D i a g r a m O b j e c t K e y > < D i a g r a m O b j e c t K e y > < K e y > M e a s u r e s \ S u m   o f   R i d e s   p e r   o n l i n e   h o u r \ T a g I n f o \ F o r m u l a < / K e y > < / D i a g r a m O b j e c t K e y > < D i a g r a m O b j e c t K e y > < K e y > M e a s u r e s \ S u m   o f   R i d e s   p e r   o n l i n e   h o u r \ T a g I n f o \ V a l u e < / K e y > < / D i a g r a m O b j e c t K e y > < D i a g r a m O b j e c t K e y > < K e y > M e a s u r e s \ A v e r a g e   o f   R i d e s   p e r   o n l i n e   h o u r < / K e y > < / D i a g r a m O b j e c t K e y > < D i a g r a m O b j e c t K e y > < K e y > M e a s u r e s \ A v e r a g e   o f   R i d e s   p e r   o n l i n e   h o u r \ T a g I n f o \ F o r m u l a < / K e y > < / D i a g r a m O b j e c t K e y > < D i a g r a m O b j e c t K e y > < K e y > M e a s u r e s \ A v e r a g e   o f   R i d e s   p e r   o n l i n e   h o u r \ T a g I n f o \ V a l u e < / K e y > < / D i a g r a m O b j e c t K e y > < D i a g r a m O b j e c t K e y > < K e y > M e a s u r e s \ S u m   o f   O n l i n e   ( h ) < / K e y > < / D i a g r a m O b j e c t K e y > < D i a g r a m O b j e c t K e y > < K e y > M e a s u r e s \ S u m   o f   O n l i n e   ( h ) \ T a g I n f o \ F o r m u l a < / K e y > < / D i a g r a m O b j e c t K e y > < D i a g r a m O b j e c t K e y > < K e y > M e a s u r e s \ S u m   o f   O n l i n e   ( h ) \ T a g I n f o \ V a l u e < / K e y > < / D i a g r a m O b j e c t K e y > < D i a g r a m O b j e c t K e y > < K e y > M e a s u r e s \ A v e r a g e   o f   O n l i n e   ( h ) < / K e y > < / D i a g r a m O b j e c t K e y > < D i a g r a m O b j e c t K e y > < K e y > M e a s u r e s \ A v e r a g e   o f   O n l i n e   ( h ) \ T a g I n f o \ F o r m u l a < / K e y > < / D i a g r a m O b j e c t K e y > < D i a g r a m O b j e c t K e y > < K e y > M e a s u r e s \ A v e r a g e   o f   O n l i n e   ( h ) \ T a g I n f o \ V a l u e < / K e y > < / D i a g r a m O b j e c t K e y > < D i a g r a m O b j e c t K e y > < K e y > M e a s u r e s \ S u m   o f   F i n i s h e d   R i d e s < / K e y > < / D i a g r a m O b j e c t K e y > < D i a g r a m O b j e c t K e y > < K e y > M e a s u r e s \ S u m   o f   F i n i s h e d   R i d e s \ T a g I n f o \ F o r m u l a < / K e y > < / D i a g r a m O b j e c t K e y > < D i a g r a m O b j e c t K e y > < K e y > M e a s u r e s \ S u m   o f   F i n i s h e d   R i d e s \ T a g I n f o \ V a l u e < / K e y > < / D i a g r a m O b j e c t K e y > < D i a g r a m O b j e c t K e y > < K e y > M e a s u r e s \ A v e r a g e   o f   F i n i s h e d   R i d e s < / K e y > < / D i a g r a m O b j e c t K e y > < D i a g r a m O b j e c t K e y > < K e y > M e a s u r e s \ A v e r a g e   o f   F i n i s h e d   R i d e s \ T a g I n f o \ F o r m u l a < / K e y > < / D i a g r a m O b j e c t K e y > < D i a g r a m O b j e c t K e y > < K e y > M e a s u r e s \ A v e r a g e   o f   F i n i s h e d   R i d e s \ T a g I n f o \ V a l u e < / K e y > < / D i a g r a m O b j e c t K e y > < D i a g r a m O b j e c t K e y > < K e y > C o l u m n s \ D a t e < / K e y > < / D i a g r a m O b j e c t K e y > < D i a g r a m O b j e c t K e y > < K e y > C o l u m n s \ A c t i v e   d r i v e r s < / K e y > < / D i a g r a m O b j e c t K e y > < D i a g r a m O b j e c t K e y > < K e y > C o l u m n s \ O n l i n e   ( h ) < / K e y > < / D i a g r a m O b j e c t K e y > < D i a g r a m O b j e c t K e y > < K e y > C o l u m n s \ H a s   b o o k i n g   ( h ) < / K e y > < / D i a g r a m O b j e c t K e y > < D i a g r a m O b j e c t K e y > < K e y > C o l u m n s \ W a i t i n g   f o r   b o o k i n g   ( h ) < / K e y > < / D i a g r a m O b j e c t K e y > < D i a g r a m O b j e c t K e y > < K e y > C o l u m n s \ B u s y   ( h ) < / K e y > < / D i a g r a m O b j e c t K e y > < D i a g r a m O b j e c t K e y > < K e y > C o l u m n s \ H o u r s   p e r   a c t i v e   d r i v e r < / K e y > < / D i a g r a m O b j e c t K e y > < D i a g r a m O b j e c t K e y > < K e y > C o l u m n s \ R i d e s   p e r   o n l i n e   h o u r < / K e y > < / D i a g r a m O b j e c t K e y > < D i a g r a m O b j e c t K e y > < K e y > C o l u m n s \ F i n i s h e d   R i d e s < / K e y > < / D i a g r a m O b j e c t K e y > < D i a g r a m O b j e c t K e y > < K e y > L i n k s \ & l t ; C o l u m n s \ S u m   o f   R i d e s   p e r   o n l i n e   h o u r & g t ; - & l t ; M e a s u r e s \ R i d e s   p e r   o n l i n e   h o u r & g t ; < / K e y > < / D i a g r a m O b j e c t K e y > < D i a g r a m O b j e c t K e y > < K e y > L i n k s \ & l t ; C o l u m n s \ S u m   o f   R i d e s   p e r   o n l i n e   h o u r & g t ; - & l t ; M e a s u r e s \ R i d e s   p e r   o n l i n e   h o u r & g t ; \ C O L U M N < / K e y > < / D i a g r a m O b j e c t K e y > < D i a g r a m O b j e c t K e y > < K e y > L i n k s \ & l t ; C o l u m n s \ S u m   o f   R i d e s   p e r   o n l i n e   h o u r & g t ; - & l t ; M e a s u r e s \ R i d e s   p e r   o n l i n e   h o u r & g t ; \ M E A S U R E < / K e y > < / D i a g r a m O b j e c t K e y > < D i a g r a m O b j e c t K e y > < K e y > L i n k s \ & l t ; C o l u m n s \ A v e r a g e   o f   R i d e s   p e r   o n l i n e   h o u r & g t ; - & l t ; M e a s u r e s \ R i d e s   p e r   o n l i n e   h o u r & g t ; < / K e y > < / D i a g r a m O b j e c t K e y > < D i a g r a m O b j e c t K e y > < K e y > L i n k s \ & l t ; C o l u m n s \ A v e r a g e   o f   R i d e s   p e r   o n l i n e   h o u r & g t ; - & l t ; M e a s u r e s \ R i d e s   p e r   o n l i n e   h o u r & g t ; \ C O L U M N < / K e y > < / D i a g r a m O b j e c t K e y > < D i a g r a m O b j e c t K e y > < K e y > L i n k s \ & l t ; C o l u m n s \ A v e r a g e   o f   R i d e s   p e r   o n l i n e   h o u r & g t ; - & l t ; M e a s u r e s \ R i d e s   p e r   o n l i n e   h o u r & g t ; \ M E A S U R E < / K e y > < / D i a g r a m O b j e c t K e y > < D i a g r a m O b j e c t K e y > < K e y > L i n k s \ & l t ; C o l u m n s \ S u m   o f   O n l i n e   ( h ) & g t ; - & l t ; M e a s u r e s \ O n l i n e   ( h ) & g t ; < / K e y > < / D i a g r a m O b j e c t K e y > < D i a g r a m O b j e c t K e y > < K e y > L i n k s \ & l t ; C o l u m n s \ S u m   o f   O n l i n e   ( h ) & g t ; - & l t ; M e a s u r e s \ O n l i n e   ( h ) & g t ; \ C O L U M N < / K e y > < / D i a g r a m O b j e c t K e y > < D i a g r a m O b j e c t K e y > < K e y > L i n k s \ & l t ; C o l u m n s \ S u m   o f   O n l i n e   ( h ) & g t ; - & l t ; M e a s u r e s \ O n l i n e   ( h ) & g t ; \ M E A S U R E < / K e y > < / D i a g r a m O b j e c t K e y > < D i a g r a m O b j e c t K e y > < K e y > L i n k s \ & l t ; C o l u m n s \ A v e r a g e   o f   O n l i n e   ( h ) & g t ; - & l t ; M e a s u r e s \ O n l i n e   ( h ) & g t ; < / K e y > < / D i a g r a m O b j e c t K e y > < D i a g r a m O b j e c t K e y > < K e y > L i n k s \ & l t ; C o l u m n s \ A v e r a g e   o f   O n l i n e   ( h ) & g t ; - & l t ; M e a s u r e s \ O n l i n e   ( h ) & g t ; \ C O L U M N < / K e y > < / D i a g r a m O b j e c t K e y > < D i a g r a m O b j e c t K e y > < K e y > L i n k s \ & l t ; C o l u m n s \ A v e r a g e   o f   O n l i n e   ( h ) & g t ; - & l t ; M e a s u r e s \ O n l i n e   ( h ) & g t ; \ M E A S U R E < / K e y > < / D i a g r a m O b j e c t K e y > < D i a g r a m O b j e c t K e y > < K e y > L i n k s \ & l t ; C o l u m n s \ S u m   o f   F i n i s h e d   R i d e s & g t ; - & l t ; M e a s u r e s \ F i n i s h e d   R i d e s & g t ; < / K e y > < / D i a g r a m O b j e c t K e y > < D i a g r a m O b j e c t K e y > < K e y > L i n k s \ & l t ; C o l u m n s \ S u m   o f   F i n i s h e d   R i d e s & g t ; - & l t ; M e a s u r e s \ F i n i s h e d   R i d e s & g t ; \ C O L U M N < / K e y > < / D i a g r a m O b j e c t K e y > < D i a g r a m O b j e c t K e y > < K e y > L i n k s \ & l t ; C o l u m n s \ S u m   o f   F i n i s h e d   R i d e s & g t ; - & l t ; M e a s u r e s \ F i n i s h e d   R i d e s & g t ; \ M E A S U R E < / K e y > < / D i a g r a m O b j e c t K e y > < D i a g r a m O b j e c t K e y > < K e y > L i n k s \ & l t ; C o l u m n s \ A v e r a g e   o f   F i n i s h e d   R i d e s & g t ; - & l t ; M e a s u r e s \ F i n i s h e d   R i d e s & g t ; < / K e y > < / D i a g r a m O b j e c t K e y > < D i a g r a m O b j e c t K e y > < K e y > L i n k s \ & l t ; C o l u m n s \ A v e r a g e   o f   F i n i s h e d   R i d e s & g t ; - & l t ; M e a s u r e s \ F i n i s h e d   R i d e s & g t ; \ C O L U M N < / K e y > < / D i a g r a m O b j e c t K e y > < D i a g r a m O b j e c t K e y > < K e y > L i n k s \ & l t ; C o l u m n s \ A v e r a g e   o f   F i n i s h e d   R i d e s & g t ; - & l t ; M e a s u r e s \ F i n i s h e d   R i d e s & g t ; \ M E A S U R E 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 R i d e s   p e r   o n l i n e   h o u r 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 R i d e s   p e r   o n l i n e   h o u r \ T a g I n f o \ F o r m u l a 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 R i d e s   p e r   o n l i n e   h o u r \ T a g I n f o \ V a l u e 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 R i d e s   p e r   o n l i n e   h o u r 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 R i d e s   p e r   o n l i n e   h o u r \ T a g I n f o \ F o r m u l a 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 R i d e s   p e r   o n l i n e   h o u r \ T a g I n f o \ V a l u e 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 O n l i n e   ( h ) 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 O n l i n e   ( h ) \ T a g I n f o \ F o r m u l a 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 O n l i n e   ( h ) \ T a g I n f o \ V a l u e 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 O n l i n e   ( h ) 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 O n l i n e   ( h ) \ T a g I n f o \ F o r m u l a 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 O n l i n e   ( h ) \ T a g I n f o \ V a l u e 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 F i n i s h e d   R i d e s 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 F i n i s h e d   R i d e s \ T a g I n f o \ F o r m u l a 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 F i n i s h e d   R i d e s \ T a g I n f o \ V a l u e 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 F i n i s h e d   R i d e s 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 F i n i s h e d   R i d e s \ T a g I n f o \ F o r m u l a 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 F i n i s h e d   R i d e s \ T a g I n f o \ V a l u e 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 C o l u m n s \ A c t i v e   d r i v e r s 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 C o l u m n s \ O n l i n e   ( h ) 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 C o l u m n s \ H a s   b o o k i n g   ( h ) 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 C o l u m n s \ W a i t i n g   f o r   b o o k i n g   ( h ) 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 C o l u m n s \ B u s y   ( h ) 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 C o l u m n s \ H o u r s   p e r   a c t i v e   d r i v e r 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 C o l u m n s \ R i d e s   p e r   o n l i n e   h o u r 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 C o l u m n s \ F i n i s h e d   R i d e s 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 R i d e s   p e r   o n l i n e   h o u r & g t ; - & l t ; M e a s u r e s \ R i d e s   p e r   o n l i n e   h o u r & g t ; 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 R i d e s   p e r   o n l i n e   h o u r & g t ; - & l t ; M e a s u r e s \ R i d e s   p e r   o n l i n e   h o u r & g t ; \ C O L U M N 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 R i d e s   p e r   o n l i n e   h o u r & g t ; - & l t ; M e a s u r e s \ R i d e s   p e r   o n l i n e   h o u r & g t ; \ M E A S U R E 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 R i d e s   p e r   o n l i n e   h o u r & g t ; - & l t ; M e a s u r e s \ R i d e s   p e r   o n l i n e   h o u r & g t ; 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 R i d e s   p e r   o n l i n e   h o u r & g t ; - & l t ; M e a s u r e s \ R i d e s   p e r   o n l i n e   h o u r & g t ; \ C O L U M N 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 R i d e s   p e r   o n l i n e   h o u r & g t ; - & l t ; M e a s u r e s \ R i d e s   p e r   o n l i n e   h o u r & g t ; \ M E A S U R E 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 O n l i n e   ( h ) & g t ; - & l t ; M e a s u r e s \ O n l i n e   ( h ) & g t ; 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 O n l i n e   ( h ) & g t ; - & l t ; M e a s u r e s \ O n l i n e   ( h ) & g t ; \ C O L U M N 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 O n l i n e   ( h ) & g t ; - & l t ; M e a s u r e s \ O n l i n e   ( h ) & g t ; \ M E A S U R E 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 O n l i n e   ( h ) & g t ; - & l t ; M e a s u r e s \ O n l i n e   ( h ) & g t ; 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 O n l i n e   ( h ) & g t ; - & l t ; M e a s u r e s \ O n l i n e   ( h ) & g t ; \ C O L U M N 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 O n l i n e   ( h ) & g t ; - & l t ; M e a s u r e s \ O n l i n e   ( h ) & g t ; \ M E A S U R E 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 F i n i s h e d   R i d e s & g t ; - & l t ; M e a s u r e s \ F i n i s h e d   R i d e s & g t ; 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 F i n i s h e d   R i d e s & g t ; - & l t ; M e a s u r e s \ F i n i s h e d   R i d e s & g t ; \ C O L U M N 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 F i n i s h e d   R i d e s & g t ; - & l t ; M e a s u r e s \ F i n i s h e d   R i d e s & g t ; \ M E A S U R E 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 F i n i s h e d   R i d e s & g t ; - & l t ; M e a s u r e s \ F i n i s h e d   R i d e s & g t ; 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 F i n i s h e d   R i d e s & g t ; - & l t ; M e a s u r e s \ F i n i s h e d   R i d e s & g t ; \ C O L U M N 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 F i n i s h e d   R i d e s & g t ; - & l t ; M e a s u r e s \ F i n i s h e d   R i d e s & g t ; \ M E A S U R E 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 D e m a n d _ i n f o 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 D e m a n d _ i n f o 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 C o v e r a g e   R a t i o   ( u n i q u e ) < / K e y > < / D i a g r a m O b j e c t K e y > < D i a g r a m O b j e c t K e y > < K e y > M e a s u r e s \ S u m   o f   C o v e r a g e   R a t i o   ( u n i q u e ) \ T a g I n f o \ F o r m u l a < / K e y > < / D i a g r a m O b j e c t K e y > < D i a g r a m O b j e c t K e y > < K e y > M e a s u r e s \ S u m   o f   C o v e r a g e   R a t i o   ( u n i q u e ) \ T a g I n f o \ V a l u e < / K e y > < / D i a g r a m O b j e c t K e y > < D i a g r a m O b j e c t K e y > < K e y > M e a s u r e s \ M i n   o f   C o v e r a g e   R a t i o   ( u n i q u e ) < / K e y > < / D i a g r a m O b j e c t K e y > < D i a g r a m O b j e c t K e y > < K e y > M e a s u r e s \ M i n   o f   C o v e r a g e   R a t i o   ( u n i q u e ) \ T a g I n f o \ F o r m u l a < / K e y > < / D i a g r a m O b j e c t K e y > < D i a g r a m O b j e c t K e y > < K e y > M e a s u r e s \ M i n   o f   C o v e r a g e   R a t i o   ( u n i q u e ) \ T a g I n f o \ V a l u e < / K e y > < / D i a g r a m O b j e c t K e y > < D i a g r a m O b j e c t K e y > < K e y > M e a s u r e s \ S u m   o f   T o t a l   D e m a n d < / K e y > < / D i a g r a m O b j e c t K e y > < D i a g r a m O b j e c t K e y > < K e y > M e a s u r e s \ S u m   o f   T o t a l   D e m a n d \ T a g I n f o \ F o r m u l a < / K e y > < / D i a g r a m O b j e c t K e y > < D i a g r a m O b j e c t K e y > < K e y > M e a s u r e s \ S u m   o f   T o t a l   D e m a n d \ T a g I n f o \ V a l u e < / K e y > < / D i a g r a m O b j e c t K e y > < D i a g r a m O b j e c t K e y > < K e y > M e a s u r e s \ A v e r a g e   o f   T o t a l   D e m a n d < / K e y > < / D i a g r a m O b j e c t K e y > < D i a g r a m O b j e c t K e y > < K e y > M e a s u r e s \ A v e r a g e   o f   T o t a l   D e m a n d \ T a g I n f o \ F o r m u l a < / K e y > < / D i a g r a m O b j e c t K e y > < D i a g r a m O b j e c t K e y > < K e y > M e a s u r e s \ A v e r a g e   o f   T o t a l   D e m a n d \ T a g I n f o \ V a l u e < / K e y > < / D i a g r a m O b j e c t K e y > < D i a g r a m O b j e c t K e y > < K e y > M e a s u r e s \ S u m   o f   P e o p l e   s a w   + 1   c a r s   ( u n i q u e ) < / K e y > < / D i a g r a m O b j e c t K e y > < D i a g r a m O b j e c t K e y > < K e y > M e a s u r e s \ S u m   o f   P e o p l e   s a w   + 1   c a r s   ( u n i q u e ) \ T a g I n f o \ F o r m u l a < / K e y > < / D i a g r a m O b j e c t K e y > < D i a g r a m O b j e c t K e y > < K e y > M e a s u r e s \ S u m   o f   P e o p l e   s a w   + 1   c a r s   ( u n i q u e ) \ T a g I n f o \ V a l u e < / K e y > < / D i a g r a m O b j e c t K e y > < D i a g r a m O b j e c t K e y > < K e y > M e a s u r e s \ A v e r a g e   o f   P e o p l e   s a w   + 1   c a r s   ( u n i q u e ) < / K e y > < / D i a g r a m O b j e c t K e y > < D i a g r a m O b j e c t K e y > < K e y > M e a s u r e s \ A v e r a g e   o f   P e o p l e   s a w   + 1   c a r s   ( u n i q u e ) \ T a g I n f o \ F o r m u l a < / K e y > < / D i a g r a m O b j e c t K e y > < D i a g r a m O b j e c t K e y > < K e y > M e a s u r e s \ A v e r a g e   o f   P e o p l e   s a w   + 1   c a r s   ( u n i q u e ) \ T a g I n f o \ V a l u e < / K e y > < / D i a g r a m O b j e c t K e y > < D i a g r a m O b j e c t K e y > < K e y > M e a s u r e s \ S u m   o f   P e o p l e   s a w   0   c a r s   ( u n i q u e ) < / K e y > < / D i a g r a m O b j e c t K e y > < D i a g r a m O b j e c t K e y > < K e y > M e a s u r e s \ S u m   o f   P e o p l e   s a w   0   c a r s   ( u n i q u e ) \ T a g I n f o \ F o r m u l a < / K e y > < / D i a g r a m O b j e c t K e y > < D i a g r a m O b j e c t K e y > < K e y > M e a s u r e s \ S u m   o f   P e o p l e   s a w   0   c a r s   ( u n i q u e ) \ T a g I n f o \ V a l u e < / K e y > < / D i a g r a m O b j e c t K e y > < D i a g r a m O b j e c t K e y > < K e y > M e a s u r e s \ A v e r a g e   o f   P e o p l e   s a w   0   c a r s   ( u n i q u e ) < / K e y > < / D i a g r a m O b j e c t K e y > < D i a g r a m O b j e c t K e y > < K e y > M e a s u r e s \ A v e r a g e   o f   P e o p l e   s a w   0   c a r s   ( u n i q u e ) \ T a g I n f o \ F o r m u l a < / K e y > < / D i a g r a m O b j e c t K e y > < D i a g r a m O b j e c t K e y > < K e y > M e a s u r e s \ A v e r a g e   o f   P e o p l e   s a w   0   c a r s   ( u n i q u e ) \ T a g I n f o \ V a l u e < / K e y > < / D i a g r a m O b j e c t K e y > < D i a g r a m O b j e c t K e y > < K e y > M e a s u r e s \ S t d D e v   o f   T o t a l   D e m a n d < / K e y > < / D i a g r a m O b j e c t K e y > < D i a g r a m O b j e c t K e y > < K e y > M e a s u r e s \ S t d D e v   o f   T o t a l   D e m a n d \ T a g I n f o \ F o r m u l a < / K e y > < / D i a g r a m O b j e c t K e y > < D i a g r a m O b j e c t K e y > < K e y > M e a s u r e s \ S t d D e v   o f   T o t a l   D e m a n d \ T a g I n f o \ V a l u e < / K e y > < / D i a g r a m O b j e c t K e y > < D i a g r a m O b j e c t K e y > < K e y > M e a s u r e s \ S t d D e v p   o f   T o t a l   D e m a n d < / K e y > < / D i a g r a m O b j e c t K e y > < D i a g r a m O b j e c t K e y > < K e y > M e a s u r e s \ S t d D e v p   o f   T o t a l   D e m a n d \ T a g I n f o \ F o r m u l a < / K e y > < / D i a g r a m O b j e c t K e y > < D i a g r a m O b j e c t K e y > < K e y > M e a s u r e s \ S t d D e v p   o f   T o t a l   D e m a n d \ T a g I n f o \ V a l u e < / K e y > < / D i a g r a m O b j e c t K e y > < D i a g r a m O b j e c t K e y > < K e y > M e a s u r e s \ S t d D e v p   o f   P e o p l e   s a w   + 1   c a r s   ( u n i q u e ) < / K e y > < / D i a g r a m O b j e c t K e y > < D i a g r a m O b j e c t K e y > < K e y > M e a s u r e s \ S t d D e v p   o f   P e o p l e   s a w   + 1   c a r s   ( u n i q u e ) \ T a g I n f o \ F o r m u l a < / K e y > < / D i a g r a m O b j e c t K e y > < D i a g r a m O b j e c t K e y > < K e y > M e a s u r e s \ S t d D e v p   o f   P e o p l e   s a w   + 1   c a r s   ( u n i q u e ) \ T a g I n f o \ V a l u e < / K e y > < / D i a g r a m O b j e c t K e y > < D i a g r a m O b j e c t K e y > < K e y > C o l u m n s \ D a t e < / K e y > < / D i a g r a m O b j e c t K e y > < D i a g r a m O b j e c t K e y > < K e y > C o l u m n s \ P e o p l e   s a w   0   c a r s   ( u n i q u e ) < / K e y > < / D i a g r a m O b j e c t K e y > < D i a g r a m O b j e c t K e y > < K e y > C o l u m n s \ P e o p l e   s a w   + 1   c a r s   ( u n i q u e ) < / K e y > < / D i a g r a m O b j e c t K e y > < D i a g r a m O b j e c t K e y > < K e y > C o l u m n s \ C o v e r a g e   R a t i o   ( u n i q u e ) < / K e y > < / D i a g r a m O b j e c t K e y > < D i a g r a m O b j e c t K e y > < K e y > C o l u m n s \ T o t a l   D e m a n d < / K e y > < / D i a g r a m O b j e c t K e y > < D i a g r a m O b j e c t K e y > < K e y > L i n k s \ & l t ; C o l u m n s \ S u m   o f   C o v e r a g e   R a t i o   ( u n i q u e ) & g t ; - & l t ; M e a s u r e s \ C o v e r a g e   R a t i o   ( u n i q u e ) & g t ; < / K e y > < / D i a g r a m O b j e c t K e y > < D i a g r a m O b j e c t K e y > < K e y > L i n k s \ & l t ; C o l u m n s \ S u m   o f   C o v e r a g e   R a t i o   ( u n i q u e ) & g t ; - & l t ; M e a s u r e s \ C o v e r a g e   R a t i o   ( u n i q u e ) & g t ; \ C O L U M N < / K e y > < / D i a g r a m O b j e c t K e y > < D i a g r a m O b j e c t K e y > < K e y > L i n k s \ & l t ; C o l u m n s \ S u m   o f   C o v e r a g e   R a t i o   ( u n i q u e ) & g t ; - & l t ; M e a s u r e s \ C o v e r a g e   R a t i o   ( u n i q u e ) & g t ; \ M E A S U R E < / K e y > < / D i a g r a m O b j e c t K e y > < D i a g r a m O b j e c t K e y > < K e y > L i n k s \ & l t ; C o l u m n s \ M i n   o f   C o v e r a g e   R a t i o   ( u n i q u e ) & g t ; - & l t ; M e a s u r e s \ C o v e r a g e   R a t i o   ( u n i q u e ) & g t ; < / K e y > < / D i a g r a m O b j e c t K e y > < D i a g r a m O b j e c t K e y > < K e y > L i n k s \ & l t ; C o l u m n s \ M i n   o f   C o v e r a g e   R a t i o   ( u n i q u e ) & g t ; - & l t ; M e a s u r e s \ C o v e r a g e   R a t i o   ( u n i q u e ) & g t ; \ C O L U M N < / K e y > < / D i a g r a m O b j e c t K e y > < D i a g r a m O b j e c t K e y > < K e y > L i n k s \ & l t ; C o l u m n s \ M i n   o f   C o v e r a g e   R a t i o   ( u n i q u e ) & g t ; - & l t ; M e a s u r e s \ C o v e r a g e   R a t i o   ( u n i q u e ) & g t ; \ M E A S U R E < / K e y > < / D i a g r a m O b j e c t K e y > < D i a g r a m O b j e c t K e y > < K e y > L i n k s \ & l t ; C o l u m n s \ S u m   o f   T o t a l   D e m a n d & g t ; - & l t ; M e a s u r e s \ T o t a l   D e m a n d & g t ; < / K e y > < / D i a g r a m O b j e c t K e y > < D i a g r a m O b j e c t K e y > < K e y > L i n k s \ & l t ; C o l u m n s \ S u m   o f   T o t a l   D e m a n d & g t ; - & l t ; M e a s u r e s \ T o t a l   D e m a n d & g t ; \ C O L U M N < / K e y > < / D i a g r a m O b j e c t K e y > < D i a g r a m O b j e c t K e y > < K e y > L i n k s \ & l t ; C o l u m n s \ S u m   o f   T o t a l   D e m a n d & g t ; - & l t ; M e a s u r e s \ T o t a l   D e m a n d & g t ; \ M E A S U R E < / K e y > < / D i a g r a m O b j e c t K e y > < D i a g r a m O b j e c t K e y > < K e y > L i n k s \ & l t ; C o l u m n s \ A v e r a g e   o f   T o t a l   D e m a n d & g t ; - & l t ; M e a s u r e s \ T o t a l   D e m a n d & g t ; < / K e y > < / D i a g r a m O b j e c t K e y > < D i a g r a m O b j e c t K e y > < K e y > L i n k s \ & l t ; C o l u m n s \ A v e r a g e   o f   T o t a l   D e m a n d & g t ; - & l t ; M e a s u r e s \ T o t a l   D e m a n d & g t ; \ C O L U M N < / K e y > < / D i a g r a m O b j e c t K e y > < D i a g r a m O b j e c t K e y > < K e y > L i n k s \ & l t ; C o l u m n s \ A v e r a g e   o f   T o t a l   D e m a n d & g t ; - & l t ; M e a s u r e s \ T o t a l   D e m a n d & g t ; \ M E A S U R E < / K e y > < / D i a g r a m O b j e c t K e y > < D i a g r a m O b j e c t K e y > < K e y > L i n k s \ & l t ; C o l u m n s \ S u m   o f   P e o p l e   s a w   + 1   c a r s   ( u n i q u e ) & g t ; - & l t ; M e a s u r e s \ P e o p l e   s a w   + 1   c a r s   ( u n i q u e ) & g t ; < / K e y > < / D i a g r a m O b j e c t K e y > < D i a g r a m O b j e c t K e y > < K e y > L i n k s \ & l t ; C o l u m n s \ S u m   o f   P e o p l e   s a w   + 1   c a r s   ( u n i q u e ) & g t ; - & l t ; M e a s u r e s \ P e o p l e   s a w   + 1   c a r s   ( u n i q u e ) & g t ; \ C O L U M N < / K e y > < / D i a g r a m O b j e c t K e y > < D i a g r a m O b j e c t K e y > < K e y > L i n k s \ & l t ; C o l u m n s \ S u m   o f   P e o p l e   s a w   + 1   c a r s   ( u n i q u e ) & g t ; - & l t ; M e a s u r e s \ P e o p l e   s a w   + 1   c a r s   ( u n i q u e ) & g t ; \ M E A S U R E < / K e y > < / D i a g r a m O b j e c t K e y > < D i a g r a m O b j e c t K e y > < K e y > L i n k s \ & l t ; C o l u m n s \ A v e r a g e   o f   P e o p l e   s a w   + 1   c a r s   ( u n i q u e ) & g t ; - & l t ; M e a s u r e s \ P e o p l e   s a w   + 1   c a r s   ( u n i q u e ) & g t ; < / K e y > < / D i a g r a m O b j e c t K e y > < D i a g r a m O b j e c t K e y > < K e y > L i n k s \ & l t ; C o l u m n s \ A v e r a g e   o f   P e o p l e   s a w   + 1   c a r s   ( u n i q u e ) & g t ; - & l t ; M e a s u r e s \ P e o p l e   s a w   + 1   c a r s   ( u n i q u e ) & g t ; \ C O L U M N < / K e y > < / D i a g r a m O b j e c t K e y > < D i a g r a m O b j e c t K e y > < K e y > L i n k s \ & l t ; C o l u m n s \ A v e r a g e   o f   P e o p l e   s a w   + 1   c a r s   ( u n i q u e ) & g t ; - & l t ; M e a s u r e s \ P e o p l e   s a w   + 1   c a r s   ( u n i q u e ) & g t ; \ M E A S U R E < / K e y > < / D i a g r a m O b j e c t K e y > < D i a g r a m O b j e c t K e y > < K e y > L i n k s \ & l t ; C o l u m n s \ S u m   o f   P e o p l e   s a w   0   c a r s   ( u n i q u e ) & g t ; - & l t ; M e a s u r e s \ P e o p l e   s a w   0   c a r s   ( u n i q u e ) & g t ; < / K e y > < / D i a g r a m O b j e c t K e y > < D i a g r a m O b j e c t K e y > < K e y > L i n k s \ & l t ; C o l u m n s \ S u m   o f   P e o p l e   s a w   0   c a r s   ( u n i q u e ) & g t ; - & l t ; M e a s u r e s \ P e o p l e   s a w   0   c a r s   ( u n i q u e ) & g t ; \ C O L U M N < / K e y > < / D i a g r a m O b j e c t K e y > < D i a g r a m O b j e c t K e y > < K e y > L i n k s \ & l t ; C o l u m n s \ S u m   o f   P e o p l e   s a w   0   c a r s   ( u n i q u e ) & g t ; - & l t ; M e a s u r e s \ P e o p l e   s a w   0   c a r s   ( u n i q u e ) & g t ; \ M E A S U R E < / K e y > < / D i a g r a m O b j e c t K e y > < D i a g r a m O b j e c t K e y > < K e y > L i n k s \ & l t ; C o l u m n s \ A v e r a g e   o f   P e o p l e   s a w   0   c a r s   ( u n i q u e ) & g t ; - & l t ; M e a s u r e s \ P e o p l e   s a w   0   c a r s   ( u n i q u e ) & g t ; < / K e y > < / D i a g r a m O b j e c t K e y > < D i a g r a m O b j e c t K e y > < K e y > L i n k s \ & l t ; C o l u m n s \ A v e r a g e   o f   P e o p l e   s a w   0   c a r s   ( u n i q u e ) & g t ; - & l t ; M e a s u r e s \ P e o p l e   s a w   0   c a r s   ( u n i q u e ) & g t ; \ C O L U M N < / K e y > < / D i a g r a m O b j e c t K e y > < D i a g r a m O b j e c t K e y > < K e y > L i n k s \ & l t ; C o l u m n s \ A v e r a g e   o f   P e o p l e   s a w   0   c a r s   ( u n i q u e ) & g t ; - & l t ; M e a s u r e s \ P e o p l e   s a w   0   c a r s   ( u n i q u e ) & g t ; \ M E A S U R E < / K e y > < / D i a g r a m O b j e c t K e y > < D i a g r a m O b j e c t K e y > < K e y > L i n k s \ & l t ; C o l u m n s \ S t d D e v   o f   T o t a l   D e m a n d & g t ; - & l t ; M e a s u r e s \ T o t a l   D e m a n d & g t ; < / K e y > < / D i a g r a m O b j e c t K e y > < D i a g r a m O b j e c t K e y > < K e y > L i n k s \ & l t ; C o l u m n s \ S t d D e v   o f   T o t a l   D e m a n d & g t ; - & l t ; M e a s u r e s \ T o t a l   D e m a n d & g t ; \ C O L U M N < / K e y > < / D i a g r a m O b j e c t K e y > < D i a g r a m O b j e c t K e y > < K e y > L i n k s \ & l t ; C o l u m n s \ S t d D e v   o f   T o t a l   D e m a n d & g t ; - & l t ; M e a s u r e s \ T o t a l   D e m a n d & g t ; \ M E A S U R E < / K e y > < / D i a g r a m O b j e c t K e y > < D i a g r a m O b j e c t K e y > < K e y > L i n k s \ & l t ; C o l u m n s \ S t d D e v p   o f   T o t a l   D e m a n d & g t ; - & l t ; M e a s u r e s \ T o t a l   D e m a n d & g t ; < / K e y > < / D i a g r a m O b j e c t K e y > < D i a g r a m O b j e c t K e y > < K e y > L i n k s \ & l t ; C o l u m n s \ S t d D e v p   o f   T o t a l   D e m a n d & g t ; - & l t ; M e a s u r e s \ T o t a l   D e m a n d & g t ; \ C O L U M N < / K e y > < / D i a g r a m O b j e c t K e y > < D i a g r a m O b j e c t K e y > < K e y > L i n k s \ & l t ; C o l u m n s \ S t d D e v p   o f   T o t a l   D e m a n d & g t ; - & l t ; M e a s u r e s \ T o t a l   D e m a n d & g t ; \ M E A S U R E < / K e y > < / D i a g r a m O b j e c t K e y > < D i a g r a m O b j e c t K e y > < K e y > L i n k s \ & l t ; C o l u m n s \ S t d D e v p   o f   P e o p l e   s a w   + 1   c a r s   ( u n i q u e ) & g t ; - & l t ; M e a s u r e s \ P e o p l e   s a w   + 1   c a r s   ( u n i q u e ) & g t ; < / K e y > < / D i a g r a m O b j e c t K e y > < D i a g r a m O b j e c t K e y > < K e y > L i n k s \ & l t ; C o l u m n s \ S t d D e v p   o f   P e o p l e   s a w   + 1   c a r s   ( u n i q u e ) & g t ; - & l t ; M e a s u r e s \ P e o p l e   s a w   + 1   c a r s   ( u n i q u e ) & g t ; \ C O L U M N < / K e y > < / D i a g r a m O b j e c t K e y > < D i a g r a m O b j e c t K e y > < K e y > L i n k s \ & l t ; C o l u m n s \ S t d D e v p   o f   P e o p l e   s a w   + 1   c a r s   ( u n i q u e ) & g t ; - & l t ; M e a s u r e s \ P e o p l e   s a w   + 1   c a r s   ( u n i q u e ) & g t ; \ M E A S U R E 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 C o v e r a g e   R a t i o   ( u n i q u e ) 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 C o v e r a g e   R a t i o   ( u n i q u e ) \ T a g I n f o \ F o r m u l a 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 C o v e r a g e   R a t i o   ( u n i q u e ) \ T a g I n f o \ V a l u e 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 C o v e r a g e   R a t i o   ( u n i q u e ) 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 C o v e r a g e   R a t i o   ( u n i q u e ) \ T a g I n f o \ F o r m u l a 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 C o v e r a g e   R a t i o   ( u n i q u e ) \ T a g I n f o \ V a l u e 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 D e m a n d 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 D e m a n d \ T a g I n f o \ F o r m u l a 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 D e m a n d \ T a g I n f o \ V a l u e 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  D e m a n d 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 T o t a l   D e m a n d \ T a g I n f o \ F o r m u l a 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  D e m a n d \ T a g I n f o \ V a l u e 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 P e o p l e   s a w   + 1   c a r s   ( u n i q u e ) 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 P e o p l e   s a w   + 1   c a r s   ( u n i q u e ) \ T a g I n f o \ F o r m u l a 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 P e o p l e   s a w   + 1   c a r s   ( u n i q u e ) \ T a g I n f o \ V a l u e 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 P e o p l e   s a w   + 1   c a r s   ( u n i q u e ) 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 P e o p l e   s a w   + 1   c a r s   ( u n i q u e ) \ T a g I n f o \ F o r m u l a 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 P e o p l e   s a w   + 1   c a r s   ( u n i q u e ) \ T a g I n f o \ V a l u e 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 P e o p l e   s a w   0   c a r s   ( u n i q u e ) 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 P e o p l e   s a w   0   c a r s   ( u n i q u e ) \ T a g I n f o \ F o r m u l a 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 P e o p l e   s a w   0   c a r s   ( u n i q u e ) \ T a g I n f o \ V a l u e 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 P e o p l e   s a w   0   c a r s   ( u n i q u e ) 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 P e o p l e   s a w   0   c a r s   ( u n i q u e ) \ T a g I n f o \ F o r m u l a 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 P e o p l e   s a w   0   c a r s   ( u n i q u e ) \ T a g I n f o \ V a l u e 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  o f   T o t a l   D e m a n d 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 M e a s u r e s \ S t d D e v   o f   T o t a l   D e m a n d \ T a g I n f o \ F o r m u l a 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  o f   T o t a l   D e m a n d \ T a g I n f o \ V a l u e 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 M e a s u r e s \ S t d D e v p   o f   T o t a l   D e m a n d 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 M e a s u r e s \ S t d D e v p   o f   T o t a l   D e m a n d \ T a g I n f o \ F o r m u l a 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 M e a s u r e s \ S t d D e v p   o f   T o t a l   D e m a n d \ T a g I n f o \ V a l u e 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 M e a s u r e s \ S t d D e v p   o f   P e o p l e   s a w   + 1   c a r s   ( u n i q u e ) 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 M e a s u r e s \ S t d D e v p   o f   P e o p l e   s a w   + 1   c a r s   ( u n i q u e ) \ T a g I n f o \ F o r m u l a 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 M e a s u r e s \ S t d D e v p   o f   P e o p l e   s a w   + 1   c a r s   ( u n i q u e ) \ T a g I n f o \ V a l u e 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 C o l u m n s \ P e o p l e   s a w   0   c a r s   ( u n i q u e ) 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 C o l u m n s \ P e o p l e   s a w   + 1   c a r s   ( u n i q u e ) 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 C o l u m n s \ C o v e r a g e   R a t i o   ( u n i q u e ) 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 D e m a n d 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 C o v e r a g e   R a t i o   ( u n i q u e ) & g t ; - & l t ; M e a s u r e s \ C o v e r a g e   R a t i o   ( u n i q u e ) & g t ; 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 C o v e r a g e   R a t i o   ( u n i q u e ) & g t ; - & l t ; M e a s u r e s \ C o v e r a g e   R a t i o   ( u n i q u e ) & g t ; \ C O L U M N 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 C o v e r a g e   R a t i o   ( u n i q u e ) & g t ; - & l t ; M e a s u r e s \ C o v e r a g e   R a t i o   ( u n i q u e ) & g t ; \ M E A S U R E 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 C o v e r a g e   R a t i o   ( u n i q u e ) & g t ; - & l t ; M e a s u r e s \ C o v e r a g e   R a t i o   ( u n i q u e ) & g t ; 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 C o v e r a g e   R a t i o   ( u n i q u e ) & g t ; - & l t ; M e a s u r e s \ C o v e r a g e   R a t i o   ( u n i q u e ) & g t ; \ C O L U M N 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 C o v e r a g e   R a t i o   ( u n i q u e ) & g t ; - & l t ; M e a s u r e s \ C o v e r a g e   R a t i o   ( u n i q u e ) & g t ; \ M E A S U R E 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 D e m a n d & g t ; - & l t ; M e a s u r e s \ T o t a l   D e m a n d & g t ; 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 D e m a n d & g t ; - & l t ; M e a s u r e s \ T o t a l   D e m a n d & g t ; \ C O L U M N 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 D e m a n d & g t ; - & l t ; M e a s u r e s \ T o t a l   D e m a n d & g t ; \ M E A S U R E 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  D e m a n d & g t ; - & l t ; M e a s u r e s \ T o t a l   D e m a n d & g t ; 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  D e m a n d & g t ; - & l t ; M e a s u r e s \ T o t a l   D e m a n d & g t ; \ C O L U M N 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  D e m a n d & g t ; - & l t ; M e a s u r e s \ T o t a l   D e m a n d & g t ; \ M E A S U R E 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 P e o p l e   s a w   + 1   c a r s   ( u n i q u e ) & g t ; - & l t ; M e a s u r e s \ P e o p l e   s a w   + 1   c a r s   ( u n i q u e ) & g t ; 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 P e o p l e   s a w   + 1   c a r s   ( u n i q u e ) & g t ; - & l t ; M e a s u r e s \ P e o p l e   s a w   + 1   c a r s   ( u n i q u e ) & g t ; \ C O L U M N 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 P e o p l e   s a w   + 1   c a r s   ( u n i q u e ) & g t ; - & l t ; M e a s u r e s \ P e o p l e   s a w   + 1   c a r s   ( u n i q u e ) & g t ; \ M E A S U R E 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 P e o p l e   s a w   + 1   c a r s   ( u n i q u e ) & g t ; - & l t ; M e a s u r e s \ P e o p l e   s a w   + 1   c a r s   ( u n i q u e ) & g t ; 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 P e o p l e   s a w   + 1   c a r s   ( u n i q u e ) & g t ; - & l t ; M e a s u r e s \ P e o p l e   s a w   + 1   c a r s   ( u n i q u e ) & g t ; \ C O L U M N 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 P e o p l e   s a w   + 1   c a r s   ( u n i q u e ) & g t ; - & l t ; M e a s u r e s \ P e o p l e   s a w   + 1   c a r s   ( u n i q u e ) & g t ; \ M E A S U R E 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 P e o p l e   s a w   0   c a r s   ( u n i q u e ) & g t ; - & l t ; M e a s u r e s \ P e o p l e   s a w   0   c a r s   ( u n i q u e ) & g t ; 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 P e o p l e   s a w   0   c a r s   ( u n i q u e ) & g t ; - & l t ; M e a s u r e s \ P e o p l e   s a w   0   c a r s   ( u n i q u e ) & g t ; \ C O L U M N 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 P e o p l e   s a w   0   c a r s   ( u n i q u e ) & g t ; - & l t ; M e a s u r e s \ P e o p l e   s a w   0   c a r s   ( u n i q u e ) & g t ; \ M E A S U R E 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 P e o p l e   s a w   0   c a r s   ( u n i q u e ) & g t ; - & l t ; M e a s u r e s \ P e o p l e   s a w   0   c a r s   ( u n i q u e ) & g t ; 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 P e o p l e   s a w   0   c a r s   ( u n i q u e ) & g t ; - & l t ; M e a s u r e s \ P e o p l e   s a w   0   c a r s   ( u n i q u e ) & g t ; \ C O L U M N 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 P e o p l e   s a w   0   c a r s   ( u n i q u e ) & g t ; - & l t ; M e a s u r e s \ P e o p l e   s a w   0   c a r s   ( u n i q u e ) & g t ; \ M E A S U R E 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  o f   T o t a l   D e m a n d & g t ; - & l t ; M e a s u r e s \ T o t a l   D e m a n d & g t ; 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 L i n k s \ & l t ; C o l u m n s \ S t d D e v   o f   T o t a l   D e m a n d & g t ; - & l t ; M e a s u r e s \ T o t a l   D e m a n d & g t ; \ C O L U M N 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  o f   T o t a l   D e m a n d & g t ; - & l t ; M e a s u r e s \ T o t a l   D e m a n d & g t ; \ M E A S U R E 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 L i n k s \ & l t ; C o l u m n s \ S t d D e v p   o f   T o t a l   D e m a n d & g t ; - & l t ; M e a s u r e s \ T o t a l   D e m a n d & g t ; 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 L i n k s \ & l t ; C o l u m n s \ S t d D e v p   o f   T o t a l   D e m a n d & g t ; - & l t ; M e a s u r e s \ T o t a l   D e m a n d & g t ; \ C O L U M N 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 L i n k s \ & l t ; C o l u m n s \ S t d D e v p   o f   T o t a l   D e m a n d & g t ; - & l t ; M e a s u r e s \ T o t a l   D e m a n d & g t ; \ M E A S U R E 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 L i n k s \ & l t ; C o l u m n s \ S t d D e v p   o f   P e o p l e   s a w   + 1   c a r s   ( u n i q u e ) & g t ; - & l t ; M e a s u r e s \ P e o p l e   s a w   + 1   c a r s   ( u n i q u e ) & g t ; 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 L i n k s \ & l t ; C o l u m n s \ S t d D e v p   o f   P e o p l e   s a w   + 1   c a r s   ( u n i q u e ) & g t ; - & l t ; M e a s u r e s \ P e o p l e   s a w   + 1   c a r s   ( u n i q u e ) & g t ; \ C O L U M N 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 L i n k s \ & l t ; C o l u m n s \ S t d D e v p   o f   P e o p l e   s a w   + 1   c a r s   ( u n i q u e ) & g t ; - & l t ; M e a s u r e s \ P e o p l e   s a w   + 1   c a r s   ( u n i q u e ) & g t ; \ M E A S U R E 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 W e e k   o f   M o n t h < / K e y > < / D i a g r a m O b j e c t K e y > < D i a g r a m O b j e c t K e y > < K e y > M e a s u r e s \ S u m   o f   W e e k   o f   M o n t h \ T a g I n f o \ F o r m u l a < / K e y > < / D i a g r a m O b j e c t K e y > < D i a g r a m O b j e c t K e y > < K e y > M e a s u r e s \ S u m   o f   W e e k   o f   M o n t h \ T a g I n f o \ V a l u e < / K e y > < / D i a g r a m O b j e c t K e y > < D i a g r a m O b j e c t K e y > < K e y > C o l u m n s \ D a t e < / K e y > < / D i a g r a m O b j e c t K e y > < D i a g r a m O b j e c t K e y > < K e y > C o l u m n s \ D a t e _ e x t r a c t e d 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 C o l u m n s \ D a y < / K e y > < / D i a g r a m O b j e c t K e y > < D i a g r a m O b j e c t K e y > < K e y > C o l u m n s \ D a y   N a m e < / K e y > < / D i a g r a m O b j e c t K e y > < D i a g r a m O b j e c t K e y > < K e y > C o l u m n s \ H o u r < / K e y > < / D i a g r a m O b j e c t K e y > < D i a g r a m O b j e c t K e y > < K e y > C o l u m n s \ W e e k   o f   M o n t h < / K e y > < / D i a g r a m O b j e c t K e y > < D i a g r a m O b j e c t K e y > < K e y > C o l u m n s \ W e e k   N u m b e r < / K e y > < / D i a g r a m O b j e c t K e y > < D i a g r a m O b j e c t K e y > < K e y > C o l u m n s \ D a y   n a m e ( d a t e ) < / K e y > < / D i a g r a m O b j e c t K e y > < D i a g r a m O b j e c t K e y > < K e y > C o l u m n s \ T i m e < / K e y > < / D i a g r a m O b j e c t K e y > < D i a g r a m O b j e c t K e y > < K e y > C o l u m n s \ 3   h o u r   p e r i o d < / K e y > < / D i a g r a m O b j e c t K e y > < D i a g r a m O b j e c t K e y > < K e y > L i n k s \ & l t ; C o l u m n s \ S u m   o f   W e e k   o f   M o n t h & g t ; - & l t ; M e a s u r e s \ W e e k   o f   M o n t h & g t ; < / K e y > < / D i a g r a m O b j e c t K e y > < D i a g r a m O b j e c t K e y > < K e y > L i n k s \ & l t ; C o l u m n s \ S u m   o f   W e e k   o f   M o n t h & g t ; - & l t ; M e a s u r e s \ W e e k   o f   M o n t h & g t ; \ C O L U M N < / K e y > < / D i a g r a m O b j e c t K e y > < D i a g r a m O b j e c t K e y > < K e y > L i n k s \ & l t ; C o l u m n s \ S u m   o f   W e e k   o f   M o n t h & g t ; - & l t ; M e a s u r e s \ W e e k   o f   M o n t h & g t ; \ M E A S U R E 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 W e e k   o f   M o n t h 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 W e e k   o f   M o n t h \ T a g I n f o \ F o r m u l a 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 W e e k   o f   M o n t h \ T a g I n f o \ V a l u e 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 C o l u m n s \ D a t e _ e x t r a c t e d 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 o f   M o n t h 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 N u m b e r 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 n a m e ( d a t e ) 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  h o u r   p e r i o d 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 W e e k   o f   M o n t h & g t ; - & l t ; M e a s u r e s \ W e e k   o f   M o n t h & g t ; 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 W e e k   o f   M o n t h & g t ; - & l t ; M e a s u r e s \ W e e k   o f   M o n t h & g t ; \ C O L U M N 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 W e e k   o f   M o n t h & g t ; - & l t ; M e a s u r e s \ W e e k   o f   M o n t h & g t ; \ M E A S U R E 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 M e r g e 1 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 M e r g e 1 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 E a r n i n g s   p e r   h o u r   ( E u r o ) < / K e y > < / D i a g r a m O b j e c t K e y > < D i a g r a m O b j e c t K e y > < K e y > M e a s u r e s \ C o u n t   o f   E a r n i n g s   p e r   h o u r   ( E u r o ) \ T a g I n f o \ F o r m u l a < / K e y > < / D i a g r a m O b j e c t K e y > < D i a g r a m O b j e c t K e y > < K e y > M e a s u r e s \ C o u n t   o f   E a r n i n g s   p e r   h o u r   ( E u r o ) \ T a g I n f o \ V a l u e < / K e y > < / D i a g r a m O b j e c t K e y > < D i a g r a m O b j e c t K e y > < K e y > M e a s u r e s \ A v e r a g e   o f   E a r n i n g s   p e r   h o u r   ( E u r o ) < / K e y > < / D i a g r a m O b j e c t K e y > < D i a g r a m O b j e c t K e y > < K e y > M e a s u r e s \ A v e r a g e   o f   E a r n i n g s   p e r   h o u r   ( E u r o ) \ T a g I n f o \ F o r m u l a < / K e y > < / D i a g r a m O b j e c t K e y > < D i a g r a m O b j e c t K e y > < K e y > M e a s u r e s \ A v e r a g e   o f   E a r n i n g s   p e r   h o u r   ( E u r o ) \ T a g I n f o \ V a l u e < / K e y > < / D i a g r a m O b j e c t K e y > < D i a g r a m O b j e c t K e y > < K e y > M e a s u r e s \ S u m   o f   E x t r a   o n l i n e   h o u r < / K e y > < / D i a g r a m O b j e c t K e y > < D i a g r a m O b j e c t K e y > < K e y > M e a s u r e s \ S u m   o f   E x t r a   o n l i n e   h o u r \ T a g I n f o \ F o r m u l a < / K e y > < / D i a g r a m O b j e c t K e y > < D i a g r a m O b j e c t K e y > < K e y > M e a s u r e s \ S u m   o f   E x t r a   o n l i n e   h o u r \ T a g I n f o \ V a l u e < / K e y > < / D i a g r a m O b j e c t K e y > < D i a g r a m O b j e c t K e y > < K e y > M e a s u r e s \ A v e r a g e   o f   E x t r a   o n l i n e   h o u r < / K e y > < / D i a g r a m O b j e c t K e y > < D i a g r a m O b j e c t K e y > < K e y > M e a s u r e s \ A v e r a g e   o f   E x t r a   o n l i n e   h o u r \ T a g I n f o \ F o r m u l a < / K e y > < / D i a g r a m O b j e c t K e y > < D i a g r a m O b j e c t K e y > < K e y > M e a s u r e s \ A v e r a g e   o f   E x t r a   o n l i n e   h o u r \ T a g I n f o \ V a l u e < / K e y > < / D i a g r a m O b j e c t K e y > < D i a g r a m O b j e c t K e y > < K e y > M e a s u r e s \ S u m   o f   E x t r a   f i n i s h e d   r i d e s < / K e y > < / D i a g r a m O b j e c t K e y > < D i a g r a m O b j e c t K e y > < K e y > M e a s u r e s \ S u m   o f   E x t r a   f i n i s h e d   r i d e s \ T a g I n f o \ F o r m u l a < / K e y > < / D i a g r a m O b j e c t K e y > < D i a g r a m O b j e c t K e y > < K e y > M e a s u r e s \ S u m   o f   E x t r a   f i n i s h e d   r i d e s \ T a g I n f o \ V a l u e < / K e y > < / D i a g r a m O b j e c t K e y > < D i a g r a m O b j e c t K e y > < K e y > M e a s u r e s \ A v e r a g e   o f   E x t r a   f i n i s h e d   r i d e s < / K e y > < / D i a g r a m O b j e c t K e y > < D i a g r a m O b j e c t K e y > < K e y > M e a s u r e s \ A v e r a g e   o f   E x t r a   f i n i s h e d   r i d e s \ T a g I n f o \ F o r m u l a < / K e y > < / D i a g r a m O b j e c t K e y > < D i a g r a m O b j e c t K e y > < K e y > M e a s u r e s \ A v e r a g e   o f   E x t r a   f i n i s h e d   r i d e s \ T a g I n f o \ V a l u e < / K e y > < / D i a g r a m O b j e c t K e y > < D i a g r a m O b j e c t K e y > < K e y > M e a s u r e s \ S t d D e v p   o f   E x t r a   f i n i s h e d   r i d e s < / K e y > < / D i a g r a m O b j e c t K e y > < D i a g r a m O b j e c t K e y > < K e y > M e a s u r e s \ S t d D e v p   o f   E x t r a   f i n i s h e d   r i d e s \ T a g I n f o \ F o r m u l a < / K e y > < / D i a g r a m O b j e c t K e y > < D i a g r a m O b j e c t K e y > < K e y > M e a s u r e s \ S t d D e v p   o f   E x t r a   f i n i s h e d   r i d e s \ T a g I n f o \ V a l u e < / K e y > < / D i a g r a m O b j e c t K e y > < D i a g r a m O b j e c t K e y > < K e y > M e a s u r e s \ S u m   o f   E a r n i n g s   p e r   h o u r   ( E u r o ) < / K e y > < / D i a g r a m O b j e c t K e y > < D i a g r a m O b j e c t K e y > < K e y > M e a s u r e s \ S u m   o f   E a r n i n g s   p e r   h o u r   ( E u r o ) \ T a g I n f o \ F o r m u l a < / K e y > < / D i a g r a m O b j e c t K e y > < D i a g r a m O b j e c t K e y > < K e y > M e a s u r e s \ S u m   o f   E a r n i n g s   p e r   h o u r   ( E u r o ) \ T a g I n f o \ V a l u e < / K e y > < / D i a g r a m O b j e c t K e y > < D i a g r a m O b j e c t K e y > < K e y > M e a s u r e s \ S t d D e v p   o f   E a r n i n g s   p e r   h o u r   ( E u r o ) < / K e y > < / D i a g r a m O b j e c t K e y > < D i a g r a m O b j e c t K e y > < K e y > M e a s u r e s \ S t d D e v p   o f   E a r n i n g s   p e r   h o u r   ( E u r o ) \ T a g I n f o \ F o r m u l a < / K e y > < / D i a g r a m O b j e c t K e y > < D i a g r a m O b j e c t K e y > < K e y > M e a s u r e s \ S t d D e v p   o f   E a r n i n g s   p e r   h o u r   ( E u r o ) \ T a g I n f o \ V a l u e < / K e y > < / D i a g r a m O b j e c t K e y > < D i a g r a m O b j e c t K e y > < K e y > M e a s u r e s \ C o u n t   o f   T o t a l   D e m a n d < / K e y > < / D i a g r a m O b j e c t K e y > < D i a g r a m O b j e c t K e y > < K e y > M e a s u r e s \ C o u n t   o f   T o t a l   D e m a n d \ T a g I n f o \ F o r m u l a < / K e y > < / D i a g r a m O b j e c t K e y > < D i a g r a m O b j e c t K e y > < K e y > M e a s u r e s \ C o u n t   o f   T o t a l   D e m a n d \ T a g I n f o \ V a l u e < / K e y > < / D i a g r a m O b j e c t K e y > < D i a g r a m O b j e c t K e y > < K e y > M e a s u r e s \ A v e r a g e   o f   T o t a l   D e m a n d   2 < / K e y > < / D i a g r a m O b j e c t K e y > < D i a g r a m O b j e c t K e y > < K e y > M e a s u r e s \ A v e r a g e   o f   T o t a l   D e m a n d   2 \ T a g I n f o \ F o r m u l a < / K e y > < / D i a g r a m O b j e c t K e y > < D i a g r a m O b j e c t K e y > < K e y > M e a s u r e s \ A v e r a g e   o f   T o t a l   D e m a n d   2 \ T a g I n f o \ V a l u e < / K e y > < / D i a g r a m O b j e c t K e y > < D i a g r a m O b j e c t K e y > < K e y > M e a s u r e s \ S T D . P   E a r n i n g s   p e r   h o u r < / K e y > < / D i a g r a m O b j e c t K e y > < D i a g r a m O b j e c t K e y > < K e y > M e a s u r e s \ S T D . P   E a r n i n g s   p e r   h o u r \ T a g I n f o \ F o r m u l a < / K e y > < / D i a g r a m O b j e c t K e y > < D i a g r a m O b j e c t K e y > < K e y > M e a s u r e s \ S T D . P   E a r n i n g s   p e r   h o u r \ T a g I n f o \ V a l u e < / K e y > < / D i a g r a m O b j e c t K e y > < D i a g r a m O b j e c t K e y > < K e y > M e a s u r e s \ S T D . P   E x t r a   o n l i n e   h o u r < / K e y > < / D i a g r a m O b j e c t K e y > < D i a g r a m O b j e c t K e y > < K e y > M e a s u r e s \ S T D . P   E x t r a   o n l i n e   h o u r \ T a g I n f o \ F o r m u l a < / K e y > < / D i a g r a m O b j e c t K e y > < D i a g r a m O b j e c t K e y > < K e y > M e a s u r e s \ S T D . P   E x t r a   o n l i n e   h o u r \ T a g I n f o \ V a l u e < / K e y > < / D i a g r a m O b j e c t K e y > < D i a g r a m O b j e c t K e y > < K e y > M e a s u r e s \ S T D . P   E x t r a   f i n i s h e d   r i d e s < / K e y > < / D i a g r a m O b j e c t K e y > < D i a g r a m O b j e c t K e y > < K e y > M e a s u r e s \ S T D . P   E x t r a   f i n i s h e d   r i d e s \ T a g I n f o \ F o r m u l a < / K e y > < / D i a g r a m O b j e c t K e y > < D i a g r a m O b j e c t K e y > < K e y > M e a s u r e s \ S T D . P   E x t r a   f i n i s h e d   r i d e s \ T a g I n f o \ V a l u e < / K e y > < / D i a g r a m O b j e c t K e y > < D i a g r a m O b j e c t K e y > < K e y > C o l u m n s \ D a t e < / K e y > < / D i a g r a m O b j e c t K e y > < D i a g r a m O b j e c t K e y > < K e y > C o l u m n s \ D a y   N a m e < / K e y > < / D i a g r a m O b j e c t K e y > < D i a g r a m O b j e c t K e y > < K e y > C o l u m n s \ H o u r < / K e y > < / D i a g r a m O b j e c t K e y > < D i a g r a m O b j e c t K e y > < K e y > C o l u m n s \ D e m a n d _ i n f o . P e o p l e   s a w   0   c a r s   ( u n i q u e ) < / K e y > < / D i a g r a m O b j e c t K e y > < D i a g r a m O b j e c t K e y > < K e y > C o l u m n s \ D e m a n d _ i n f o . P e o p l e   s a w   + 1   c a r s   ( u n i q u e ) < / K e y > < / D i a g r a m O b j e c t K e y > < D i a g r a m O b j e c t K e y > < K e y > C o l u m n s \ D e m a n d _ i n f o . C o v e r a g e   R a t i o   ( u n i q u e ) < / K e y > < / D i a g r a m O b j e c t K e y > < D i a g r a m O b j e c t K e y > < K e y > C o l u m n s \ S u p p l y _ i n f o . O n l i n e   ( h ) < / K e y > < / D i a g r a m O b j e c t K e y > < D i a g r a m O b j e c t K e y > < K e y > C o l u m n s \ S u p p l y _ i n f o . R i d e s   p e r   o n l i n e   h o u r < / K e y > < / D i a g r a m O b j e c t K e y > < D i a g r a m O b j e c t K e y > < K e y > C o l u m n s \ S u p p l y _ i n f o . F i n i s h e d   R i d e s < / K e y > < / D i a g r a m O b j e c t K e y > < D i a g r a m O b j e c t K e y > < K e y > C o l u m n s \ T o t a l   D e m a n d < / K e y > < / D i a g r a m O b j e c t K e y > < D i a g r a m O b j e c t K e y > < K e y > C o l u m n s \ N e e d e d   f i n i s h e d   r i d e s   f o r   h a v i n g   1 0 0 %   c o v e r a g e   r a t i o < / K e y > < / D i a g r a m O b j e c t K e y > < D i a g r a m O b j e c t K e y > < K e y > C o l u m n s \ N e e d e d   o n l i n e   h o u r   f o r   h a v i n g   1 0 0 %   c o v e r a g e   r a t i o < / K e y > < / D i a g r a m O b j e c t K e y > < D i a g r a m O b j e c t K e y > < K e y > C o l u m n s \ E x t r a   f i n i s h e d   r i d e s < / K e y > < / D i a g r a m O b j e c t K e y > < D i a g r a m O b j e c t K e y > < K e y > C o l u m n s \ E x t r a   o n l i n e   h o u r < / K e y > < / D i a g r a m O b j e c t K e y > < D i a g r a m O b j e c t K e y > < K e y > C o l u m n s \ E a r n i n g s   p e r   h o u r   ( E u r o ) < / K e y > < / D i a g r a m O b j e c t K e y > < D i a g r a m O b j e c t K e y > < K e y > L i n k s \ & l t ; C o l u m n s \ C o u n t   o f   E a r n i n g s   p e r   h o u r   ( E u r o ) & g t ; - & l t ; M e a s u r e s \ E a r n i n g s   p e r   h o u r   ( E u r o ) & g t ; < / K e y > < / D i a g r a m O b j e c t K e y > < D i a g r a m O b j e c t K e y > < K e y > L i n k s \ & l t ; C o l u m n s \ C o u n t   o f   E a r n i n g s   p e r   h o u r   ( E u r o ) & g t ; - & l t ; M e a s u r e s \ E a r n i n g s   p e r   h o u r   ( E u r o ) & g t ; \ C O L U M N < / K e y > < / D i a g r a m O b j e c t K e y > < D i a g r a m O b j e c t K e y > < K e y > L i n k s \ & l t ; C o l u m n s \ C o u n t   o f   E a r n i n g s   p e r   h o u r   ( E u r o ) & g t ; - & l t ; M e a s u r e s \ E a r n i n g s   p e r   h o u r   ( E u r o ) & g t ; \ M E A S U R E < / K e y > < / D i a g r a m O b j e c t K e y > < D i a g r a m O b j e c t K e y > < K e y > L i n k s \ & l t ; C o l u m n s \ A v e r a g e   o f   E a r n i n g s   p e r   h o u r   ( E u r o ) & g t ; - & l t ; M e a s u r e s \ E a r n i n g s   p e r   h o u r   ( E u r o ) & g t ; < / K e y > < / D i a g r a m O b j e c t K e y > < D i a g r a m O b j e c t K e y > < K e y > L i n k s \ & l t ; C o l u m n s \ A v e r a g e   o f   E a r n i n g s   p e r   h o u r   ( E u r o ) & g t ; - & l t ; M e a s u r e s \ E a r n i n g s   p e r   h o u r   ( E u r o ) & g t ; \ C O L U M N < / K e y > < / D i a g r a m O b j e c t K e y > < D i a g r a m O b j e c t K e y > < K e y > L i n k s \ & l t ; C o l u m n s \ A v e r a g e   o f   E a r n i n g s   p e r   h o u r   ( E u r o ) & g t ; - & l t ; M e a s u r e s \ E a r n i n g s   p e r   h o u r   ( E u r o ) & g t ; \ M E A S U R E < / K e y > < / D i a g r a m O b j e c t K e y > < D i a g r a m O b j e c t K e y > < K e y > L i n k s \ & l t ; C o l u m n s \ S u m   o f   E x t r a   o n l i n e   h o u r & g t ; - & l t ; M e a s u r e s \ E x t r a   o n l i n e   h o u r & g t ; < / K e y > < / D i a g r a m O b j e c t K e y > < D i a g r a m O b j e c t K e y > < K e y > L i n k s \ & l t ; C o l u m n s \ S u m   o f   E x t r a   o n l i n e   h o u r & g t ; - & l t ; M e a s u r e s \ E x t r a   o n l i n e   h o u r & g t ; \ C O L U M N < / K e y > < / D i a g r a m O b j e c t K e y > < D i a g r a m O b j e c t K e y > < K e y > L i n k s \ & l t ; C o l u m n s \ S u m   o f   E x t r a   o n l i n e   h o u r & g t ; - & l t ; M e a s u r e s \ E x t r a   o n l i n e   h o u r & g t ; \ M E A S U R E < / K e y > < / D i a g r a m O b j e c t K e y > < D i a g r a m O b j e c t K e y > < K e y > L i n k s \ & l t ; C o l u m n s \ A v e r a g e   o f   E x t r a   o n l i n e   h o u r & g t ; - & l t ; M e a s u r e s \ E x t r a   o n l i n e   h o u r & g t ; < / K e y > < / D i a g r a m O b j e c t K e y > < D i a g r a m O b j e c t K e y > < K e y > L i n k s \ & l t ; C o l u m n s \ A v e r a g e   o f   E x t r a   o n l i n e   h o u r & g t ; - & l t ; M e a s u r e s \ E x t r a   o n l i n e   h o u r & g t ; \ C O L U M N < / K e y > < / D i a g r a m O b j e c t K e y > < D i a g r a m O b j e c t K e y > < K e y > L i n k s \ & l t ; C o l u m n s \ A v e r a g e   o f   E x t r a   o n l i n e   h o u r & g t ; - & l t ; M e a s u r e s \ E x t r a   o n l i n e   h o u r & g t ; \ M E A S U R E < / K e y > < / D i a g r a m O b j e c t K e y > < D i a g r a m O b j e c t K e y > < K e y > L i n k s \ & l t ; C o l u m n s \ S u m   o f   E x t r a   f i n i s h e d   r i d e s & g t ; - & l t ; M e a s u r e s \ E x t r a   f i n i s h e d   r i d e s & g t ; < / K e y > < / D i a g r a m O b j e c t K e y > < D i a g r a m O b j e c t K e y > < K e y > L i n k s \ & l t ; C o l u m n s \ S u m   o f   E x t r a   f i n i s h e d   r i d e s & g t ; - & l t ; M e a s u r e s \ E x t r a   f i n i s h e d   r i d e s & g t ; \ C O L U M N < / K e y > < / D i a g r a m O b j e c t K e y > < D i a g r a m O b j e c t K e y > < K e y > L i n k s \ & l t ; C o l u m n s \ S u m   o f   E x t r a   f i n i s h e d   r i d e s & g t ; - & l t ; M e a s u r e s \ E x t r a   f i n i s h e d   r i d e s & g t ; \ M E A S U R E < / K e y > < / D i a g r a m O b j e c t K e y > < D i a g r a m O b j e c t K e y > < K e y > L i n k s \ & l t ; C o l u m n s \ A v e r a g e   o f   E x t r a   f i n i s h e d   r i d e s & g t ; - & l t ; M e a s u r e s \ E x t r a   f i n i s h e d   r i d e s & g t ; < / K e y > < / D i a g r a m O b j e c t K e y > < D i a g r a m O b j e c t K e y > < K e y > L i n k s \ & l t ; C o l u m n s \ A v e r a g e   o f   E x t r a   f i n i s h e d   r i d e s & g t ; - & l t ; M e a s u r e s \ E x t r a   f i n i s h e d   r i d e s & g t ; \ C O L U M N < / K e y > < / D i a g r a m O b j e c t K e y > < D i a g r a m O b j e c t K e y > < K e y > L i n k s \ & l t ; C o l u m n s \ A v e r a g e   o f   E x t r a   f i n i s h e d   r i d e s & g t ; - & l t ; M e a s u r e s \ E x t r a   f i n i s h e d   r i d e s & g t ; \ M E A S U R E < / K e y > < / D i a g r a m O b j e c t K e y > < D i a g r a m O b j e c t K e y > < K e y > L i n k s \ & l t ; C o l u m n s \ S t d D e v p   o f   E x t r a   f i n i s h e d   r i d e s & g t ; - & l t ; M e a s u r e s \ E x t r a   f i n i s h e d   r i d e s & g t ; < / K e y > < / D i a g r a m O b j e c t K e y > < D i a g r a m O b j e c t K e y > < K e y > L i n k s \ & l t ; C o l u m n s \ S t d D e v p   o f   E x t r a   f i n i s h e d   r i d e s & g t ; - & l t ; M e a s u r e s \ E x t r a   f i n i s h e d   r i d e s & g t ; \ C O L U M N < / K e y > < / D i a g r a m O b j e c t K e y > < D i a g r a m O b j e c t K e y > < K e y > L i n k s \ & l t ; C o l u m n s \ S t d D e v p   o f   E x t r a   f i n i s h e d   r i d e s & g t ; - & l t ; M e a s u r e s \ E x t r a   f i n i s h e d   r i d e s & g t ; \ M E A S U R E < / K e y > < / D i a g r a m O b j e c t K e y > < D i a g r a m O b j e c t K e y > < K e y > L i n k s \ & l t ; C o l u m n s \ S u m   o f   E a r n i n g s   p e r   h o u r   ( E u r o ) & g t ; - & l t ; M e a s u r e s \ E a r n i n g s   p e r   h o u r   ( E u r o ) & g t ; < / K e y > < / D i a g r a m O b j e c t K e y > < D i a g r a m O b j e c t K e y > < K e y > L i n k s \ & l t ; C o l u m n s \ S u m   o f   E a r n i n g s   p e r   h o u r   ( E u r o ) & g t ; - & l t ; M e a s u r e s \ E a r n i n g s   p e r   h o u r   ( E u r o ) & g t ; \ C O L U M N < / K e y > < / D i a g r a m O b j e c t K e y > < D i a g r a m O b j e c t K e y > < K e y > L i n k s \ & l t ; C o l u m n s \ S u m   o f   E a r n i n g s   p e r   h o u r   ( E u r o ) & g t ; - & l t ; M e a s u r e s \ E a r n i n g s   p e r   h o u r   ( E u r o ) & g t ; \ M E A S U R E < / K e y > < / D i a g r a m O b j e c t K e y > < D i a g r a m O b j e c t K e y > < K e y > L i n k s \ & l t ; C o l u m n s \ S t d D e v p   o f   E a r n i n g s   p e r   h o u r   ( E u r o ) & g t ; - & l t ; M e a s u r e s \ E a r n i n g s   p e r   h o u r   ( E u r o ) & g t ; < / K e y > < / D i a g r a m O b j e c t K e y > < D i a g r a m O b j e c t K e y > < K e y > L i n k s \ & l t ; C o l u m n s \ S t d D e v p   o f   E a r n i n g s   p e r   h o u r   ( E u r o ) & g t ; - & l t ; M e a s u r e s \ E a r n i n g s   p e r   h o u r   ( E u r o ) & g t ; \ C O L U M N < / K e y > < / D i a g r a m O b j e c t K e y > < D i a g r a m O b j e c t K e y > < K e y > L i n k s \ & l t ; C o l u m n s \ S t d D e v p   o f   E a r n i n g s   p e r   h o u r   ( E u r o ) & g t ; - & l t ; M e a s u r e s \ E a r n i n g s   p e r   h o u r   ( E u r o ) & g t ; \ M E A S U R E < / K e y > < / D i a g r a m O b j e c t K e y > < D i a g r a m O b j e c t K e y > < K e y > L i n k s \ & l t ; C o l u m n s \ C o u n t   o f   T o t a l   D e m a n d & g t ; - & l t ; M e a s u r e s \ T o t a l   D e m a n d & g t ; < / K e y > < / D i a g r a m O b j e c t K e y > < D i a g r a m O b j e c t K e y > < K e y > L i n k s \ & l t ; C o l u m n s \ C o u n t   o f   T o t a l   D e m a n d & g t ; - & l t ; M e a s u r e s \ T o t a l   D e m a n d & g t ; \ C O L U M N < / K e y > < / D i a g r a m O b j e c t K e y > < D i a g r a m O b j e c t K e y > < K e y > L i n k s \ & l t ; C o l u m n s \ C o u n t   o f   T o t a l   D e m a n d & g t ; - & l t ; M e a s u r e s \ T o t a l   D e m a n d & g t ; \ M E A S U R E < / K e y > < / D i a g r a m O b j e c t K e y > < D i a g r a m O b j e c t K e y > < K e y > L i n k s \ & l t ; C o l u m n s \ A v e r a g e   o f   T o t a l   D e m a n d   2 & g t ; - & l t ; M e a s u r e s \ T o t a l   D e m a n d & g t ; < / K e y > < / D i a g r a m O b j e c t K e y > < D i a g r a m O b j e c t K e y > < K e y > L i n k s \ & l t ; C o l u m n s \ A v e r a g e   o f   T o t a l   D e m a n d   2 & g t ; - & l t ; M e a s u r e s \ T o t a l   D e m a n d & g t ; \ C O L U M N < / K e y > < / D i a g r a m O b j e c t K e y > < D i a g r a m O b j e c t K e y > < K e y > L i n k s \ & l t ; C o l u m n s \ A v e r a g e   o f   T o t a l   D e m a n d   2 & g t ; - & l t ; M e a s u r e s \ T o t a l   D e m a n d & g t ; \ M E A S U R E 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 E a r n i n g s   p e r   h o u r   ( E u r o ) 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 E a r n i n g s   p e r   h o u r   ( E u r o ) \ T a g I n f o \ F o r m u l a 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 E a r n i n g s   p e r   h o u r   ( E u r o ) \ T a g I n f o \ V a l u e 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 E a r n i n g s   p e r   h o u r   ( E u r o ) < / K e y > < / a : K e y > < a : V a l u e   i : t y p e = " M e a s u r e G r i d N o d e V i e w S t a t e " > < C o l u m n > 1 4 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 E a r n i n g s   p e r   h o u r   ( E u r o ) \ T a g I n f o \ F o r m u l a 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 E a r n i n g s   p e r   h o u r   ( E u r o ) \ T a g I n f o \ V a l u e 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 E x t r a   o n l i n e   h o u r 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 E x t r a   o n l i n e   h o u r \ T a g I n f o \ F o r m u l a 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 E x t r a   o n l i n e   h o u r \ T a g I n f o \ V a l u e 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 E x t r a   o n l i n e   h o u r < / K e y > < / a : K e y > < a : V a l u e   i : t y p e = " M e a s u r e G r i d N o d e V i e w S t a t e " > < C o l u m n > 1 3 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 E x t r a   o n l i n e   h o u r \ T a g I n f o \ F o r m u l a 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 E x t r a   o n l i n e   h o u r \ T a g I n f o \ V a l u e 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 E x t r a   f i n i s h e d   r i d e s 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 E x t r a   f i n i s h e d   r i d e s \ T a g I n f o \ F o r m u l a 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 E x t r a   f i n i s h e d   r i d e s \ T a g I n f o \ V a l u e 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 E x t r a   f i n i s h e d   r i d e s < / K e y > < / a : K e y > < a : V a l u e   i : t y p e = " M e a s u r e G r i d N o d e V i e w S t a t e " > < C o l u m n > 1 2 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 E x t r a   f i n i s h e d   r i d e s \ T a g I n f o \ F o r m u l a 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 E x t r a   f i n i s h e d   r i d e s \ T a g I n f o \ V a l u e 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 M e a s u r e s \ S t d D e v p   o f   E x t r a   f i n i s h e d   r i d e s < / K e y > < / a : K e y > < a : V a l u e   i : t y p e = " M e a s u r e G r i d N o d e V i e w S t a t e " > < C o l u m n > 1 2 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 M e a s u r e s \ S t d D e v p   o f   E x t r a   f i n i s h e d   r i d e s \ T a g I n f o \ F o r m u l a 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 M e a s u r e s \ S t d D e v p   o f   E x t r a   f i n i s h e d   r i d e s \ T a g I n f o \ V a l u e 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 E a r n i n g s   p e r   h o u r   ( E u r o ) < / K e y > < / a : K e y > < a : V a l u e   i : t y p e = " M e a s u r e G r i d N o d e V i e w S t a t e " > < C o l u m n > 1 4 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 E a r n i n g s   p e r   h o u r   ( E u r o ) \ T a g I n f o \ F o r m u l a 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 E a r n i n g s   p e r   h o u r   ( E u r o ) \ T a g I n f o \ V a l u e 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 M e a s u r e s \ S t d D e v p   o f   E a r n i n g s   p e r   h o u r   ( E u r o ) < / K e y > < / a : K e y > < a : V a l u e   i : t y p e = " M e a s u r e G r i d N o d e V i e w S t a t e " > < C o l u m n > 1 4 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 M e a s u r e s \ S t d D e v p   o f   E a r n i n g s   p e r   h o u r   ( E u r o ) \ T a g I n f o \ F o r m u l a 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 M e a s u r e s \ S t d D e v p   o f   E a r n i n g s   p e r   h o u r   ( E u r o ) \ T a g I n f o \ V a l u e 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 T o t a l   D e m a n d 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 T o t a l   D e m a n d \ T a g I n f o \ F o r m u l a 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 T o t a l   D e m a n d \ T a g I n f o \ V a l u e 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  D e m a n d   2 < / K e y > < / a : K e y > < a : V a l u e   i : t y p e = " M e a s u r e G r i d N o d e V i e w S t a t e " > < C o l u m n >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 T o t a l   D e m a n d 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  D e m a n d 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 M e a s u r e s \ S T D . P   E a r n i n g s   p e r   h o u r 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 M e a s u r e s \ S T D . P   E a r n i n g s   p e r   h o u r \ T a g I n f o \ F o r m u l a 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 M e a s u r e s \ S T D . P   E a r n i n g s   p e r   h o u r \ T a g I n f o \ V a l u e 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 M e a s u r e s \ S T D . P   E x t r a   o n l i n e   h o u r 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 M e a s u r e s \ S T D . P   E x t r a   o n l i n e   h o u r \ T a g I n f o \ F o r m u l a 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 M e a s u r e s \ S T D . P   E x t r a   o n l i n e   h o u r \ T a g I n f o \ V a l u e 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 M e a s u r e s \ S T D . P   E x t r a   f i n i s h e d   r i d e s 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 M e a s u r e s \ S T D . P   E x t r a   f i n i s h e d   r i d e s \ T a g I n f o \ F o r m u l a 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 M e a s u r e s \ S T D . P   E x t r a   f i n i s h e d   r i d e s \ T a g I n f o \ V a l u e 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 C o l u m n s \ D e m a n d _ i n f o . P e o p l e   s a w   0   c a r s   ( u n i q u e ) 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 C o l u m n s \ D e m a n d _ i n f o . P e o p l e   s a w   + 1   c a r s   ( u n i q u e ) 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 C o l u m n s \ D e m a n d _ i n f o . C o v e r a g e   R a t i o   ( u n i q u e ) 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 C o l u m n s \ S u p p l y _ i n f o . O n l i n e   ( h ) 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 C o l u m n s \ S u p p l y _ i n f o . R i d e s   p e r   o n l i n e   h o u r 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 C o l u m n s \ S u p p l y _ i n f o . F i n i s h e d   R i d e s 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 D e m a n d 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 C o l u m n s \ N e e d e d   f i n i s h e d   r i d e s   f o r   h a v i n g   1 0 0 %   c o v e r a g e   r a t i o 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 C o l u m n s \ N e e d e d   o n l i n e   h o u r   f o r   h a v i n g   1 0 0 %   c o v e r a g e   r a t i o 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 C o l u m n s \ E x t r a   f i n i s h e d   r i d e s 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 C o l u m n s \ E x t r a   o n l i n e   h o u r 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 C o l u m n s \ E a r n i n g s   p e r   h o u r   ( E u r o ) 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 E a r n i n g s   p e r   h o u r   ( E u r o ) & g t ; - & l t ; M e a s u r e s \ E a r n i n g s   p e r   h o u r   ( E u r o ) & g t ; 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 E a r n i n g s   p e r   h o u r   ( E u r o ) & g t ; - & l t ; M e a s u r e s \ E a r n i n g s   p e r   h o u r   ( E u r o ) & g t ; \ C O L U M N 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 E a r n i n g s   p e r   h o u r   ( E u r o ) & g t ; - & l t ; M e a s u r e s \ E a r n i n g s   p e r   h o u r   ( E u r o ) & g t ; \ M E A S U R E 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 E a r n i n g s   p e r   h o u r   ( E u r o ) & g t ; - & l t ; M e a s u r e s \ E a r n i n g s   p e r   h o u r   ( E u r o ) & g t ; 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 E a r n i n g s   p e r   h o u r   ( E u r o ) & g t ; - & l t ; M e a s u r e s \ E a r n i n g s   p e r   h o u r   ( E u r o ) & g t ; \ C O L U M N 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 E a r n i n g s   p e r   h o u r   ( E u r o ) & g t ; - & l t ; M e a s u r e s \ E a r n i n g s   p e r   h o u r   ( E u r o ) & g t ; \ M E A S U R E 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 E x t r a   o n l i n e   h o u r & g t ; - & l t ; M e a s u r e s \ E x t r a   o n l i n e   h o u r & g t ; 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 E x t r a   o n l i n e   h o u r & g t ; - & l t ; M e a s u r e s \ E x t r a   o n l i n e   h o u r & g t ; \ C O L U M N 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 E x t r a   o n l i n e   h o u r & g t ; - & l t ; M e a s u r e s \ E x t r a   o n l i n e   h o u r & g t ; \ M E A S U R E 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 E x t r a   o n l i n e   h o u r & g t ; - & l t ; M e a s u r e s \ E x t r a   o n l i n e   h o u r & g t ; 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 E x t r a   o n l i n e   h o u r & g t ; - & l t ; M e a s u r e s \ E x t r a   o n l i n e   h o u r & g t ; \ C O L U M N 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 E x t r a   o n l i n e   h o u r & g t ; - & l t ; M e a s u r e s \ E x t r a   o n l i n e   h o u r & g t ; \ M E A S U R E 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 E x t r a   f i n i s h e d   r i d e s & g t ; - & l t ; M e a s u r e s \ E x t r a   f i n i s h e d   r i d e s & g t ; 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 E x t r a   f i n i s h e d   r i d e s & g t ; - & l t ; M e a s u r e s \ E x t r a   f i n i s h e d   r i d e s & g t ; \ C O L U M N 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 E x t r a   f i n i s h e d   r i d e s & g t ; - & l t ; M e a s u r e s \ E x t r a   f i n i s h e d   r i d e s & g t ; \ M E A S U R E 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 E x t r a   f i n i s h e d   r i d e s & g t ; - & l t ; M e a s u r e s \ E x t r a   f i n i s h e d   r i d e s & g t ; 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 E x t r a   f i n i s h e d   r i d e s & g t ; - & l t ; M e a s u r e s \ E x t r a   f i n i s h e d   r i d e s & g t ; \ C O L U M N 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 E x t r a   f i n i s h e d   r i d e s & g t ; - & l t ; M e a s u r e s \ E x t r a   f i n i s h e d   r i d e s & g t ; \ M E A S U R E 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 L i n k s \ & l t ; C o l u m n s \ S t d D e v p   o f   E x t r a   f i n i s h e d   r i d e s & g t ; - & l t ; M e a s u r e s \ E x t r a   f i n i s h e d   r i d e s & g t ; 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 L i n k s \ & l t ; C o l u m n s \ S t d D e v p   o f   E x t r a   f i n i s h e d   r i d e s & g t ; - & l t ; M e a s u r e s \ E x t r a   f i n i s h e d   r i d e s & g t ; \ C O L U M N 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 L i n k s \ & l t ; C o l u m n s \ S t d D e v p   o f   E x t r a   f i n i s h e d   r i d e s & g t ; - & l t ; M e a s u r e s \ E x t r a   f i n i s h e d   r i d e s & g t ; \ M E A S U R E 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 E a r n i n g s   p e r   h o u r   ( E u r o ) & g t ; - & l t ; M e a s u r e s \ E a r n i n g s   p e r   h o u r   ( E u r o ) & g t ; 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 E a r n i n g s   p e r   h o u r   ( E u r o ) & g t ; - & l t ; M e a s u r e s \ E a r n i n g s   p e r   h o u r   ( E u r o ) & g t ; \ C O L U M N 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 E a r n i n g s   p e r   h o u r   ( E u r o ) & g t ; - & l t ; M e a s u r e s \ E a r n i n g s   p e r   h o u r   ( E u r o ) & g t ; \ M E A S U R E 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 L i n k s \ & l t ; C o l u m n s \ S t d D e v p   o f   E a r n i n g s   p e r   h o u r   ( E u r o ) & g t ; - & l t ; M e a s u r e s \ E a r n i n g s   p e r   h o u r   ( E u r o ) & g t ; 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 L i n k s \ & l t ; C o l u m n s \ S t d D e v p   o f   E a r n i n g s   p e r   h o u r   ( E u r o ) & g t ; - & l t ; M e a s u r e s \ E a r n i n g s   p e r   h o u r   ( E u r o ) & g t ; \ C O L U M N 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 L i n k s \ & l t ; C o l u m n s \ S t d D e v p   o f   E a r n i n g s   p e r   h o u r   ( E u r o ) & g t ; - & l t ; M e a s u r e s \ E a r n i n g s   p e r   h o u r   ( E u r o ) & g t ; \ M E A S U R E 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 T o t a l   D e m a n d & g t ; - & l t ; M e a s u r e s \ T o t a l   D e m a n d & g t ; 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 T o t a l   D e m a n d & g t ; - & l t ; M e a s u r e s \ T o t a l   D e m a n d & g t ; \ C O L U M N 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 T o t a l   D e m a n d & g t ; - & l t ; M e a s u r e s \ T o t a l   D e m a n d & g t ; \ M E A S U R E 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  D e m a n d   2 & g t ; - & l t ; M e a s u r e s \ T o t a l   D e m a n d & g t ; 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  D e m a n d   2 & g t ; - & l t ; M e a s u r e s \ T o t a l   D e m a n d & g t ; \ C O L U M N 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  D e m a n d   2 & g t ; - & l t ; M e a s u r e s \ T o t a l   D e m a n d & g t ; \ M E A S U R E 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 T a g s \ T a b l e s \ & l t ; T a b l e s \ D a t e & g t ; < / K e y > < / D i a g r a m O b j e c t K e y > < D i a g r a m O b j e c t K e y > < K e y > D y n a m i c   T a g s \ T a b l e s \ & l t ; T a b l e s \ S u p p l y _ i n f o & g t ; < / K e y > < / D i a g r a m O b j e c t K e y > < D i a g r a m O b j e c t K e y > < K e y > D y n a m i c   T a g s \ T a b l e s \ & l t ; T a b l e s \ D e m a n d _ i n f o & g t ; < / K e y > < / D i a g r a m O b j e c t K e y > < D i a g r a m O b j e c t K e y > < K e y > D y n a m i c   T a g s \ T a b l e s \ & l t ; T a b l e s \ M e r g e 1 & g t ; < / K e y > < / D i a g r a m O b j e c t K e y > < D i a g r a m O b j e c t K e y > < K e y > T a b l e s \ D a t e < / K e y > < / D i a g r a m O b j e c t K e y > < D i a g r a m O b j e c t K e y > < K e y > T a b l e s \ D a t e \ C o l u m n s \ D a t e < / K e y > < / D i a g r a m O b j e c t K e y > < D i a g r a m O b j e c t K e y > < K e y > T a b l e s \ D a t e \ C o l u m n s \ D a t e _ e x t r a c t e d < / K e y > < / D i a g r a m O b j e c t K e y > < D i a g r a m O b j e c t K e y > < K e y > T a b l e s \ D a t e \ C o l u m n s \ Y e a r < / K e y > < / D i a g r a m O b j e c t K e y > < D i a g r a m O b j e c t K e y > < K e y > T a b l e s \ D a t e \ C o l u m n s \ M o n t h < / K e y > < / D i a g r a m O b j e c t K e y > < D i a g r a m O b j e c t K e y > < K e y > T a b l e s \ D a t e \ C o l u m n s \ D a y < / K e y > < / D i a g r a m O b j e c t K e y > < D i a g r a m O b j e c t K e y > < K e y > T a b l e s \ D a t e \ C o l u m n s \ D a y   N a m e < / K e y > < / D i a g r a m O b j e c t K e y > < D i a g r a m O b j e c t K e y > < K e y > T a b l e s \ D a t e \ C o l u m n s \ H o u r < / K e y > < / D i a g r a m O b j e c t K e y > < D i a g r a m O b j e c t K e y > < K e y > T a b l e s \ D a t e \ C o l u m n s \ W e e k   o f   M o n t h < / K e y > < / D i a g r a m O b j e c t K e y > < D i a g r a m O b j e c t K e y > < K e y > T a b l e s \ D a t e \ C o l u m n s \ W e e k   N u m b e r < / K e y > < / D i a g r a m O b j e c t K e y > < D i a g r a m O b j e c t K e y > < K e y > T a b l e s \ D a t e \ C o l u m n s \ D a y   n a m e ( d a t e ) < / K e y > < / D i a g r a m O b j e c t K e y > < D i a g r a m O b j e c t K e y > < K e y > T a b l e s \ D a t e \ C o l u m n s \ T i m e < / K e y > < / D i a g r a m O b j e c t K e y > < D i a g r a m O b j e c t K e y > < K e y > T a b l e s \ D a t e \ C o l u m n s \ 3   h o u r   p e r i o d < / K e y > < / D i a g r a m O b j e c t K e y > < D i a g r a m O b j e c t K e y > < K e y > T a b l e s \ D a t e \ M e a s u r e s \ S u m   o f   W e e k   o f   M o n t h < / K e y > < / D i a g r a m O b j e c t K e y > < D i a g r a m O b j e c t K e y > < K e y > T a b l e s \ D a t e \ S u m   o f   W e e k   o f   M o n t h \ A d d i t i o n a l   I n f o \ I m p l i c i t   M e a s u r e < / K e y > < / D i a g r a m O b j e c t K e y > < D i a g r a m O b j e c t K e y > < K e y > T a b l e s \ S u p p l y _ i n f o < / K e y > < / D i a g r a m O b j e c t K e y > < D i a g r a m O b j e c t K e y > < K e y > T a b l e s \ S u p p l y _ i n f o \ C o l u m n s \ D a t e < / K e y > < / D i a g r a m O b j e c t K e y > < D i a g r a m O b j e c t K e y > < K e y > T a b l e s \ S u p p l y _ i n f o \ C o l u m n s \ A c t i v e   d r i v e r s < / K e y > < / D i a g r a m O b j e c t K e y > < D i a g r a m O b j e c t K e y > < K e y > T a b l e s \ S u p p l y _ i n f o \ C o l u m n s \ O n l i n e   ( h ) < / K e y > < / D i a g r a m O b j e c t K e y > < D i a g r a m O b j e c t K e y > < K e y > T a b l e s \ S u p p l y _ i n f o \ C o l u m n s \ H a s   b o o k i n g   ( h ) < / K e y > < / D i a g r a m O b j e c t K e y > < D i a g r a m O b j e c t K e y > < K e y > T a b l e s \ S u p p l y _ i n f o \ C o l u m n s \ W a i t i n g   f o r   b o o k i n g   ( h ) < / K e y > < / D i a g r a m O b j e c t K e y > < D i a g r a m O b j e c t K e y > < K e y > T a b l e s \ S u p p l y _ i n f o \ C o l u m n s \ B u s y   ( h ) < / K e y > < / D i a g r a m O b j e c t K e y > < D i a g r a m O b j e c t K e y > < K e y > T a b l e s \ S u p p l y _ i n f o \ C o l u m n s \ H o u r s   p e r   a c t i v e   d r i v e r < / K e y > < / D i a g r a m O b j e c t K e y > < D i a g r a m O b j e c t K e y > < K e y > T a b l e s \ S u p p l y _ i n f o \ C o l u m n s \ R i d e s   p e r   o n l i n e   h o u r < / K e y > < / D i a g r a m O b j e c t K e y > < D i a g r a m O b j e c t K e y > < K e y > T a b l e s \ S u p p l y _ i n f o \ C o l u m n s \ F i n i s h e d   R i d e s < / K e y > < / D i a g r a m O b j e c t K e y > < D i a g r a m O b j e c t K e y > < K e y > T a b l e s \ S u p p l y _ i n f o \ M e a s u r e s \ S u m   o f   R i d e s   p e r   o n l i n e   h o u r < / K e y > < / D i a g r a m O b j e c t K e y > < D i a g r a m O b j e c t K e y > < K e y > T a b l e s \ S u p p l y _ i n f o \ S u m   o f   R i d e s   p e r   o n l i n e   h o u r \ A d d i t i o n a l   I n f o \ I m p l i c i t   M e a s u r e < / K e y > < / D i a g r a m O b j e c t K e y > < D i a g r a m O b j e c t K e y > < K e y > T a b l e s \ S u p p l y _ i n f o \ M e a s u r e s \ A v e r a g e   o f   R i d e s   p e r   o n l i n e   h o u r < / K e y > < / D i a g r a m O b j e c t K e y > < D i a g r a m O b j e c t K e y > < K e y > T a b l e s \ S u p p l y _ i n f o \ A v e r a g e   o f   R i d e s   p e r   o n l i n e   h o u r \ A d d i t i o n a l   I n f o \ I m p l i c i t   M e a s u r e < / K e y > < / D i a g r a m O b j e c t K e y > < D i a g r a m O b j e c t K e y > < K e y > T a b l e s \ S u p p l y _ i n f o \ M e a s u r e s \ S u m   o f   O n l i n e   ( h ) < / K e y > < / D i a g r a m O b j e c t K e y > < D i a g r a m O b j e c t K e y > < K e y > T a b l e s \ S u p p l y _ i n f o \ S u m   o f   O n l i n e   ( h ) \ A d d i t i o n a l   I n f o \ I m p l i c i t   M e a s u r e < / K e y > < / D i a g r a m O b j e c t K e y > < D i a g r a m O b j e c t K e y > < K e y > T a b l e s \ S u p p l y _ i n f o \ M e a s u r e s \ A v e r a g e   o f   O n l i n e   ( h ) < / K e y > < / D i a g r a m O b j e c t K e y > < D i a g r a m O b j e c t K e y > < K e y > T a b l e s \ S u p p l y _ i n f o \ A v e r a g e   o f   O n l i n e   ( h ) \ A d d i t i o n a l   I n f o \ I m p l i c i t   M e a s u r e < / K e y > < / D i a g r a m O b j e c t K e y > < D i a g r a m O b j e c t K e y > < K e y > T a b l e s \ S u p p l y _ i n f o \ M e a s u r e s \ S u m   o f   F i n i s h e d   R i d e s < / K e y > < / D i a g r a m O b j e c t K e y > < D i a g r a m O b j e c t K e y > < K e y > T a b l e s \ S u p p l y _ i n f o \ S u m   o f   F i n i s h e d   R i d e s \ A d d i t i o n a l   I n f o \ I m p l i c i t   M e a s u r e < / K e y > < / D i a g r a m O b j e c t K e y > < D i a g r a m O b j e c t K e y > < K e y > T a b l e s \ S u p p l y _ i n f o \ M e a s u r e s \ A v e r a g e   o f   F i n i s h e d   R i d e s < / K e y > < / D i a g r a m O b j e c t K e y > < D i a g r a m O b j e c t K e y > < K e y > T a b l e s \ S u p p l y _ i n f o \ A v e r a g e   o f   F i n i s h e d   R i d e s \ A d d i t i o n a l   I n f o \ I m p l i c i t   M e a s u r e < / K e y > < / D i a g r a m O b j e c t K e y > < D i a g r a m O b j e c t K e y > < K e y > T a b l e s \ D e m a n d _ i n f o < / K e y > < / D i a g r a m O b j e c t K e y > < D i a g r a m O b j e c t K e y > < K e y > T a b l e s \ D e m a n d _ i n f o \ C o l u m n s \ D a t e < / K e y > < / D i a g r a m O b j e c t K e y > < D i a g r a m O b j e c t K e y > < K e y > T a b l e s \ D e m a n d _ i n f o \ C o l u m n s \ P e o p l e   s a w   0   c a r s   ( u n i q u e ) < / K e y > < / D i a g r a m O b j e c t K e y > < D i a g r a m O b j e c t K e y > < K e y > T a b l e s \ D e m a n d _ i n f o \ C o l u m n s \ P e o p l e   s a w   + 1   c a r s   ( u n i q u e ) < / K e y > < / D i a g r a m O b j e c t K e y > < D i a g r a m O b j e c t K e y > < K e y > T a b l e s \ D e m a n d _ i n f o \ C o l u m n s \ C o v e r a g e   R a t i o   ( u n i q u e ) < / K e y > < / D i a g r a m O b j e c t K e y > < D i a g r a m O b j e c t K e y > < K e y > T a b l e s \ D e m a n d _ i n f o \ C o l u m n s \ T o t a l   D e m a n d < / K e y > < / D i a g r a m O b j e c t K e y > < D i a g r a m O b j e c t K e y > < K e y > T a b l e s \ D e m a n d _ i n f o \ M e a s u r e s \ S u m   o f   C o v e r a g e   R a t i o   ( u n i q u e ) < / K e y > < / D i a g r a m O b j e c t K e y > < D i a g r a m O b j e c t K e y > < K e y > T a b l e s \ D e m a n d _ i n f o \ S u m   o f   C o v e r a g e   R a t i o   ( u n i q u e ) \ A d d i t i o n a l   I n f o \ I m p l i c i t   M e a s u r e < / K e y > < / D i a g r a m O b j e c t K e y > < D i a g r a m O b j e c t K e y > < K e y > T a b l e s \ D e m a n d _ i n f o \ M e a s u r e s \ M i n   o f   C o v e r a g e   R a t i o   ( u n i q u e ) < / K e y > < / D i a g r a m O b j e c t K e y > < D i a g r a m O b j e c t K e y > < K e y > T a b l e s \ D e m a n d _ i n f o \ M i n   o f   C o v e r a g e   R a t i o   ( u n i q u e ) \ A d d i t i o n a l   I n f o \ I m p l i c i t   M e a s u r e < / K e y > < / D i a g r a m O b j e c t K e y > < D i a g r a m O b j e c t K e y > < K e y > T a b l e s \ D e m a n d _ i n f o \ M e a s u r e s \ S u m   o f   T o t a l   D e m a n d < / K e y > < / D i a g r a m O b j e c t K e y > < D i a g r a m O b j e c t K e y > < K e y > T a b l e s \ D e m a n d _ i n f o \ S u m   o f   T o t a l   D e m a n d \ A d d i t i o n a l   I n f o \ I m p l i c i t   M e a s u r e < / K e y > < / D i a g r a m O b j e c t K e y > < D i a g r a m O b j e c t K e y > < K e y > T a b l e s \ D e m a n d _ i n f o \ M e a s u r e s \ A v e r a g e   o f   T o t a l   D e m a n d < / K e y > < / D i a g r a m O b j e c t K e y > < D i a g r a m O b j e c t K e y > < K e y > T a b l e s \ D e m a n d _ i n f o \ A v e r a g e   o f   T o t a l   D e m a n d \ A d d i t i o n a l   I n f o \ I m p l i c i t   M e a s u r e < / K e y > < / D i a g r a m O b j e c t K e y > < D i a g r a m O b j e c t K e y > < K e y > T a b l e s \ D e m a n d _ i n f o \ M e a s u r e s \ S u m   o f   P e o p l e   s a w   + 1   c a r s   ( u n i q u e ) < / K e y > < / D i a g r a m O b j e c t K e y > < D i a g r a m O b j e c t K e y > < K e y > T a b l e s \ D e m a n d _ i n f o \ S u m   o f   P e o p l e   s a w   + 1   c a r s   ( u n i q u e ) \ A d d i t i o n a l   I n f o \ I m p l i c i t   M e a s u r e < / K e y > < / D i a g r a m O b j e c t K e y > < D i a g r a m O b j e c t K e y > < K e y > T a b l e s \ D e m a n d _ i n f o \ M e a s u r e s \ A v e r a g e   o f   P e o p l e   s a w   + 1   c a r s   ( u n i q u e ) < / K e y > < / D i a g r a m O b j e c t K e y > < D i a g r a m O b j e c t K e y > < K e y > T a b l e s \ D e m a n d _ i n f o \ A v e r a g e   o f   P e o p l e   s a w   + 1   c a r s   ( u n i q u e ) \ A d d i t i o n a l   I n f o \ I m p l i c i t   M e a s u r e < / K e y > < / D i a g r a m O b j e c t K e y > < D i a g r a m O b j e c t K e y > < K e y > T a b l e s \ D e m a n d _ i n f o \ M e a s u r e s \ S u m   o f   P e o p l e   s a w   0   c a r s   ( u n i q u e ) < / K e y > < / D i a g r a m O b j e c t K e y > < D i a g r a m O b j e c t K e y > < K e y > T a b l e s \ D e m a n d _ i n f o \ S u m   o f   P e o p l e   s a w   0   c a r s   ( u n i q u e ) \ A d d i t i o n a l   I n f o \ I m p l i c i t   M e a s u r e < / K e y > < / D i a g r a m O b j e c t K e y > < D i a g r a m O b j e c t K e y > < K e y > T a b l e s \ D e m a n d _ i n f o \ M e a s u r e s \ A v e r a g e   o f   P e o p l e   s a w   0   c a r s   ( u n i q u e ) < / K e y > < / D i a g r a m O b j e c t K e y > < D i a g r a m O b j e c t K e y > < K e y > T a b l e s \ D e m a n d _ i n f o \ A v e r a g e   o f   P e o p l e   s a w   0   c a r s   ( u n i q u e ) \ A d d i t i o n a l   I n f o \ I m p l i c i t   M e a s u r e < / K e y > < / D i a g r a m O b j e c t K e y > < D i a g r a m O b j e c t K e y > < K e y > T a b l e s \ D e m a n d _ i n f o \ M e a s u r e s \ S t d D e v   o f   T o t a l   D e m a n d < / K e y > < / D i a g r a m O b j e c t K e y > < D i a g r a m O b j e c t K e y > < K e y > T a b l e s \ D e m a n d _ i n f o \ S t d D e v   o f   T o t a l   D e m a n d \ A d d i t i o n a l   I n f o \ I m p l i c i t   M e a s u r e < / K e y > < / D i a g r a m O b j e c t K e y > < D i a g r a m O b j e c t K e y > < K e y > T a b l e s \ D e m a n d _ i n f o \ M e a s u r e s \ S t d D e v p   o f   T o t a l   D e m a n d < / K e y > < / D i a g r a m O b j e c t K e y > < D i a g r a m O b j e c t K e y > < K e y > T a b l e s \ D e m a n d _ i n f o \ S t d D e v p   o f   T o t a l   D e m a n d \ A d d i t i o n a l   I n f o \ I m p l i c i t   M e a s u r e < / K e y > < / D i a g r a m O b j e c t K e y > < D i a g r a m O b j e c t K e y > < K e y > T a b l e s \ D e m a n d _ i n f o \ M e a s u r e s \ S t d D e v p   o f   P e o p l e   s a w   + 1   c a r s   ( u n i q u e ) < / K e y > < / D i a g r a m O b j e c t K e y > < D i a g r a m O b j e c t K e y > < K e y > T a b l e s \ D e m a n d _ i n f o \ S t d D e v p   o f   P e o p l e   s a w   + 1   c a r s   ( u n i q u e ) \ A d d i t i o n a l   I n f o \ I m p l i c i t   M e a s u r e < / K e y > < / D i a g r a m O b j e c t K e y > < D i a g r a m O b j e c t K e y > < K e y > T a b l e s \ M e r g e 1 < / K e y > < / D i a g r a m O b j e c t K e y > < D i a g r a m O b j e c t K e y > < K e y > T a b l e s \ M e r g e 1 \ C o l u m n s \ D a t e < / K e y > < / D i a g r a m O b j e c t K e y > < D i a g r a m O b j e c t K e y > < K e y > T a b l e s \ M e r g e 1 \ C o l u m n s \ D a y   N a m e < / K e y > < / D i a g r a m O b j e c t K e y > < D i a g r a m O b j e c t K e y > < K e y > T a b l e s \ M e r g e 1 \ C o l u m n s \ H o u r < / K e y > < / D i a g r a m O b j e c t K e y > < D i a g r a m O b j e c t K e y > < K e y > T a b l e s \ M e r g e 1 \ C o l u m n s \ D e m a n d _ i n f o . P e o p l e   s a w   0   c a r s   ( u n i q u e ) < / K e y > < / D i a g r a m O b j e c t K e y > < D i a g r a m O b j e c t K e y > < K e y > T a b l e s \ M e r g e 1 \ C o l u m n s \ D e m a n d _ i n f o . P e o p l e   s a w   + 1   c a r s   ( u n i q u e ) < / K e y > < / D i a g r a m O b j e c t K e y > < D i a g r a m O b j e c t K e y > < K e y > T a b l e s \ M e r g e 1 \ C o l u m n s \ D e m a n d _ i n f o . C o v e r a g e   R a t i o   ( u n i q u e ) < / K e y > < / D i a g r a m O b j e c t K e y > < D i a g r a m O b j e c t K e y > < K e y > T a b l e s \ M e r g e 1 \ C o l u m n s \ S u p p l y _ i n f o . O n l i n e   ( h ) < / K e y > < / D i a g r a m O b j e c t K e y > < D i a g r a m O b j e c t K e y > < K e y > T a b l e s \ M e r g e 1 \ C o l u m n s \ S u p p l y _ i n f o . R i d e s   p e r   o n l i n e   h o u r < / K e y > < / D i a g r a m O b j e c t K e y > < D i a g r a m O b j e c t K e y > < K e y > T a b l e s \ M e r g e 1 \ C o l u m n s \ S u p p l y _ i n f o . F i n i s h e d   R i d e s < / K e y > < / D i a g r a m O b j e c t K e y > < D i a g r a m O b j e c t K e y > < K e y > T a b l e s \ M e r g e 1 \ C o l u m n s \ T o t a l   D e m a n d < / K e y > < / D i a g r a m O b j e c t K e y > < D i a g r a m O b j e c t K e y > < K e y > T a b l e s \ M e r g e 1 \ C o l u m n s \ N e e d e d   f i n i s h e d   r i d e s   f o r   h a v i n g   1 0 0 %   c o v e r a g e   r a t i o < / K e y > < / D i a g r a m O b j e c t K e y > < D i a g r a m O b j e c t K e y > < K e y > T a b l e s \ M e r g e 1 \ C o l u m n s \ N e e d e d   o n l i n e   h o u r   f o r   h a v i n g   1 0 0 %   c o v e r a g e   r a t i o < / K e y > < / D i a g r a m O b j e c t K e y > < D i a g r a m O b j e c t K e y > < K e y > T a b l e s \ M e r g e 1 \ C o l u m n s \ E x t r a   f i n i s h e d   r i d e s < / K e y > < / D i a g r a m O b j e c t K e y > < D i a g r a m O b j e c t K e y > < K e y > T a b l e s \ M e r g e 1 \ C o l u m n s \ E x t r a   o n l i n e   h o u r < / K e y > < / D i a g r a m O b j e c t K e y > < D i a g r a m O b j e c t K e y > < K e y > T a b l e s \ M e r g e 1 \ C o l u m n s \ E a r n i n g s   p e r   h o u r   ( E u r o ) < / K e y > < / D i a g r a m O b j e c t K e y > < D i a g r a m O b j e c t K e y > < K e y > T a b l e s \ M e r g e 1 \ M e a s u r e s \ C o u n t   o f   E a r n i n g s   p e r   h o u r   ( E u r o ) < / K e y > < / D i a g r a m O b j e c t K e y > < D i a g r a m O b j e c t K e y > < K e y > T a b l e s \ M e r g e 1 \ C o u n t   o f   E a r n i n g s   p e r   h o u r   ( E u r o ) \ A d d i t i o n a l   I n f o \ I m p l i c i t   M e a s u r e < / K e y > < / D i a g r a m O b j e c t K e y > < D i a g r a m O b j e c t K e y > < K e y > T a b l e s \ M e r g e 1 \ M e a s u r e s \ A v e r a g e   o f   E a r n i n g s   p e r   h o u r   ( E u r o ) < / K e y > < / D i a g r a m O b j e c t K e y > < D i a g r a m O b j e c t K e y > < K e y > T a b l e s \ M e r g e 1 \ A v e r a g e   o f   E a r n i n g s   p e r   h o u r   ( E u r o ) \ A d d i t i o n a l   I n f o \ I m p l i c i t   M e a s u r e < / K e y > < / D i a g r a m O b j e c t K e y > < D i a g r a m O b j e c t K e y > < K e y > T a b l e s \ M e r g e 1 \ M e a s u r e s \ S u m   o f   E x t r a   o n l i n e   h o u r < / K e y > < / D i a g r a m O b j e c t K e y > < D i a g r a m O b j e c t K e y > < K e y > T a b l e s \ M e r g e 1 \ S u m   o f   E x t r a   o n l i n e   h o u r \ A d d i t i o n a l   I n f o \ I m p l i c i t   M e a s u r e < / K e y > < / D i a g r a m O b j e c t K e y > < D i a g r a m O b j e c t K e y > < K e y > T a b l e s \ M e r g e 1 \ M e a s u r e s \ A v e r a g e   o f   E x t r a   o n l i n e   h o u r < / K e y > < / D i a g r a m O b j e c t K e y > < D i a g r a m O b j e c t K e y > < K e y > T a b l e s \ M e r g e 1 \ A v e r a g e   o f   E x t r a   o n l i n e   h o u r \ A d d i t i o n a l   I n f o \ I m p l i c i t   M e a s u r e < / K e y > < / D i a g r a m O b j e c t K e y > < D i a g r a m O b j e c t K e y > < K e y > T a b l e s \ M e r g e 1 \ M e a s u r e s \ S u m   o f   E x t r a   f i n i s h e d   r i d e s < / K e y > < / D i a g r a m O b j e c t K e y > < D i a g r a m O b j e c t K e y > < K e y > T a b l e s \ M e r g e 1 \ S u m   o f   E x t r a   f i n i s h e d   r i d e s \ A d d i t i o n a l   I n f o \ I m p l i c i t   M e a s u r e < / K e y > < / D i a g r a m O b j e c t K e y > < D i a g r a m O b j e c t K e y > < K e y > T a b l e s \ M e r g e 1 \ M e a s u r e s \ A v e r a g e   o f   E x t r a   f i n i s h e d   r i d e s < / K e y > < / D i a g r a m O b j e c t K e y > < D i a g r a m O b j e c t K e y > < K e y > T a b l e s \ M e r g e 1 \ A v e r a g e   o f   E x t r a   f i n i s h e d   r i d e s \ A d d i t i o n a l   I n f o \ I m p l i c i t   M e a s u r e < / K e y > < / D i a g r a m O b j e c t K e y > < D i a g r a m O b j e c t K e y > < K e y > T a b l e s \ M e r g e 1 \ M e a s u r e s \ S t d D e v p   o f   E x t r a   f i n i s h e d   r i d e s < / K e y > < / D i a g r a m O b j e c t K e y > < D i a g r a m O b j e c t K e y > < K e y > T a b l e s \ M e r g e 1 \ S t d D e v p   o f   E x t r a   f i n i s h e d   r i d e s \ A d d i t i o n a l   I n f o \ I m p l i c i t   M e a s u r e < / K e y > < / D i a g r a m O b j e c t K e y > < D i a g r a m O b j e c t K e y > < K e y > T a b l e s \ M e r g e 1 \ M e a s u r e s \ S u m   o f   E a r n i n g s   p e r   h o u r   ( E u r o ) < / K e y > < / D i a g r a m O b j e c t K e y > < D i a g r a m O b j e c t K e y > < K e y > T a b l e s \ M e r g e 1 \ S u m   o f   E a r n i n g s   p e r   h o u r   ( E u r o ) \ A d d i t i o n a l   I n f o \ I m p l i c i t   M e a s u r e < / K e y > < / D i a g r a m O b j e c t K e y > < D i a g r a m O b j e c t K e y > < K e y > T a b l e s \ M e r g e 1 \ M e a s u r e s \ S t d D e v p   o f   E a r n i n g s   p e r   h o u r   ( E u r o ) < / K e y > < / D i a g r a m O b j e c t K e y > < D i a g r a m O b j e c t K e y > < K e y > T a b l e s \ M e r g e 1 \ S t d D e v p   o f   E a r n i n g s   p e r   h o u r   ( E u r o ) \ A d d i t i o n a l   I n f o \ I m p l i c i t   M e a s u r e < / K e y > < / D i a g r a m O b j e c t K e y > < D i a g r a m O b j e c t K e y > < K e y > T a b l e s \ M e r g e 1 \ M e a s u r e s \ C o u n t   o f   T o t a l   D e m a n d < / K e y > < / D i a g r a m O b j e c t K e y > < D i a g r a m O b j e c t K e y > < K e y > T a b l e s \ M e r g e 1 \ C o u n t   o f   T o t a l   D e m a n d \ A d d i t i o n a l   I n f o \ I m p l i c i t   M e a s u r e < / K e y > < / D i a g r a m O b j e c t K e y > < D i a g r a m O b j e c t K e y > < K e y > T a b l e s \ M e r g e 1 \ M e a s u r e s \ A v e r a g e   o f   T o t a l   D e m a n d   2 < / K e y > < / D i a g r a m O b j e c t K e y > < D i a g r a m O b j e c t K e y > < K e y > T a b l e s \ M e r g e 1 \ A v e r a g e   o f   T o t a l   D e m a n d   2 \ A d d i t i o n a l   I n f o \ I m p l i c i t   M e a s u r e < / K e y > < / D i a g r a m O b j e c t K e y > < D i a g r a m O b j e c t K e y > < K e y > T a b l e s \ M e r g e 1 \ M e a s u r e s \ S T D . P   E a r n i n g s   p e r   h o u r < / K e y > < / D i a g r a m O b j e c t K e y > < D i a g r a m O b j e c t K e y > < K e y > T a b l e s \ M e r g e 1 \ M e a s u r e s \ S T D . P   E x t r a   o n l i n e   h o u r < / K e y > < / D i a g r a m O b j e c t K e y > < D i a g r a m O b j e c t K e y > < K e y > T a b l e s \ M e r g e 1 \ M e a s u r e s \ S T D . P   E x t r a   f i n i s h e d   r i d e s < / K e y > < / D i a g r a m O b j e c t K e y > < D i a g r a m O b j e c t K e y > < K e y > R e l a t i o n s h i p s \ & l t ; T a b l e s \ S u p p l y _ i n f o \ C o l u m n s \ D a t e & g t ; - & l t ; T a b l e s \ D a t e \ C o l u m n s \ D a t e & g t ; < / K e y > < / D i a g r a m O b j e c t K e y > < D i a g r a m O b j e c t K e y > < K e y > R e l a t i o n s h i p s \ & l t ; T a b l e s \ S u p p l y _ i n f o \ C o l u m n s \ D a t e & g t ; - & l t ; T a b l e s \ D a t e \ C o l u m n s \ D a t e & g t ; \ F K < / K e y > < / D i a g r a m O b j e c t K e y > < D i a g r a m O b j e c t K e y > < K e y > R e l a t i o n s h i p s \ & l t ; T a b l e s \ S u p p l y _ i n f o \ C o l u m n s \ D a t e & g t ; - & l t ; T a b l e s \ D a t e \ C o l u m n s \ D a t e & g t ; \ P K < / K e y > < / D i a g r a m O b j e c t K e y > < D i a g r a m O b j e c t K e y > < K e y > R e l a t i o n s h i p s \ & l t ; T a b l e s \ S u p p l y _ i n f o \ C o l u m n s \ D a t e & g t ; - & l t ; T a b l e s \ D a t e \ C o l u m n s \ D a t e & g t ; \ C r o s s F i l t e r < / K e y > < / D i a g r a m O b j e c t K e y > < D i a g r a m O b j e c t K e y > < K e y > R e l a t i o n s h i p s \ & l t ; T a b l e s \ D e m a n d _ i n f o \ C o l u m n s \ D a t e & g t ; - & l t ; T a b l e s \ D a t e \ C o l u m n s \ D a t e & g t ; < / K e y > < / D i a g r a m O b j e c t K e y > < D i a g r a m O b j e c t K e y > < K e y > R e l a t i o n s h i p s \ & l t ; T a b l e s \ D e m a n d _ i n f o \ C o l u m n s \ D a t e & g t ; - & l t ; T a b l e s \ D a t e \ C o l u m n s \ D a t e & g t ; \ F K < / K e y > < / D i a g r a m O b j e c t K e y > < D i a g r a m O b j e c t K e y > < K e y > R e l a t i o n s h i p s \ & l t ; T a b l e s \ D e m a n d _ i n f o \ C o l u m n s \ D a t e & g t ; - & l t ; T a b l e s \ D a t e \ C o l u m n s \ D a t e & g t ; \ P K < / K e y > < / D i a g r a m O b j e c t K e y > < D i a g r a m O b j e c t K e y > < K e y > R e l a t i o n s h i p s \ & l t ; T a b l e s \ D e m a n d _ i n f o \ C o l u m n s \ D a t e & g t ; - & l t ; T a b l e s \ D a t e \ C o l u m n s \ D a t e & g t ; \ C r o s s F i l t e r < / K e y > < / D i a g r a m O b j e c t K e y > < D i a g r a m O b j e c t K e y > < K e y > R e l a t i o n s h i p s \ & l t ; T a b l e s \ M e r g e 1 \ C o l u m n s \ D a t e & g t ; - & l t ; T a b l e s \ D a t e \ C o l u m n s \ D a t e & g t ; < / K e y > < / D i a g r a m O b j e c t K e y > < D i a g r a m O b j e c t K e y > < K e y > R e l a t i o n s h i p s \ & l t ; T a b l e s \ M e r g e 1 \ C o l u m n s \ D a t e & g t ; - & l t ; T a b l e s \ D a t e \ C o l u m n s \ D a t e & g t ; \ F K < / K e y > < / D i a g r a m O b j e c t K e y > < D i a g r a m O b j e c t K e y > < K e y > R e l a t i o n s h i p s \ & l t ; T a b l e s \ M e r g e 1 \ C o l u m n s \ D a t e & g t ; - & l t ; T a b l e s \ D a t e \ C o l u m n s \ D a t e & g t ; \ P K < / K e y > < / D i a g r a m O b j e c t K e y > < D i a g r a m O b j e c t K e y > < K e y > R e l a t i o n s h i p s \ & l t ; T a b l e s \ M e r g e 1 \ C o l u m n s \ D a t e & g t ; - & l t ; T a b l e s \ D a t e \ C o l u m n s \ D a t e & g t ; \ C r o s s F i l t e r < / K e y > < / D i a g r a m O b j e c t K e y > < / A l l K e y s > < S e l e c t e d K e y s > < D i a g r a m O b j e c t K e y > < K e y > T a b l e s \ D a t e 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 6 3 . 1 1 9 4 9 0 4 4 5 8 5 9 9 5 2 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 T a g s \ T a b l e s \ & l t ; T a b l e s \ S u p p l y _ i n f o & g t ; 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 T a g s \ T a b l e s \ & l t ; T a b l e s \ D e m a n d _ i n f o & g t ; 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 T a g s \ T a b l e s \ & l t ; T a b l e s \ M e r g e 1 & g t ; 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 T a b l e s \ D a t e < / K e y > < / a : K e y > < a : V a l u e   i : t y p e = " D i a g r a m D i s p l a y N o d e V i e w S t a t e " > < H e i g h t > 2 9 0 . 5 6 2 0 3 8 2 1 6 5 6 0 2 7 < / H e i g h t > < I s E x p a n d e d > t r u e < / I s E x p a n d e d > < I s F o c u s e d > t r u e < / I s F o c u s e d > < L a y e d O u t > t r u e < / L a y e d O u t > < L e f t > 1 5 9 . 2 0 0 0 0 0 0 0 0 0 0 0 1 6 < / L e f t > < S c r o l l V e r t i c a l O f f s e t > 4 9 . 1 8 1 2 9 5 1 1 6 7 7 3 1 < / S c r o l l V e r t i c a l O f f s e t > < T o p > 3 3 . 8 3 7 9 6 1 7 8 3 4 3 9 6 6 7 < / T o p > < W i d t h > 1 8 6 . 3 9 9 9 9 9 9 9 9 9 9 9 9 8 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 T a b l e s \ D a t e \ C o l u m n s \ D a t e _ e x t r a c t e d 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 T a b l e s \ D a t e \ C o l u m n s \ W e e k 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  n a m e ( d a t e ) 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 T a b l e s \ D a t e \ C o l u m n s \ 3   h o u r  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 T a b l e s \ D a t e \ M e a s u r e s \ S u m   o f   W e e k 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 T a b l e s \ D a t e \ S u m   o f   W e e k   o f   M o n t h \ A d d i t i o n a l 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 T a b l e s \ S u p p l y _ i n f o < / K e y > < / a : K e y > < a : V a l u e   i : t y p e = " D i a g r a m D i s p l a y N o d e V i e w S t a t e " > < H e i g h t > 2 5 7 . 6 0 0 0 0 0 0 0 0 0 0 0 0 8 < / H e i g h t > < I s E x p a n d e d > t r u e < / I s E x p a n d e d > < L a y e d O u t > t r u e < / L a y e d O u t > < L e f t > 2 8 . 4 0 0 0 0 0 0 0 0 0 0 0 0 0 6 < / L e f t > < T a b I n d e x > 1 < / T a b I n d e x > < T o p > 3 6 5 . 4 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 T a b l e s \ S u p p l y _ i n f o \ C o l u m n s \ D a t e 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 T a b l e s \ S u p p l y _ i n f o \ C o l u m n s \ A c t i v e   d r i v e r s 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 T a b l e s \ S u p p l y _ i n f o \ C o l u m n s \ O n l i n e   ( h ) 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 T a b l e s \ S u p p l y _ i n f o \ C o l u m n s \ H a s   b o o k i n g   ( h ) 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 T a b l e s \ S u p p l y _ i n f o \ C o l u m n s \ W a i t i n g   f o r   b o o k i n g   ( h ) 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 T a b l e s \ S u p p l y _ i n f o \ C o l u m n s \ B u s y   ( h ) 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 T a b l e s \ S u p p l y _ i n f o \ C o l u m n s \ H o u r s   p e r   a c t i v e   d r i v e r 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 T a b l e s \ S u p p l y _ i n f o \ C o l u m n s \ R i d e s   p e r   o n l i n e  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 T a b l e s \ S u p p l y _ i n f o \ C o l u m n s \ F i n i s h e d   R i d e s 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 T a b l e s \ S u p p l y _ i n f o \ M e a s u r e s \ S u m   o f   R i d e s   p e r   o n l i n e  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 T a b l e s \ S u p p l y _ i n f o \ S u m   o f   R i d e s   p e r   o n l i n e   h o u r \ A d d i t i o n a l 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 T a b l e s \ S u p p l y _ i n f o \ M e a s u r e s \ A v e r a g e   o f   R i d e s   p e r   o n l i n e  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 T a b l e s \ S u p p l y _ i n f o \ A v e r a g e   o f   R i d e s   p e r   o n l i n e   h o u r \ A d d i t i o n a l 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 T a b l e s \ S u p p l y _ i n f o \ M e a s u r e s \ S u m   o f   O n l i n e   ( h ) 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 T a b l e s \ S u p p l y _ i n f o \ S u m   o f   O n l i n e   ( h ) \ A d d i t i o n a l 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 T a b l e s \ S u p p l y _ i n f o \ M e a s u r e s \ A v e r a g e   o f   O n l i n e   ( h ) 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 T a b l e s \ S u p p l y _ i n f o \ A v e r a g e   o f   O n l i n e   ( h ) \ A d d i t i o n a l 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 T a b l e s \ S u p p l y _ i n f o \ M e a s u r e s \ S u m   o f   F i n i s h e d   R i d e s 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 T a b l e s \ S u p p l y _ i n f o \ S u m   o f   F i n i s h e d   R i d e s \ A d d i t i o n a l 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 T a b l e s \ S u p p l y _ i n f o \ M e a s u r e s \ A v e r a g e   o f   F i n i s h e d   R i d e s 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 T a b l e s \ S u p p l y _ i n f o \ A v e r a g e   o f   F i n i s h e d   R i d e s \ A d d i t i o n a l 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 T a b l e s \ D e m a n d _ i n f o < / K e y > < / a : K e y > < a : V a l u e   i : t y p e = " D i a g r a m D i s p l a y N o d e V i e w S t a t e " > < H e i g h t > 1 7 1 . 6 0 0 0 0 0 0 0 0 0 0 0 0 8 < / H e i g h t > < I s E x p a n d e d > t r u e < / I s E x p a n d e d > < L a y e d O u t > t r u e < / L a y e d O u t > < L e f t > 3 1 6 < / L e f t > < T a b I n d e x > 2 < / T a b I n d e x > < T o p > 3 4 8 . 9 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 T a b l e s \ D e m a n d _ i n f o \ C o l u m n s \ D a t e 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 T a b l e s \ D e m a n d _ i n f o \ C o l u m n s \ P e o p l e   s a w   0   c a r s   ( u n i q u e ) 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 T a b l e s \ D e m a n d _ i n f o \ C o l u m n s \ P e o p l e   s a w   + 1   c a r s   ( u n i q u e ) 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 T a b l e s \ D e m a n d _ i n f o \ C o l u m n s \ C o v e r a g e   R a t i o   ( u n i q u e ) 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 T a b l e s \ D e m a n d _ i n f o \ C o l u m n s \ T o t a l  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 T a b l e s \ D e m a n d _ i n f o \ M e a s u r e s \ S u m   o f   C o v e r a g e   R a t i o   ( u n i q u e ) 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 T a b l e s \ D e m a n d _ i n f o \ S u m   o f   C o v e r a g e   R a t i o   ( u n i q u e ) \ A d d i t i o n a l 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 T a b l e s \ D e m a n d _ i n f o \ M e a s u r e s \ M i n   o f   C o v e r a g e   R a t i o   ( u n i q u e ) 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 T a b l e s \ D e m a n d _ i n f o \ M i n   o f   C o v e r a g e   R a t i o   ( u n i q u e ) \ A d d i t i o n a l 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 T a b l e s \ D e m a n d _ i n f o \ M e a s u r e s \ S u m   o f   T o t a l  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 T a b l e s \ D e m a n d _ i n f o \ S u m   o f   T o t a l   D e m a n d \ A d d i t i o n a l 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 T a b l e s \ D e m a n d _ i n f o \ M e a s u r e s \ A v e r a g e   o f   T o t a l  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 T a b l e s \ D e m a n d _ i n f o \ A v e r a g e   o f   T o t a l   D e m a n d \ A d d i t i o n a l 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 T a b l e s \ D e m a n d _ i n f o \ M e a s u r e s \ S u m   o f   P e o p l e   s a w   + 1   c a r s   ( u n i q u e ) 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 T a b l e s \ D e m a n d _ i n f o \ S u m   o f   P e o p l e   s a w   + 1   c a r s   ( u n i q u e ) \ A d d i t i o n a l 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 T a b l e s \ D e m a n d _ i n f o \ M e a s u r e s \ A v e r a g e   o f   P e o p l e   s a w   + 1   c a r s   ( u n i q u e ) 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 T a b l e s \ D e m a n d _ i n f o \ A v e r a g e   o f   P e o p l e   s a w   + 1   c a r s   ( u n i q u e ) \ A d d i t i o n a l 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 T a b l e s \ D e m a n d _ i n f o \ M e a s u r e s \ S u m   o f   P e o p l e   s a w   0   c a r s   ( u n i q u e ) 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 T a b l e s \ D e m a n d _ i n f o \ S u m   o f   P e o p l e   s a w   0   c a r s   ( u n i q u e ) \ A d d i t i o n a l 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 T a b l e s \ D e m a n d _ i n f o \ M e a s u r e s \ A v e r a g e   o f   P e o p l e   s a w   0   c a r s   ( u n i q u e ) 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 T a b l e s \ D e m a n d _ i n f o \ A v e r a g e   o f   P e o p l e   s a w   0   c a r s   ( u n i q u e ) \ A d d i t i o n a l 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 T a b l e s \ D e m a n d _ i n f o \ M e a s u r e s \ S t d D e v   o f   T o t a l  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 T a b l e s \ D e m a n d _ i n f o \ S t d D e v   o f   T o t a l   D e m a n d \ A d d i t i o n a l 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 T a b l e s \ D e m a n d _ i n f o \ M e a s u r e s \ S t d D e v p   o f   T o t a l  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 T a b l e s \ D e m a n d _ i n f o \ S t d D e v p   o f   T o t a l   D e m a n d \ A d d i t i o n a l 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 T a b l e s \ D e m a n d _ i n f o \ M e a s u r e s \ S t d D e v p   o f   P e o p l e   s a w   + 1   c a r s   ( u n i q u e ) 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 T a b l e s \ D e m a n d _ i n f o \ S t d D e v p   o f   P e o p l e   s a w   + 1   c a r s   ( u n i q u e ) \ A d d i t i o n a l 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 T a b l e s \ M e r g e 1 < / K e y > < / a : K e y > < a : V a l u e   i : t y p e = " D i a g r a m D i s p l a y N o d e V i e w S t a t e " > < H e i g h t > 3 0 7 . 7 9 9 9 9 9 9 9 9 9 9 9 7 8 < / H e i g h t > < I s E x p a n d e d > t r u e < / I s E x p a n d e d > < L a y e d O u t > t r u e < / L a y e d O u t > < L e f t > 5 5 6 < / L e f t > < S c r o l l V e r t i c a l O f f s e t > 1 7 1 . 3 6 3 3 3 3 3 3 3 3 3 3 3 4 < / S c r o l l V e r t i c a l O f f s e t > < T a b I n d e x > 3 < / T a b I n d e x > < T o p > 4 0 6 . 4 < / T o p > < W i d t h > 2 7 5 . 1 9 9 9 9 9 9 9 9 9 9 9 9 3 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 T a b l e s \ M e r g e 1 \ C o l u m n s \ D e m a n d _ i n f o . P e o p l e   s a w   0   c a r s   ( u n i q u e ) 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 T a b l e s \ M e r g e 1 \ C o l u m n s \ D e m a n d _ i n f o . P e o p l e   s a w   + 1   c a r s   ( u n i q u e ) 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 T a b l e s \ M e r g e 1 \ C o l u m n s \ D e m a n d _ i n f o . C o v e r a g e   R a t i o   ( u n i q u e ) 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 T a b l e s \ M e r g e 1 \ C o l u m n s \ S u p p l y _ i n f o . O n l i n e   ( h ) 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 T a b l e s \ M e r g e 1 \ C o l u m n s \ S u p p l y _ i n f o . R i d e s   p e r   o n l i n e  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 T a b l e s \ M e r g e 1 \ C o l u m n s \ S u p p l y _ i n f o . F i n i s h e d   R i d e s 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 T a b l e s \ M e r g e 1 \ C o l u m n s \ T o t a l  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 T a b l e s \ M e r g e 1 \ C o l u m n s \ N e e d e d   f i n i s h e d   r i d e s   f o r   h a v i n g   1 0 0 %   c o v e r a g e  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 T a b l e s \ M e r g e 1 \ C o l u m n s \ N e e d e d   o n l i n e   h o u r   f o r   h a v i n g   1 0 0 %   c o v e r a g e  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 T a b l e s \ M e r g e 1 \ C o l u m n s \ E x t r a   f i n i s h e d   r i d e s 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 T a b l e s \ M e r g e 1 \ C o l u m n s \ E x t r a   o n l i n e  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 T a b l e s \ M e r g e 1 \ C o l u m n s \ E a r n i n g s   p e r   h o u r   ( E u r o ) 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 T a b l e s \ M e r g e 1 \ M e a s u r e s \ C o u n t   o f   E a r n i n g s   p e r   h o u r   ( E u r o ) 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 T a b l e s \ M e r g e 1 \ C o u n t   o f   E a r n i n g s   p e r   h o u r   ( E u r o ) \ A d d i t i o n a l 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 T a b l e s \ M e r g e 1 \ M e a s u r e s \ A v e r a g e   o f   E a r n i n g s   p e r   h o u r   ( E u r o ) 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 T a b l e s \ M e r g e 1 \ A v e r a g e   o f   E a r n i n g s   p e r   h o u r   ( E u r o ) \ A d d i t i o n a l 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 T a b l e s \ M e r g e 1 \ M e a s u r e s \ S u m   o f   E x t r a   o n l i n e  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 T a b l e s \ M e r g e 1 \ S u m   o f   E x t r a   o n l i n e   h o u r \ A d d i t i o n a l 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 T a b l e s \ M e r g e 1 \ M e a s u r e s \ A v e r a g e   o f   E x t r a   o n l i n e  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 T a b l e s \ M e r g e 1 \ A v e r a g e   o f   E x t r a   o n l i n e   h o u r \ A d d i t i o n a l 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 T a b l e s \ M e r g e 1 \ M e a s u r e s \ S u m   o f   E x t r a   f i n i s h e d   r i d e s 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 T a b l e s \ M e r g e 1 \ S u m   o f   E x t r a   f i n i s h e d   r i d e s \ A d d i t i o n a l 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 T a b l e s \ M e r g e 1 \ M e a s u r e s \ A v e r a g e   o f   E x t r a   f i n i s h e d   r i d e s 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 T a b l e s \ M e r g e 1 \ A v e r a g e   o f   E x t r a   f i n i s h e d   r i d e s \ A d d i t i o n a l 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 T a b l e s \ M e r g e 1 \ M e a s u r e s \ S t d D e v p   o f   E x t r a   f i n i s h e d   r i d e s 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 T a b l e s \ M e r g e 1 \ S t d D e v p   o f   E x t r a   f i n i s h e d   r i d e s \ A d d i t i o n a l 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 T a b l e s \ M e r g e 1 \ M e a s u r e s \ S u m   o f   E a r n i n g s   p e r   h o u r   ( E u r o ) 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 T a b l e s \ M e r g e 1 \ S u m   o f   E a r n i n g s   p e r   h o u r   ( E u r o ) \ A d d i t i o n a l 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 T a b l e s \ M e r g e 1 \ M e a s u r e s \ S t d D e v p   o f   E a r n i n g s   p e r   h o u r   ( E u r o ) 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 T a b l e s \ M e r g e 1 \ S t d D e v p   o f   E a r n i n g s   p e r   h o u r   ( E u r o ) \ A d d i t i o n a l 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 T a b l e s \ M e r g e 1 \ M e a s u r e s \ C o u n t   o f   T o t a l  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 T a b l e s \ M e r g e 1 \ C o u n t   o f   T o t a l   D e m a n d \ A d d i t i o n a l 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 T a b l e s \ M e r g e 1 \ M e a s u r e s \ A v e r a g e   o f   T o t a l   D e m a n d 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 T a b l e s \ M e r g e 1 \ A v e r a g e   o f   T o t a l   D e m a n d 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 T a b l e s \ M e r g e 1 \ M e a s u r e s \ S T D . P   E a r n i n g s   p e r  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 T a b l e s \ M e r g e 1 \ M e a s u r e s \ S T D . P   E x t r a   o n l i n e  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 T a b l e s \ M e r g e 1 \ M e a s u r e s \ S T D . P   E x t r a   f i n i s h e d   r i d e s 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 R e l a t i o n s h i p s \ & l t ; T a b l e s \ S u p p l y _ i n f o \ C o l u m n s \ D a t e & g t ; - & l t ; T a b l e s \ D a t e \ C o l u m n s \ D a t e & g t ; < / K e y > < / a : K e y > < a : V a l u e   i : t y p e = " D i a g r a m D i s p l a y L i n k V i e w S t a t e " > < A u t o m a t i o n P r o p e r t y H e l p e r T e x t > E n d   p o i n t   1 :   ( 1 2 8 . 4 , 3 4 9 . 4 ) .   E n d   p o i n t   2 :   ( 2 3 5 . 4 , 3 4 0 . 4 ) 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 1 2 8 . 4 < / b : _ x > < b : _ y > 3 4 9 . 4 < / b : _ y > < / b : P o i n t > < b : P o i n t > < b : _ x > 1 2 8 . 4 < / b : _ x > < b : _ y > 3 4 6 . 9 < / b : _ y > < / b : P o i n t > < b : P o i n t > < b : _ x > 1 3 0 . 4 < / b : _ x > < b : _ y > 3 4 4 . 9 < / b : _ y > < / b : P o i n t > < b : P o i n t > < b : _ x > 2 3 3 . 4 < / b : _ x > < b : _ y > 3 4 4 . 9 < / b : _ y > < / b : P o i n t > < b : P o i n t > < b : _ x > 2 3 5 . 4 < / b : _ x > < b : _ y > 3 4 2 . 9 < / b : _ y > < / b : P o i n t > < b : P o i n t > < b : _ x > 2 3 5 . 4 < / b : _ x > < b : _ y > 3 4 0 . 4 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 R e l a t i o n s h i p s \ & l t ; T a b l e s \ S u p p l y _ i n f o \ C o l u m n s \ D a t e & g t ; - & l t ; T a b l e s \ D a t e \ C o l u m n s \ D a t e & g t ; \ F K 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 1 2 0 . 4 < / b : _ x > < b : _ y > 3 4 9 . 4 < / b : _ y > < / L a b e l L o c a t i o n > < L o c a t i o n   x m l n s : b = " h t t p : / / s c h e m a s . d a t a c o n t r a c t . o r g / 2 0 0 4 / 0 7 / S y s t e m . W i n d o w s " > < b : _ x > 1 2 8 . 4 < / b : _ x > < b : _ y > 3 6 5 . 4 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 R e l a t i o n s h i p s \ & l t ; T a b l e s \ S u p p l y _ i n f o \ C o l u m n s \ D a t e & g t ; - & l t ; T a b l e s \ D a t e \ C o l u m n s \ D a t e & g t ; \ P K 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 2 2 7 . 4 < / b : _ x > < b : _ y > 3 2 4 . 4 < / b : _ y > < / L a b e l L o c a t i o n > < L o c a t i o n   x m l n s : b = " h t t p : / / s c h e m a s . d a t a c o n t r a c t . o r g / 2 0 0 4 / 0 7 / S y s t e m . W i n d o w s " > < b : _ x > 2 3 5 . 4 < / b : _ x > < b : _ y > 3 2 4 . 4 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 R e l a t i o n s h i p s \ & l t ; T a b l e s \ S u p p l y _ i n f o \ C o l u m n s \ D a t e & g t ; - & l t ; T a b l e s \ D a t e \ C o l u m n s \ D a t e & g t ; \ C r o s s F i l t e r 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 1 2 8 . 4 < / b : _ x > < b : _ y > 3 4 9 . 4 < / b : _ y > < / b : P o i n t > < b : P o i n t > < b : _ x > 1 2 8 . 4 < / b : _ x > < b : _ y > 3 4 6 . 9 < / b : _ y > < / b : P o i n t > < b : P o i n t > < b : _ x > 1 3 0 . 4 < / b : _ x > < b : _ y > 3 4 4 . 9 < / b : _ y > < / b : P o i n t > < b : P o i n t > < b : _ x > 2 3 3 . 4 < / b : _ x > < b : _ y > 3 4 4 . 9 < / b : _ y > < / b : P o i n t > < b : P o i n t > < b : _ x > 2 3 5 . 4 < / b : _ x > < b : _ y > 3 4 2 . 9 < / b : _ y > < / b : P o i n t > < b : P o i n t > < b : _ x > 2 3 5 . 4 < / b : _ x > < b : _ y > 3 4 0 . 4 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 R e l a t i o n s h i p s \ & l t ; T a b l e s \ D e m a n d _ i n f o \ C o l u m n s \ D a t e & g t ; - & l t ; T a b l e s \ D a t e \ C o l u m n s \ D a t e & g t ; < / K e y > < / a : K e y > < a : V a l u e   i : t y p e = " D i a g r a m D i s p l a y L i n k V i e w S t a t e " > < A u t o m a t i o n P r o p e r t y H e l p e r T e x t > E n d   p o i n t   1 :   ( 3 0 0 , 4 3 4 . 7 ) .   E n d   p o i n t   2 :   ( 2 7 5 . 4 , 3 4 0 . 4 ) 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 3 0 0 < / b : _ x > < b : _ y > 4 3 4 . 7 0 0 0 0 0 0 0 0 0 0 0 0 5 < / b : _ y > < / b : P o i n t > < b : P o i n t > < b : _ x > 2 7 7 . 4 < / b : _ x > < b : _ y > 4 3 4 . 7 < / b : _ y > < / b : P o i n t > < b : P o i n t > < b : _ x > 2 7 5 . 4 < / b : _ x > < b : _ y > 4 3 2 . 7 < / b : _ y > < / b : P o i n t > < b : P o i n t > < b : _ x > 2 7 5 . 4 < / b : _ x > < b : _ y > 3 4 0 . 3 9 9 9 9 9 9 9 9 9 9 9 9 2 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 R e l a t i o n s h i p s \ & l t ; T a b l e s \ D e m a n d _ i n f o \ C o l u m n s \ D a t e & g t ; - & l t ; T a b l e s \ D a t e \ C o l u m n s \ D a t e & g t ; \ F K 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 3 0 0 < / b : _ x > < b : _ y > 4 2 6 . 7 0 0 0 0 0 0 0 0 0 0 0 0 5 < / b : _ y > < / L a b e l L o c a t i o n > < L o c a t i o n   x m l n s : b = " h t t p : / / s c h e m a s . d a t a c o n t r a c t . o r g / 2 0 0 4 / 0 7 / S y s t e m . W i n d o w s " > < b : _ x > 3 1 6 < / b : _ x > < b : _ y > 4 3 4 . 7 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 R e l a t i o n s h i p s \ & l t ; T a b l e s \ D e m a n d _ i n f o \ C o l u m n s \ D a t e & g t ; - & l t ; T a b l e s \ D a t e \ C o l u m n s \ D a t e & g t ; \ P K 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 2 6 7 . 4 < / b : _ x > < b : _ y > 3 2 4 . 3 9 9 9 9 9 9 9 9 9 9 9 9 2 < / b : _ y > < / L a b e l L o c a t i o n > < L o c a t i o n   x m l n s : b = " h t t p : / / s c h e m a s . d a t a c o n t r a c t . o r g / 2 0 0 4 / 0 7 / S y s t e m . W i n d o w s " > < b : _ x > 2 7 5 . 4 < / b : _ x > < b : _ y > 3 2 4 . 3 9 9 9 9 9 9 9 9 9 9 9 9 2 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 R e l a t i o n s h i p s \ & l t ; T a b l e s \ D e m a n d _ i n f o \ C o l u m n s \ D a t e & g t ; - & l t ; T a b l e s \ D a t e \ C o l u m n s \ D a t e & g t ; \ C r o s s F i l t e r 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 3 0 0 < / b : _ x > < b : _ y > 4 3 4 . 7 0 0 0 0 0 0 0 0 0 0 0 0 5 < / b : _ y > < / b : P o i n t > < b : P o i n t > < b : _ x > 2 7 7 . 4 < / b : _ x > < b : _ y > 4 3 4 . 7 < / b : _ y > < / b : P o i n t > < b : P o i n t > < b : _ x > 2 7 5 . 4 < / b : _ x > < b : _ y > 4 3 2 . 7 < / b : _ y > < / b : P o i n t > < b : P o i n t > < b : _ x > 2 7 5 . 4 < / b : _ x > < b : _ y > 3 4 0 . 3 9 9 9 9 9 9 9 9 9 9 9 9 2 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 R e l a t i o n s h i p s \ & l t ; T a b l e s \ M e r g e 1 \ C o l u m n s \ D a t e & g t ; - & l t ; T a b l e s \ D a t e \ C o l u m n s \ D a t e & g t ; < / K e y > < / a : K e y > < a : V a l u e   i : t y p e = " D i a g r a m D i s p l a y L i n k V i e w S t a t e " > < A u t o m a t i o n P r o p e r t y H e l p e r T e x t > E n d   p o i n t   1 :   ( 5 4 0 , 5 6 0 . 3 ) .   E n d   p o i n t   2 :   ( 2 5 5 . 4 , 3 4 0 . 4 ) 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 5 4 0 < / b : _ x > < b : _ y > 5 6 0 . 3 < / b : _ y > < / b : P o i n t > < b : P o i n t > < b : _ x > 2 5 7 . 4 < / b : _ x > < b : _ y > 5 6 0 . 3 < / b : _ y > < / b : P o i n t > < b : P o i n t > < b : _ x > 2 5 5 . 3 9 9 9 9 9 9 9 9 9 9 9 9 8 < / b : _ x > < b : _ y > 5 5 8 . 3 < / b : _ y > < / b : P o i n t > < b : P o i n t > < b : _ x > 2 5 5 . 3 9 9 9 9 9 9 9 9 9 9 9 9 8 < / b : _ x > < b : _ y > 3 4 0 . 4 0 0 0 0 0 0 0 0 0 0 0 0 3 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 R e l a t i o n s h i p s \ & l t ; T a b l e s \ M e r g e 1 \ C o l u m n s \ D a t e & g t ; - & l t ; T a b l e s \ D a t e \ C o l u m n s \ D a t e & g t ; \ F K 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 5 4 0 < / b : _ x > < b : _ y > 5 5 2 . 3 < / b : _ y > < / L a b e l L o c a t i o n > < L o c a t i o n   x m l n s : b = " h t t p : / / s c h e m a s . d a t a c o n t r a c t . o r g / 2 0 0 4 / 0 7 / S y s t e m . W i n d o w s " > < b : _ x > 5 5 6 < / b : _ x > < b : _ y > 5 6 0 . 3 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 R e l a t i o n s h i p s \ & l t ; T a b l e s \ M e r g e 1 \ C o l u m n s \ D a t e & g t ; - & l t ; T a b l e s \ D a t e \ C o l u m n s \ D a t e & g t ; \ P K 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 2 4 7 . 3 9 9 9 9 9 9 9 9 9 9 9 9 8 < / b : _ x > < b : _ y > 3 2 4 . 4 0 0 0 0 0 0 0 0 0 0 0 0 3 < / b : _ y > < / L a b e l L o c a t i o n > < L o c a t i o n   x m l n s : b = " h t t p : / / s c h e m a s . d a t a c o n t r a c t . o r g / 2 0 0 4 / 0 7 / S y s t e m . W i n d o w s " > < b : _ x > 2 5 5 . 3 9 9 9 9 9 9 9 9 9 9 9 9 8 < / b : _ x > < b : _ y > 3 2 4 . 4 0 0 0 0 0 0 0 0 0 0 0 0 3 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 R e l a t i o n s h i p s \ & l t ; T a b l e s \ M e r g e 1 \ C o l u m n s \ D a t e & g t ; - & l t ; T a b l e s \ D a t e \ C o l u m n s \ D a t e & g t ; \ C r o s s F i l t e r 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 5 4 0 < / b : _ x > < b : _ y > 5 6 0 . 3 < / b : _ y > < / b : P o i n t > < b : P o i n t > < b : _ x > 2 5 7 . 4 < / b : _ x > < b : _ y > 5 6 0 . 3 < / b : _ y > < / b : P o i n t > < b : P o i n t > < b : _ x > 2 5 5 . 3 9 9 9 9 9 9 9 9 9 9 9 9 8 < / b : _ x > < b : _ y > 5 5 8 . 3 < / b : _ y > < / b : P o i n t > < b : P o i n t > < b : _ x > 2 5 5 . 3 9 9 9 9 9 9 9 9 9 9 9 9 8 < / b : _ x > < b : _ y > 3 4 0 . 4 0 0 0 0 0 0 0 0 0 0 0 0 3 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 C o l u m n s \ D a t e _ e x t r a c t e d 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 n a m e ( d a t e ) 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  h o u r  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 D e m a n d _ i n f o 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 D e m a n d _ i n f o 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 C o l u m n s \ P e o p l e   s a w   0   c a r s   ( u n i q u e ) 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 C o l u m n s \ P e o p l e   s a w   + 1   c a r s   ( u n i q u e ) 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 C o l u m n s \ C o v e r a g e   R a t i o   ( u n i q u e ) 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 S u p p l y _ i n f o 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 S u p p l y _ i n f o 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 C o l u m n s \ A c t i v e   d r i v e r s 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 C o l u m n s \ O n l i n e   ( h ) 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 C o l u m n s \ H a s   b o o k i n g   ( h ) 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 C o l u m n s \ W a i t i n g   f o r   b o o k i n g   ( h ) 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 C o l u m n s \ B u s y   ( h ) 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 C o l u m n s \ H o u r s   p e r   a c t i v e   d r i v e r 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 C o l u m n s \ R i d e s   p e r   o n l i n e   h o u r 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 C o l u m n s \ F i n i s h e d   R i d e s 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 D e m a n d _ i n f o 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 D e m a n d _ i n f o 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 C o l u m n s \ P e o p l e   s a w   0   c a r s   ( u n i q u e ) 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 C o l u m n s \ P e o p l e   s a w   + 1   c a r s   ( u n i q u e ) 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 C o l u m n s \ C o v e r a g e   R a t i o   ( u n i q u e ) 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 S u p p l y 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 S u p p l y 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 C o l u m n s \ A c t i v e   d r i v e r s 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 C o l u m n s \ O n l i n e   ( h ) 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 C o l u m n s \ H a s   b o o k i n g   ( h ) 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 C o l u m n s \ W a i t i n g   f o r   b o o k i n g   ( h ) 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 C o l u m n s \ B u s y   ( h ) 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 C o l u m n s \ H o u r s   p e r   a c t i v e   d r i v e r 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 C o l u m n s \ R i d e s   p e r   o n l i n e   h o u r 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 C o l u m n s \ F i n i s h e d   R i d e s 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 M e r g e 1 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 M e r g e 1 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 C o l u m n s \ D e m a n d _ i n f o . P e o p l e   s a w   0   c a r s   ( u n i q u e ) 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 C o l u m n s \ D e m a n d _ i n f o . P e o p l e   s a w   + 1   c a r s   ( u n i q u e ) 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 C o l u m n s \ D e m a n d _ i n f o . C o v e r a g e   R a t i o   ( u n i q u e ) 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 C o l u m n s \ S u p p l y _ i n f o . O n l i n e   ( h ) 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 C o l u m n s \ S u p p l y _ i n f o . R i d e s   p e r   o n l i n e   h o u r 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 C o l u m n s \ S u p p l y _ i n f o . F i n i s h e d   R i d e s 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 C o l u m n s \ N e e d e d   f i n i s h e d   r i d e s   f o r   h a v i n g   1 0 0 %   c o v e r a g e  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 C o l u m n s \ N e e d e d   o n l i n e   h o u r   f o r   h a v i n g   1 0 0 %   c o v e r a g e  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 C o l u m n s \ E x t r a   f i n i s h e d   r i d e s 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 C o l u m n s \ E x t r a   o n l i n e   h o u r 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 C o l u m n s \ E a r n i n g s   p e r   h o u r   ( E u r o ) 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 D a t e _ 6 5 9 4 8 c 1 5 - 7 8 e 7 - 4 7 a 0 - a 3 7 7 - 0 6 7 e f 5 d b 8 4 0 9 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 D e m a n d _ i n f o _ 0 6 e a a 3 3 0 - d 2 f 9 - 4 a 9 a - 9 b a f - 8 1 4 2 b 0 b 6 6 2 e 2 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 S u p p l y _ i n f o _ a 1 2 7 9 3 7 d - 6 5 a 6 - 4 1 3 1 - a a 7 7 - d 4 d 6 7 8 f 3 0 3 a d 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 M e r g e 1 _ 3 d 2 f c 3 8 0 - 3 3 3 5 - 4 4 6 3 - a b 0 1 - e d 9 7 9 5 d 1 1 4 9 5 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D a t a M a s h u p   s q m i d = " c 8 b 5 6 d b a - d 2 a a - 4 a 0 c - b e c c - f 9 8 9 1 3 f e 5 7 a 5 "   x m l n s = " h t t p : / / s c h e m a s . m i c r o s o f t . c o m / D a t a M a s h u p " > A A A A A J c H A A B Q S w M E F A A C A A g A 5 W z q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D l b O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W z q U P 5 s c W C P B A A A 8 R U A A B M A H A B G b 3 J t d W x h c y 9 T Z W N 0 a W 9 u M S 5 t I K I Y A C i g F A A A A A A A A A A A A A A A A A A A A A A A A A A A A L V X w W 7 b O B C 9 B 8 g / E A o K y K 3 r j Z z u o k D R Q + u k 2 O 5 u k z Y 2 E B S B U T D W O B Y i k 1 5 K a m M Y / v c O K c k i K c q W n d Y H O y G H M + + 9 G Q 7 J B C Z p x B k Z 5 r / B m + O j 4 6 N k R g W E Z J g t F v H y W 8 S m n L w l M a T H R w Q / Q 5 6 J C e D I x e M E 4 t 4 g E w J Y e s P F w x 3 n D 3 5 n d X t J 5 / D W G 9 G 7 G P r e e H 0 7 4 C x F k 3 E 3 d 3 D i D W a U 3 W O E 0 X I B H n p S p r 2 R o C y Z c j E f 8 D i b M z m Z + H m 0 7 m r l n d M U v C 5 J c Z i k 8 J i u u 2 T l v U P Y 3 4 G E A r 9 F g t M f W f r X q 5 5 c q + a v W B w x I P 6 s U 5 / 7 m y Z E Q o 7 Y v d v g h k a p n E R M 2 w 3 f Z 8 m y I Q b C T 8 g C B K E 6 0 p I H y + Z 3 I J T l d R R C b s l z z D N c 6 r D 7 E L E o m a F 4 a o E Z c d 0 5 P o q Y U 2 U 9 s V L J g z N 6 9 h s z u u 5 s H J 5 n i z i a o E F I 8 s W V 1 8 1 U P u F b 0 b u k d K x + y U t 0 s F h 6 l e s h L k 8 L r + R u S T 7 z J J L F X 0 V Q F h v v d S i W 6 y 5 R C 1 I Q + c o R c n m / L N 0 m / u q 0 S / q Y v F R k 0 J E 5 1 B b 3 A s t b r + 9 p M u j M g h 3 C b m F W q q 0 H V b K H O L i 2 I f U 3 S Y n m o C f l G h g W Q i l D U u H J J 4 p h 3 4 Z t R 5 f + 1 c 7 w d O c f W Q J C i v w V q K h c v w v D T S b s + O h G G X c J 0 M l M 1 X V P D v i 3 J x b d c U f f K D o j L k I Q b k 5 q q i J l A u y u X G W W p 7 M A V X B 0 U P y E + 2 f W x N F G h I 5 y e 5 2 m G n k C z 6 A N 0 S J s C 6 Y l w G b K 5 3 T Z k n C x I 5 Y G X / z / C W z 7 b d i q k P t w z T F u p U x k 5 2 z J u 1 / 4 z N d Y 5 K + m N w A P c s Y t w 6 a J b l H h r K U K B Y A D p N D Q 1 2 S x N m / Q 3 D 0 c w F 0 N T A 1 8 Q 8 o C z 1 Y I 3 c 1 E q k b 4 d P u O s 4 C h a 3 O Z n g s 5 c z U t t p + J o K k c P 0 R x q u h c 8 x 9 a g x l C j L c u O e Y 3 A i 4 i q 5 N D P 9 t N l 8 b h D n P K w q f d 2 o L f f G v 7 D H w R A 0 n o D 3 J K J h R v S H 7 G o v + R Y / 0 G p d m + C H Y Z D z h e r u g 9 k G u K 5 1 6 D Y c t b 0 i c Q 9 x A 4 N c y Z X 0 K C C f u H R 8 y X L M t T 1 E M k W h L 0 Y U 8 b R 0 x y 6 b 8 R C 3 v / w T S 9 y j C h V c 1 c P C 7 Q 0 s x n J X o + q / 4 u y r h Q 3 A 6 x Q + s d 6 j b q m V 8 Z q k i 9 7 V E a L F 0 R d d P G 6 H p T m a O R 8 / S W E 1 V P c e p Z t D i t h 2 z p b e b G 1 D C o Q g n J l w x E B B o E r T 7 q Q P W y 0 B 5 a R r V o 4 2 2 r R V + y p V p q o G v R r K d T 4 / P E f o + o y t B c 9 U w 3 + k y j S 9 3 I d l 9 x x h Y u 9 c y S l M / d j d 2 p y q b G y t 4 q j 9 N 2 l T x + 0 W x b q + X x A d d m g 5 L q n i V S b 8 R T G h f F a 5 x 0 + p q g 9 b X 5 E k A u m 5 b q C p U L + d C d 0 e / y n R u c n j 4 j k 3 I D C r k B N 4 L p W M b P b 5 v T N f 7 j M M H 2 O G l s A a R q B 5 I z j g i n v n 2 3 v v b z s 4 i v V f W B y p 4 0 7 a R f I e z u 5 6 R J X V N 2 L 2 a 7 Z T 3 b L a u 6 l F 3 I N m 2 n V d v G B + V 9 / H J b A b s B v 3 I D N j l t A J v d z Q K 7 h 5 S I t L k g 9 r t t m m T 0 S 6 a T 7 5 9 u v m Y k y Z c K h u j z p m 7 x d S d v / P z 1 I S 8 E E 5 y s T F f o + i D x L z L B O 0 Y D 1 c u s v 3 N P 1 B 8 L r u B l n N o F 1 V U R T p N 6 l V t m x o H Q 8 n 7 b 9 9 7 8 B F B L A Q I t A B Q A A g A I A O V s 6 l A W V N D / p g A A A P g A A A A S A A A A A A A A A A A A A A A A A A A A A A B D b 2 5 m a W c v U G F j a 2 F n Z S 5 4 b W x Q S w E C L Q A U A A I A C A D l b O p Q D 8 r p q 6 Q A A A D p A A A A E w A A A A A A A A A A A A A A A A D y A A A A W 0 N v b n R l b n R f V H l w Z X N d L n h t b F B L A Q I t A B Q A A g A I A O V s 6 l D + b H F g j w Q A A P E V A A A T A A A A A A A A A A A A A A A A A O M B A A B G b 3 J t d W x h c y 9 T Z W N 0 a W 9 u M S 5 t U E s F B g A A A A A D A A M A w g A A A L 8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V E A A A A A A A A g 0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1 c H B s e V 9 p b m Z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c H B s e V 9 p b m Z v L 0 N o Y W 5 n Z W Q g V H l w Z S 5 7 R G F 0 Z S w w f S Z x d W 9 0 O y w m c X V v d D t T Z W N 0 a W 9 u M S 9 T d X B w b H l f a W 5 m b y 9 D a G F u Z 2 V k I F R 5 c G U u e 0 F j d G l 2 Z S B k c m l 2 Z X J z L D F 9 J n F 1 b 3 Q 7 L C Z x d W 9 0 O 1 N l Y 3 R p b 2 4 x L 1 N 1 c H B s e V 9 p b m Z v L 0 N o Y W 5 n Z W Q g V H l w Z S 5 7 T 2 5 s a W 5 l I C h o K S w y f S Z x d W 9 0 O y w m c X V v d D t T Z W N 0 a W 9 u M S 9 T d X B w b H l f a W 5 m b y 9 D a G F u Z 2 V k I F R 5 c G U u e 0 h h c y B i b 2 9 r a W 5 n I C h o K S w z f S Z x d W 9 0 O y w m c X V v d D t T Z W N 0 a W 9 u M S 9 T d X B w b H l f a W 5 m b y 9 D a G F u Z 2 V k I F R 5 c G U u e 1 d h a X R p b m c g Z m 9 y I G J v b 2 t p b m c g K G g p L D R 9 J n F 1 b 3 Q 7 L C Z x d W 9 0 O 1 N l Y 3 R p b 2 4 x L 1 N 1 c H B s e V 9 p b m Z v L 0 N o Y W 5 n Z W Q g V H l w Z S 5 7 Q n V z e S A o a C k s N X 0 m c X V v d D s s J n F 1 b 3 Q 7 U 2 V j d G l v b j E v U 3 V w c G x 5 X 2 l u Z m 8 v Q 2 h h b m d l Z C B U e X B l L n t I b 3 V y c y B w Z X I g Y W N 0 a X Z l I G R y a X Z l c i w 2 f S Z x d W 9 0 O y w m c X V v d D t T Z W N 0 a W 9 u M S 9 T d X B w b H l f a W 5 m b y 9 D a G F u Z 2 V k I F R 5 c G U u e 1 J p Z G V z I H B l c i B v b m x p b m U g a G 9 1 c i w 3 f S Z x d W 9 0 O y w m c X V v d D t T Z W N 0 a W 9 u M S 9 T d X B w b H l f a W 5 m b y 9 D a G F u Z 2 V k I F R 5 c G U u e 0 Z p b m l z a G V k I F J p Z G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1 c H B s e V 9 p b m Z v L 0 N o Y W 5 n Z W Q g V H l w Z S 5 7 R G F 0 Z S w w f S Z x d W 9 0 O y w m c X V v d D t T Z W N 0 a W 9 u M S 9 T d X B w b H l f a W 5 m b y 9 D a G F u Z 2 V k I F R 5 c G U u e 0 F j d G l 2 Z S B k c m l 2 Z X J z L D F 9 J n F 1 b 3 Q 7 L C Z x d W 9 0 O 1 N l Y 3 R p b 2 4 x L 1 N 1 c H B s e V 9 p b m Z v L 0 N o Y W 5 n Z W Q g V H l w Z S 5 7 T 2 5 s a W 5 l I C h o K S w y f S Z x d W 9 0 O y w m c X V v d D t T Z W N 0 a W 9 u M S 9 T d X B w b H l f a W 5 m b y 9 D a G F u Z 2 V k I F R 5 c G U u e 0 h h c y B i b 2 9 r a W 5 n I C h o K S w z f S Z x d W 9 0 O y w m c X V v d D t T Z W N 0 a W 9 u M S 9 T d X B w b H l f a W 5 m b y 9 D a G F u Z 2 V k I F R 5 c G U u e 1 d h a X R p b m c g Z m 9 y I G J v b 2 t p b m c g K G g p L D R 9 J n F 1 b 3 Q 7 L C Z x d W 9 0 O 1 N l Y 3 R p b 2 4 x L 1 N 1 c H B s e V 9 p b m Z v L 0 N o Y W 5 n Z W Q g V H l w Z S 5 7 Q n V z e S A o a C k s N X 0 m c X V v d D s s J n F 1 b 3 Q 7 U 2 V j d G l v b j E v U 3 V w c G x 5 X 2 l u Z m 8 v Q 2 h h b m d l Z C B U e X B l L n t I b 3 V y c y B w Z X I g Y W N 0 a X Z l I G R y a X Z l c i w 2 f S Z x d W 9 0 O y w m c X V v d D t T Z W N 0 a W 9 u M S 9 T d X B w b H l f a W 5 m b y 9 D a G F u Z 2 V k I F R 5 c G U u e 1 J p Z G V z I H B l c i B v b m x p b m U g a G 9 1 c i w 3 f S Z x d W 9 0 O y w m c X V v d D t T Z W N 0 a W 9 u M S 9 T d X B w b H l f a W 5 m b y 9 D a G F u Z 2 V k I F R 5 c G U u e 0 Z p b m l z a G V k I F J p Z G V z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F j d G l 2 Z S B k c m l 2 Z X J z J n F 1 b 3 Q 7 L C Z x d W 9 0 O 0 9 u b G l u Z S A o a C k m c X V v d D s s J n F 1 b 3 Q 7 S G F z I G J v b 2 t p b m c g K G g p J n F 1 b 3 Q 7 L C Z x d W 9 0 O 1 d h a X R p b m c g Z m 9 y I G J v b 2 t p b m c g K G g p J n F 1 b 3 Q 7 L C Z x d W 9 0 O 0 J 1 c 3 k g K G g p J n F 1 b 3 Q 7 L C Z x d W 9 0 O 0 h v d X J z I H B l c i B h Y 3 R p d m U g Z H J p d m V y J n F 1 b 3 Q 7 L C Z x d W 9 0 O 1 J p Z G V z I H B l c i B v b m x p b m U g a G 9 1 c i Z x d W 9 0 O y w m c X V v d D t G a W 5 p c 2 h l Z C B S a W R l c y Z x d W 9 0 O 1 0 i I C 8 + P E V u d H J 5 I F R 5 c G U 9 I k Z p b G x D b 2 x 1 b W 5 U e X B l c y I g V m F s d W U 9 I n N C Z 0 1 E Q X d N R E J R V U Q i I C 8 + P E V u d H J 5 I F R 5 c G U 9 I k Z p b G x M Y X N 0 V X B k Y X R l Z C I g V m F s d W U 9 I m Q y M D I w L T A 3 L T A 2 V D I w O j Q 1 O j U 2 L j I 0 M j Y 3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D A i I C 8 + P E V u d H J 5 I F R 5 c G U 9 I k F k Z G V k V G 9 E Y X R h T W 9 k Z W w i I F Z h b H V l P S J s M S I g L z 4 8 R W 5 0 c n k g V H l w Z T 0 i U X V l c n l J R C I g V m F s d W U 9 I n N h Y m Q z M 2 U 0 N y 1 j Y T c z L T R j N D M t O D R m N C 1 k N j c 3 N D Q z M D Y 2 Y T c i I C 8 + P C 9 T d G F i b G V F b n R y a W V z P j w v S X R l b T 4 8 S X R l b T 4 8 S X R l b U x v Y 2 F 0 a W 9 u P j x J d G V t V H l w Z T 5 G b 3 J t d W x h P C 9 J d G V t V H l w Z T 4 8 S X R l b V B h d G g + U 2 V j d G l v b j E v U 3 V w c G x 5 X 2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5 X 2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E Y X R l J n F 1 b 3 Q 7 L C Z x d W 9 0 O 0 R h d G V f Z X h 0 c m F j d G V k J n F 1 b 3 Q 7 L C Z x d W 9 0 O 1 l l Y X I m c X V v d D s s J n F 1 b 3 Q 7 T W 9 u d G g m c X V v d D s s J n F 1 b 3 Q 7 R G F 5 J n F 1 b 3 Q 7 L C Z x d W 9 0 O 0 R h e S B O Y W 1 l J n F 1 b 3 Q 7 L C Z x d W 9 0 O 0 h v d X I m c X V v d D s s J n F 1 b 3 Q 7 V 2 V l a y B v Z i B N b 2 5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U v Q 2 h h b m d l Z C B U e X B l L n t E Y X R l L D B 9 J n F 1 b 3 Q 7 L C Z x d W 9 0 O 1 N l Y 3 R p b 2 4 x L 0 R h d G U v Q 2 h h b m d l Z C B U e X B l M S 5 7 R G F 0 Z S A t I E N v c H k u M S w x f S Z x d W 9 0 O y w m c X V v d D t T Z W N 0 a W 9 u M S 9 E Y X R l L 0 l u c 2 V y d G V k I F l l Y X I u e 1 l l Y X I s M 3 0 m c X V v d D s s J n F 1 b 3 Q 7 U 2 V j d G l v b j E v R G F 0 Z S 9 J b n N l c n R l Z C B N b 2 5 0 a C 5 7 T W 9 u d G g s N H 0 m c X V v d D s s J n F 1 b 3 Q 7 U 2 V j d G l v b j E v R G F 0 Z S 9 J b n N l c n R l Z C B E Y X k u e 0 R h e S w 1 f S Z x d W 9 0 O y w m c X V v d D t T Z W N 0 a W 9 u M S 9 E Y X R l L 0 l u c 2 V y d G V k I E R h e S B O Y W 1 l L n t E Y X k g T m F t Z S w 2 f S Z x d W 9 0 O y w m c X V v d D t T Z W N 0 a W 9 u M S 9 E Y X R l L 0 N o Y W 5 n Z W Q g V H l w Z T E u e 0 R h d G U g L S B D b 3 B 5 L j I s M n 0 m c X V v d D s s J n F 1 b 3 Q 7 U 2 V j d G l v b j E v R G F 0 Z S 9 J b n N l c n R l Z C B X Z W V r I G 9 m I E 1 v b n R o L n t X Z W V r I G 9 m I E 1 v b n R o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h d G U v Q 2 h h b m d l Z C B U e X B l L n t E Y X R l L D B 9 J n F 1 b 3 Q 7 L C Z x d W 9 0 O 1 N l Y 3 R p b 2 4 x L 0 R h d G U v Q 2 h h b m d l Z C B U e X B l M S 5 7 R G F 0 Z S A t I E N v c H k u M S w x f S Z x d W 9 0 O y w m c X V v d D t T Z W N 0 a W 9 u M S 9 E Y X R l L 0 l u c 2 V y d G V k I F l l Y X I u e 1 l l Y X I s M 3 0 m c X V v d D s s J n F 1 b 3 Q 7 U 2 V j d G l v b j E v R G F 0 Z S 9 J b n N l c n R l Z C B N b 2 5 0 a C 5 7 T W 9 u d G g s N H 0 m c X V v d D s s J n F 1 b 3 Q 7 U 2 V j d G l v b j E v R G F 0 Z S 9 J b n N l c n R l Z C B E Y X k u e 0 R h e S w 1 f S Z x d W 9 0 O y w m c X V v d D t T Z W N 0 a W 9 u M S 9 E Y X R l L 0 l u c 2 V y d G V k I E R h e S B O Y W 1 l L n t E Y X k g T m F t Z S w 2 f S Z x d W 9 0 O y w m c X V v d D t T Z W N 0 a W 9 u M S 9 E Y X R l L 0 N o Y W 5 n Z W Q g V H l w Z T E u e 0 R h d G U g L S B D b 3 B 5 L j I s M n 0 m c X V v d D s s J n F 1 b 3 Q 7 U 2 V j d G l v b j E v R G F 0 Z S 9 J b n N l c n R l Z C B X Z W V r I G 9 m I E 1 v b n R o L n t X Z W V r I G 9 m I E 1 v b n R o L D d 9 J n F 1 b 3 Q 7 X S w m c X V v d D t S Z W x h d G l v b n N o a X B J b m Z v J n F 1 b 3 Q 7 O l t d f S I g L z 4 8 R W 5 0 c n k g V H l w Z T 0 i R m l s b E N v b H V t b l R 5 c G V z I i B W Y W x 1 Z T 0 i c 0 J n a 0 R B d 0 1 H Q 2 d N P S I g L z 4 8 R W 5 0 c n k g V H l w Z T 0 i R m l s b E x h c 3 R V c G R h d G V k I i B W Y W x 1 Z T 0 i Z D I w M j A t M D c t M D d U M T Y 6 N T U 6 N T k u M j g w M z I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z M z B h M G Z l M y 0 z N T Q w L T Q z Z D Q t O G I y N i 0 1 O D Y 4 N 2 E y Z j g 2 O T c i I C 8 + P E V u d H J 5 I F R 5 c G U 9 I l B p d m 9 0 T 2 J q Z W N 0 T m F t Z S I g V m F s d W U 9 I n N R d W V z d G l v b i A y I V B p d m 9 0 V G F i b G U z I i A v P j x F b n R y e S B U e X B l P S J G a W x s Q 2 9 1 b n Q i I F Z h b H V l P S J s O D Q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l u c 2 V y d G V k J T I w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S Z W 9 y Z G V y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Y W 5 k X 2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1 b n Q i I F Z h b H V l P S J s O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2 V D I w O j Q 2 O j M 3 L j c 0 M j I z N T h a I i A v P j x F b n R y e S B U e X B l P S J G a W x s Q 2 9 s d W 1 u V H l w Z X M i I F Z h b H V l P S J z Q m d N R E F 3 P T 0 i I C 8 + P E V u d H J 5 I F R 5 c G U 9 I k Z p b G x D b 2 x 1 b W 5 O Y W 1 l c y I g V m F s d W U 9 I n N b J n F 1 b 3 Q 7 R G F 0 Z S Z x d W 9 0 O y w m c X V v d D t Q Z W 9 w b G U g c 2 F 3 I D A g Y 2 F y c y A o d W 5 p c X V l K S Z x d W 9 0 O y w m c X V v d D t Q Z W 9 w b G U g c 2 F 3 I C s x I G N h c n M g K H V u a X F 1 Z S k m c X V v d D s s J n F 1 b 3 Q 7 Q 2 9 2 Z X J h Z 2 U g U m F 0 a W 8 g K H V u a X F 1 Z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1 h b m R f a W 5 m b y 9 D a G F u Z 2 V k I F R 5 c G U u e 0 R h d G U s M H 0 m c X V v d D s s J n F 1 b 3 Q 7 U 2 V j d G l v b j E v R G V t Y W 5 k X 2 l u Z m 8 v Q 2 h h b m d l Z C B U e X B l L n t Q Z W 9 w b G U g c 2 F 3 I D A g Y 2 F y c y A o d W 5 p c X V l K S w x f S Z x d W 9 0 O y w m c X V v d D t T Z W N 0 a W 9 u M S 9 E Z W 1 h b m R f a W 5 m b y 9 D a G F u Z 2 V k I F R 5 c G U u e 1 B l b 3 B s Z S B z Y X c g K z E g Y 2 F y c y A o d W 5 p c X V l K S w y f S Z x d W 9 0 O y w m c X V v d D t T Z W N 0 a W 9 u M S 9 E Z W 1 h b m R f a W 5 m b y 9 D a G F u Z 2 V k I F R 5 c G U u e 0 N v d m V y Y W d l I F J h d G l v I C h 1 b m l x d W U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l b W F u Z F 9 p b m Z v L 0 N o Y W 5 n Z W Q g V H l w Z S 5 7 R G F 0 Z S w w f S Z x d W 9 0 O y w m c X V v d D t T Z W N 0 a W 9 u M S 9 E Z W 1 h b m R f a W 5 m b y 9 D a G F u Z 2 V k I F R 5 c G U u e 1 B l b 3 B s Z S B z Y X c g M C B j Y X J z I C h 1 b m l x d W U p L D F 9 J n F 1 b 3 Q 7 L C Z x d W 9 0 O 1 N l Y 3 R p b 2 4 x L 0 R l b W F u Z F 9 p b m Z v L 0 N o Y W 5 n Z W Q g V H l w Z S 5 7 U G V v c G x l I H N h d y A r M S B j Y X J z I C h 1 b m l x d W U p L D J 9 J n F 1 b 3 Q 7 L C Z x d W 9 0 O 1 N l Y 3 R p b 2 4 x L 0 R l b W F u Z F 9 p b m Z v L 0 N o Y W 5 n Z W Q g V H l w Z S 5 7 Q 2 9 2 Z X J h Z 2 U g U m F 0 a W 8 g K H V u a X F 1 Z S k s M 3 0 m c X V v d D t d L C Z x d W 9 0 O 1 J l b G F 0 a W 9 u c 2 h p c E l u Z m 8 m c X V v d D s 6 W 1 1 9 I i A v P j x F b n R y e S B U e X B l P S J Q a X Z v d E 9 i a m V j d E 5 h b W U i I F Z h b H V l P S J z U X V l c 3 R p b 2 4 g M i F Q a X Z v d F R h Y m x l M y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l b W F u Z F 9 p b m Z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F u Z F 9 p b m Z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J b n N l c n R l Z C U y M F d l Z W s l M j B v Z i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D Q w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w L T A 3 L T A 5 V D E y O j I y O j E w L j A 4 O D Q z N z F a I i A v P j x F b n R y e S B U e X B l P S J G a W x s Q 2 9 s d W 1 u V H l w Z X M i I F Z h b H V l P S J z Q m d Z S 0 F 3 T U R B d 1 V E Q X d N R E F 3 T U Q i I C 8 + P E V u d H J 5 I F R 5 c G U 9 I k Z p b G x D b 2 x 1 b W 5 O Y W 1 l c y I g V m F s d W U 9 I n N b J n F 1 b 3 Q 7 R G F 0 Z S Z x d W 9 0 O y w m c X V v d D t E Y X k g T m F t Z S Z x d W 9 0 O y w m c X V v d D t I b 3 V y J n F 1 b 3 Q 7 L C Z x d W 9 0 O 0 R l b W F u Z F 9 p b m Z v L l B l b 3 B s Z S B z Y X c g M C B j Y X J z I C h 1 b m l x d W U p J n F 1 b 3 Q 7 L C Z x d W 9 0 O 0 R l b W F u Z F 9 p b m Z v L l B l b 3 B s Z S B z Y X c g K z E g Y 2 F y c y A o d W 5 p c X V l K S Z x d W 9 0 O y w m c X V v d D t E Z W 1 h b m R f a W 5 m b y 5 D b 3 Z l c m F n Z S B S Y X R p b y A o d W 5 p c X V l K S Z x d W 9 0 O y w m c X V v d D t T d X B w b H l f a W 5 m b y 5 P b m x p b m U g K G g p J n F 1 b 3 Q 7 L C Z x d W 9 0 O 1 N 1 c H B s e V 9 p b m Z v L l J p Z G V z I H B l c i B v b m x p b m U g a G 9 1 c i Z x d W 9 0 O y w m c X V v d D t T d X B w b H l f a W 5 m b y 5 G a W 5 p c 2 h l Z C B S a W R l c y Z x d W 9 0 O y w m c X V v d D t U b 3 R h b C B E Z W 1 h b m Q m c X V v d D s s J n F 1 b 3 Q 7 T m V l Z G V k I G Z p b m l z a G V k I H J p Z G V z I G Z v c i B o Y X Z p b m c g M T A w J S B j b 3 Z l c m F n Z S B y Y X R p b y Z x d W 9 0 O y w m c X V v d D t O Z W V k Z W Q g b 2 5 s a W 5 l I G h v d X I g Z m 9 y I G h h d m l u Z y A x M D A l I G N v d m V y Y W d l I H J h d G l v J n F 1 b 3 Q 7 L C Z x d W 9 0 O 0 V 4 d H J h I G Z p b m l z a G V k I H J p Z G V z I C Z x d W 9 0 O y w m c X V v d D t F e H R y Y S B v b m x p b m U g a G 9 1 c i Z x d W 9 0 O y w m c X V v d D t F Y X J u a W 5 n c y B w Z X I g a G 9 1 c i A o R X V y b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V t Y W 5 k X 2 l u Z m 8 v Q 2 h h b m d l Z C B U e X B l L n t E Y X R l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U 3 V w c G x 5 X 2 l u Z m 8 v Q 2 h h b m d l Z C B U e X B l L n t E Y X R l L D B 9 J n F 1 b 3 Q 7 L C Z x d W 9 0 O 0 t l e U N v b H V t b k N v d W 5 0 J n F 1 b 3 Q 7 O j F 9 X S w m c X V v d D t j b 2 x 1 b W 5 J Z G V u d G l 0 a W V z J n F 1 b 3 Q 7 O l s m c X V v d D t T Z W N 0 a W 9 u M S 9 E Y X R l L 0 N o Y W 5 n Z W Q g V H l w Z S 5 7 R G F 0 Z S w w f S Z x d W 9 0 O y w m c X V v d D t T Z W N 0 a W 9 u M S 9 E Y X R l L 0 l u c 2 V y d G V k I E R h e S B O Y W 1 l L n t E Y X k g T m F t Z S w 2 f S Z x d W 9 0 O y w m c X V v d D t T Z W N 0 a W 9 u M S 9 E Y X R l L 0 N o Y W 5 n Z W Q g V H l w Z T E u e 0 R h d G U g L S B D b 3 B 5 L j I s M n 0 m c X V v d D s s J n F 1 b 3 Q 7 U 2 V j d G l v b j E v R G V t Y W 5 k X 2 l u Z m 8 v Q 2 h h b m d l Z C B U e X B l L n t Q Z W 9 w b G U g c 2 F 3 I D A g Y 2 F y c y A o d W 5 p c X V l K S w x f S Z x d W 9 0 O y w m c X V v d D t T Z W N 0 a W 9 u M S 9 E Z W 1 h b m R f a W 5 m b y 9 D a G F u Z 2 V k I F R 5 c G U u e 1 B l b 3 B s Z S B z Y X c g K z E g Y 2 F y c y A o d W 5 p c X V l K S w y f S Z x d W 9 0 O y w m c X V v d D t T Z W N 0 a W 9 u M S 9 E Z W 1 h b m R f a W 5 m b y 9 D a G F u Z 2 V k I F R 5 c G U u e 0 N v d m V y Y W d l I F J h d G l v I C h 1 b m l x d W U p L D N 9 J n F 1 b 3 Q 7 L C Z x d W 9 0 O 1 N l Y 3 R p b 2 4 x L 1 N 1 c H B s e V 9 p b m Z v L 0 N o Y W 5 n Z W Q g V H l w Z S 5 7 T 2 5 s a W 5 l I C h o K S w y f S Z x d W 9 0 O y w m c X V v d D t T Z W N 0 a W 9 u M S 9 T d X B w b H l f a W 5 m b y 9 D a G F u Z 2 V k I F R 5 c G U u e 1 J p Z G V z I H B l c i B v b m x p b m U g a G 9 1 c i w 3 f S Z x d W 9 0 O y w m c X V v d D t T Z W N 0 a W 9 u M S 9 T d X B w b H l f a W 5 m b y 9 D a G F u Z 2 V k I F R 5 c G U u e 0 Z p b m l z a G V k I F J p Z G V z L D h 9 J n F 1 b 3 Q 7 L C Z x d W 9 0 O 1 N l Y 3 R p b 2 4 x L 0 1 l c m d l M S 9 D a G F u Z 2 V k I F R 5 c G U y L n t U b 3 R h b C B E Z W 1 h b m Q s O X 0 m c X V v d D s s J n F 1 b 3 Q 7 U 2 V j d G l v b j E v T W V y Z 2 U x L 0 N o Y W 5 n Z W Q g V H l w Z S 5 7 T m V l Z G V k I G Z p b m l z a G V k I H J p Z G V z I G Z v c i B o Y X Z p b m c g M T A w J S B j b 3 Z l c m F n Z S B y Y X R p b y w x M H 0 m c X V v d D s s J n F 1 b 3 Q 7 U 2 V j d G l v b j E v T W V y Z 2 U x L 0 N o Y W 5 n Z W Q g V H l w Z T E u e 0 5 l Z W R l Z C B v b m x p b m U g a G 9 1 c i B m b 3 I g a G F 2 a W 5 n I D E w M C U g Y 2 9 2 Z X J h Z 2 U g c m F 0 a W 8 s M T F 9 J n F 1 b 3 Q 7 L C Z x d W 9 0 O 1 N l Y 3 R p b 2 4 x L 0 1 l c m d l M S 9 D a G F u Z 2 V k I F R 5 c G U y L n t F e H R y Y S B m a W 5 p c 2 h l Z C B y a W R l c y A s M T J 9 J n F 1 b 3 Q 7 L C Z x d W 9 0 O 1 N l Y 3 R p b 2 4 x L 0 1 l c m d l M S 9 D a G F u Z 2 V k I F R 5 c G U y L n t F e H R y Y S B v b m x p b m U g a G 9 1 c i w x M 3 0 m c X V v d D s s J n F 1 b 3 Q 7 U 2 V j d G l v b j E v T W V y Z 2 U x L 0 N o Y W 5 n Z W Q g V H l w Z T I u e 0 V h c m 5 p b m d z I H B l c i B o b 3 V y I C h F d X J v K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R h d G U v Q 2 h h b m d l Z C B U e X B l L n t E Y X R l L D B 9 J n F 1 b 3 Q 7 L C Z x d W 9 0 O 1 N l Y 3 R p b 2 4 x L 0 R h d G U v S W 5 z Z X J 0 Z W Q g R G F 5 I E 5 h b W U u e 0 R h e S B O Y W 1 l L D Z 9 J n F 1 b 3 Q 7 L C Z x d W 9 0 O 1 N l Y 3 R p b 2 4 x L 0 R h d G U v Q 2 h h b m d l Z C B U e X B l M S 5 7 R G F 0 Z S A t I E N v c H k u M i w y f S Z x d W 9 0 O y w m c X V v d D t T Z W N 0 a W 9 u M S 9 E Z W 1 h b m R f a W 5 m b y 9 D a G F u Z 2 V k I F R 5 c G U u e 1 B l b 3 B s Z S B z Y X c g M C B j Y X J z I C h 1 b m l x d W U p L D F 9 J n F 1 b 3 Q 7 L C Z x d W 9 0 O 1 N l Y 3 R p b 2 4 x L 0 R l b W F u Z F 9 p b m Z v L 0 N o Y W 5 n Z W Q g V H l w Z S 5 7 U G V v c G x l I H N h d y A r M S B j Y X J z I C h 1 b m l x d W U p L D J 9 J n F 1 b 3 Q 7 L C Z x d W 9 0 O 1 N l Y 3 R p b 2 4 x L 0 R l b W F u Z F 9 p b m Z v L 0 N o Y W 5 n Z W Q g V H l w Z S 5 7 Q 2 9 2 Z X J h Z 2 U g U m F 0 a W 8 g K H V u a X F 1 Z S k s M 3 0 m c X V v d D s s J n F 1 b 3 Q 7 U 2 V j d G l v b j E v U 3 V w c G x 5 X 2 l u Z m 8 v Q 2 h h b m d l Z C B U e X B l L n t P b m x p b m U g K G g p L D J 9 J n F 1 b 3 Q 7 L C Z x d W 9 0 O 1 N l Y 3 R p b 2 4 x L 1 N 1 c H B s e V 9 p b m Z v L 0 N o Y W 5 n Z W Q g V H l w Z S 5 7 U m l k Z X M g c G V y I G 9 u b G l u Z S B o b 3 V y L D d 9 J n F 1 b 3 Q 7 L C Z x d W 9 0 O 1 N l Y 3 R p b 2 4 x L 1 N 1 c H B s e V 9 p b m Z v L 0 N o Y W 5 n Z W Q g V H l w Z S 5 7 R m l u a X N o Z W Q g U m l k Z X M s O H 0 m c X V v d D s s J n F 1 b 3 Q 7 U 2 V j d G l v b j E v T W V y Z 2 U x L 0 N o Y W 5 n Z W Q g V H l w Z T I u e 1 R v d G F s I E R l b W F u Z C w 5 f S Z x d W 9 0 O y w m c X V v d D t T Z W N 0 a W 9 u M S 9 N Z X J n Z T E v Q 2 h h b m d l Z C B U e X B l L n t O Z W V k Z W Q g Z m l u a X N o Z W Q g c m l k Z X M g Z m 9 y I G h h d m l u Z y A x M D A l I G N v d m V y Y W d l I H J h d G l v L D E w f S Z x d W 9 0 O y w m c X V v d D t T Z W N 0 a W 9 u M S 9 N Z X J n Z T E v Q 2 h h b m d l Z C B U e X B l M S 5 7 T m V l Z G V k I G 9 u b G l u Z S B o b 3 V y I G Z v c i B o Y X Z p b m c g M T A w J S B j b 3 Z l c m F n Z S B y Y X R p b y w x M X 0 m c X V v d D s s J n F 1 b 3 Q 7 U 2 V j d G l v b j E v T W V y Z 2 U x L 0 N o Y W 5 n Z W Q g V H l w Z T I u e 0 V 4 d H J h I G Z p b m l z a G V k I H J p Z G V z I C w x M n 0 m c X V v d D s s J n F 1 b 3 Q 7 U 2 V j d G l v b j E v T W V y Z 2 U x L 0 N o Y W 5 n Z W Q g V H l w Z T I u e 0 V 4 d H J h I G 9 u b G l u Z S B o b 3 V y L D E z f S Z x d W 9 0 O y w m c X V v d D t T Z W N 0 a W 9 u M S 9 N Z X J n Z T E v Q 2 h h b m d l Z C B U e X B l M i 5 7 R W F y b m l u Z 3 M g c G V y I G h v d X I g K E V 1 c m 8 p L D E 0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Z W 1 h b m R f a W 5 m b y 9 D a G F u Z 2 V k I F R 5 c G U u e 0 R h d G U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T d X B w b H l f a W 5 m b y 9 D a G F u Z 2 V k I F R 5 c G U u e 0 R h d G U s M H 0 m c X V v d D s s J n F 1 b 3 Q 7 S 2 V 5 Q 2 9 s d W 1 u Q 2 9 1 b n Q m c X V v d D s 6 M X 1 d f S I g L z 4 8 R W 5 0 c n k g V H l w Z T 0 i U X V l c n l J R C I g V m F s d W U 9 I n M y Z m E 0 O T c 3 O C 0 2 Y W Y y L T Q z Z T E t O T M 0 N i 1 h Z W M y Y m R j M j Q w O D g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E R l b W F u Z F 9 p b m Z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T d X B w b H l f a W 5 m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2 g h O H i Y o t R 5 K u P j D i u T X s A A A A A A I A A A A A A B B m A A A A A Q A A I A A A A N g D F j T l Z 8 P G Z Q y q S j 9 F Z f o b 4 z v H / d L W V a F g D 9 G k O H N r A A A A A A 6 A A A A A A g A A I A A A A J H u z 4 s p H 4 5 x H c M G 3 a r S 5 z m 1 r W g K G y i S u t 9 s Q l a k W k r j U A A A A H w D + h X + 0 y U 0 W P 4 4 4 l a b I X T Y T N W J 8 X j W B y s o P + 0 k l P C 1 u C k 5 t V L r Q Y i f E t S j e O 8 l e B H T J m 8 5 J L I L N b 1 / n L g V Y x V 8 m a F 6 4 W y b h N V 1 k 6 s b d m Q f Q A A A A O W + 0 g q 5 R p 1 Y f b j q 4 u c I X p C l n 9 6 B B u 2 h v D R C 6 x I o i 4 m 8 2 k 2 i j e 9 V 4 x U r O q R q S H i V k E D 7 0 b / 5 i k d P o J 8 0 0 B O a E P k = < / D a t a M a s h u p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5 f 0 2 e d 6 2 - 6 c 4 9 - 4 2 0 9 - a 8 8 d - c 3 1 c 6 b c c e 1 c 8 " > < C u s t o m C o n t e n t > < ! [ C D A T A [ < ? x m l   v e r s i o n = " 1 . 0 "   e n c o d i n g = " u t f - 1 6 " ? > < S e t t i n g s > < C a l c u l a t e d F i e l d s > < i t e m > < M e a s u r e N a m e > S T D . P   E a r n i n g s   p e r   h o u r < / M e a s u r e N a m e > < D i s p l a y N a m e > S T D . P   E a r n i n g s   p e r   h o u r < / D i s p l a y N a m e > < V i s i b l e > F a l s e < / V i s i b l e > < / i t e m > < i t e m > < M e a s u r e N a m e > S T D . P   E x t r a   o n l i n e   h o u r < / M e a s u r e N a m e > < D i s p l a y N a m e > S T D . P   E x t r a   o n l i n e   h o u r < / D i s p l a y N a m e > < V i s i b l e > F a l s e < / V i s i b l e > < / i t e m > < i t e m > < M e a s u r e N a m e > S T D . P   E x t r a   f i n i s h e d   r i d e s < / M e a s u r e N a m e > < D i s p l a y N a m e > S T D . P   E x t r a   f i n i s h e d   r i d e s 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0 3 b b 1 d e a - 5 d b e - 4 c 1 6 - 8 8 5 c - 2 8 3 a 6 6 d a e d 5 2 " > < C u s t o m C o n t e n t > < ! [ C D A T A [ < ? x m l   v e r s i o n = " 1 . 0 "   e n c o d i n g = " u t f - 1 6 " ? > < S e t t i n g s > < C a l c u l a t e d F i e l d s > < i t e m > < M e a s u r e N a m e > S T D . P   E a r n i n g s   p e r   h o u r < / M e a s u r e N a m e > < D i s p l a y N a m e > S T D . P   E a r n i n g s   p e r   h o u r < / D i s p l a y N a m e > < V i s i b l e > F a l s e < / V i s i b l e > < / i t e m > < i t e m > < M e a s u r e N a m e > S T D . P   E x t r a   o n l i n e   h o u r < / M e a s u r e N a m e > < D i s p l a y N a m e > S T D . P   E x t r a   o n l i n e   h o u r < / D i s p l a y N a m e > < V i s i b l e > F a l s e < / V i s i b l e > < / i t e m > < i t e m > < M e a s u r e N a m e > S T D . P   E x t r a   f i n i s h e d   r i d e s < / M e a s u r e N a m e > < D i s p l a y N a m e > S T D . P   E x t r a   f i n i s h e d   r i d e s 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3 7 4 e 1 1 6 a - 6 f 2 6 - 4 e 5 f - 8 3 3 0 - 2 a e 6 c f 5 8 8 5 8 f " > < C u s t o m C o n t e n t > < ! [ C D A T A [ < ? x m l   v e r s i o n = " 1 . 0 "   e n c o d i n g = " u t f - 1 6 " ? > < S e t t i n g s > < C a l c u l a t e d F i e l d s > < i t e m > < M e a s u r e N a m e > S T D . P   E a r n i n g s   p e r   h o u r < / M e a s u r e N a m e > < D i s p l a y N a m e > S T D . P   E a r n i n g s   p e r   h o u r < / D i s p l a y N a m e > < V i s i b l e > F a l s e < / V i s i b l e > < / i t e m > < i t e m > < M e a s u r e N a m e > S T D . P   E x t r a   o n l i n e   h o u r < / M e a s u r e N a m e > < D i s p l a y N a m e > S T D . P   E x t r a   o n l i n e   h o u r < / D i s p l a y N a m e > < V i s i b l e > F a l s e < / V i s i b l e > < / i t e m > < i t e m > < M e a s u r e N a m e > S T D . P   E x t r a   f i n i s h e d   r i d e s < / M e a s u r e N a m e > < D i s p l a y N a m e > S T D . P   E x t r a   f i n i s h e d   r i d e s 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c c c 7 4 5 e 3 - d f f 7 - 4 1 7 1 - 9 6 a 5 - f e 7 2 5 3 7 b 9 d 5 e " > < C u s t o m C o n t e n t > < ! [ C D A T A [ < ? x m l   v e r s i o n = " 1 . 0 "   e n c o d i n g = " u t f - 1 6 " ? > < S e t t i n g s > < C a l c u l a t e d F i e l d s > < i t e m > < M e a s u r e N a m e > S T D . P   E a r n i n g s   p e r   h o u r < / M e a s u r e N a m e > < D i s p l a y N a m e > S T D . P   E a r n i n g s   p e r   h o u r < / D i s p l a y N a m e > < V i s i b l e > F a l s e < / V i s i b l e > < / i t e m > < i t e m > < M e a s u r e N a m e > S T D . P   E x t r a   o n l i n e   h o u r < / M e a s u r e N a m e > < D i s p l a y N a m e > S T D . P   E x t r a   o n l i n e   h o u r < / D i s p l a y N a m e > < V i s i b l e > F a l s e < / V i s i b l e > < / i t e m > < i t e m > < M e a s u r e N a m e > S T D . P   E x t r a   f i n i s h e d   r i d e s < / M e a s u r e N a m e > < D i s p l a y N a m e > S T D . P   E x t r a   f i n i s h e d   r i d e s 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5 b a b a b 5 b - 6 8 7 5 - 4 5 6 1 - 8 a 7 3 - a 2 2 b 6 8 2 8 e 4 a 4 " > < C u s t o m C o n t e n t > < ! [ C D A T A [ < ? x m l   v e r s i o n = " 1 . 0 "   e n c o d i n g = " u t f - 1 6 " ? > < S e t t i n g s > < C a l c u l a t e d F i e l d s > < i t e m > < M e a s u r e N a m e > S T D . P   E a r n i n g s   p e r   h o u r < / M e a s u r e N a m e > < D i s p l a y N a m e > S T D . P   E a r n i n g s   p e r   h o u r < / D i s p l a y N a m e > < V i s i b l e > F a l s e < / V i s i b l e > < / i t e m > < i t e m > < M e a s u r e N a m e > S T D . P   E x t r a   o n l i n e   h o u r < / M e a s u r e N a m e > < D i s p l a y N a m e > S T D . P   E x t r a   o n l i n e   h o u r < / D i s p l a y N a m e > < V i s i b l e > F a l s e < / V i s i b l e > < / i t e m > < i t e m > < M e a s u r e N a m e > S T D . P   E x t r a   f i n i s h e d   r i d e s < / M e a s u r e N a m e > < D i s p l a y N a m e > S T D . P   E x t r a   f i n i s h e d   r i d e s 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3 2 1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 2 0 2 0 - 0 7 - 1 0 T 1 4 : 3 5 : 2 4 . 5 7 9 1 0 1 7 + 0 3 : 0 0 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D a t e _ 6 5 9 4 8 c 1 5 - 7 8 e 7 - 4 7 a 0 - a 3 7 7 - 0 6 7 e f 5 d b 8 4 0 9 , S u p p l y _ i n f o _ a 1 2 7 9 3 7 d - 6 5 a 6 - 4 1 3 1 - a a 7 7 - d 4 d 6 7 8 f 3 0 3 a d , D e m a n d _ i n f o _ 0 6 e a a 3 3 0 - d 2 f 9 - 4 a 9 a - 9 b a f - 8 1 4 2 b 0 b 6 6 2 e 2 , M e r g e 1 _ 3 d 2 f c 3 8 0 - 3 3 3 5 - 4 4 6 3 - a b 0 1 - e d 9 7 9 5 d 1 1 4 9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e m a n d _ i n f o - d 9 0 a 6 9 3 5 - 1 3 6 3 - 4 b c e - 8 5 8 b - d 8 f 7 6 8 1 7 9 a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 P e o p l e   s a w   0   c a r s   ( u n i q u e ) < / s t r i n g > < / k e y > < v a l u e > < i n t > 2 4 9 < / i n t > < / v a l u e > < / i t e m > < i t e m > < k e y > < s t r i n g > P e o p l e   s a w   + 1   c a r s   ( u n i q u e ) < / s t r i n g > < / k e y > < v a l u e > < i n t > 2 5 8 < / i n t > < / v a l u e > < / i t e m > < i t e m > < k e y > < s t r i n g > C o v e r a g e   R a t i o   ( u n i q u e ) < / s t r i n g > < / k e y > < v a l u e > < i n t > 2 2 8 < / i n t > < / v a l u e > < / i t e m > < i t e m > < k e y > < s t r i n g > T o t a l   D e m a n d < / s t r i n g > < / k e y > < v a l u e > < i n t > 1 4 8 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 P e o p l e   s a w   0   c a r s   ( u n i q u e ) < / s t r i n g > < / k e y > < v a l u e > < i n t > 1 < / i n t > < / v a l u e > < / i t e m > < i t e m > < k e y > < s t r i n g > P e o p l e   s a w   + 1   c a r s   ( u n i q u e ) < / s t r i n g > < / k e y > < v a l u e > < i n t > 2 < / i n t > < / v a l u e > < / i t e m > < i t e m > < k e y > < s t r i n g > C o v e r a g e   R a t i o   ( u n i q u e ) < / s t r i n g > < / k e y > < v a l u e > < i n t > 3 < / i n t > < / v a l u e > < / i t e m > < i t e m > < k e y > < s t r i n g > T o t a l   D e m a n d 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e m a n d _ i n f o _ 0 6 e a a 3 3 0 - d 2 f 9 - 4 a 9 a - 9 b a f - 8 1 4 2 b 0 b 6 6 2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 1 2 7 < / i n t > < / v a l u e > < / i t e m > < i t e m > < k e y > < s t r i n g > P e o p l e   s a w   0   c a r s   ( u n i q u e ) < / s t r i n g > < / k e y > < v a l u e > < i n t > 2 4 9 < / i n t > < / v a l u e > < / i t e m > < i t e m > < k e y > < s t r i n g > P e o p l e   s a w   + 1   c a r s   ( u n i q u e ) < / s t r i n g > < / k e y > < v a l u e > < i n t > 2 5 8 < / i n t > < / v a l u e > < / i t e m > < i t e m > < k e y > < s t r i n g > C o v e r a g e   R a t i o   ( u n i q u e ) < / s t r i n g > < / k e y > < v a l u e > < i n t > 2 2 8 < / i n t > < / v a l u e > < / i t e m > < i t e m > < k e y > < s t r i n g > T o t a l   D e m a n d < / s t r i n g > < / k e y > < v a l u e > < i n t > 1 4 8 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 P e o p l e   s a w   0   c a r s   ( u n i q u e ) < / s t r i n g > < / k e y > < v a l u e > < i n t > 1 < / i n t > < / v a l u e > < / i t e m > < i t e m > < k e y > < s t r i n g > P e o p l e   s a w   + 1   c a r s   ( u n i q u e ) < / s t r i n g > < / k e y > < v a l u e > < i n t > 2 < / i n t > < / v a l u e > < / i t e m > < i t e m > < k e y > < s t r i n g > C o v e r a g e   R a t i o   ( u n i q u e ) < / s t r i n g > < / k e y > < v a l u e > < i n t > 3 < / i n t > < / v a l u e > < / i t e m > < i t e m > < k e y > < s t r i n g > T o t a l   D e m a n d < / s t r i n g > < / k e y > < v a l u e > < i n t > 4 < / i n t > < / v a l u e > < / i t e m > < / C o l u m n D i s p l a y I n d e x > < C o l u m n F r o z e n   / > < C o l u m n C h e c k e d   / > < C o l u m n F i l t e r > < i t e m > < k e y > < s t r i n g > D a t e < / s t r i n g > < / k e y > < v a l u e > < F i l t e r E x p r e s s i o n   x s i : n i l = " t r u e "   / > < / v a l u e > < / i t e m > < / C o l u m n F i l t e r > < S e l e c t i o n F i l t e r > < i t e m > < k e y > < s t r i n g > D a t e < / s t r i n g > < / k e y > < v a l u e > < S e l e c t i o n F i l t e r   x s i : n i l = " t r u e "   / > < / v a l u e > < / i t e m > < / S e l e c t i o n F i l t e r > < F i l t e r P a r a m e t e r s > < i t e m > < k e y > < s t r i n g > D a t e < / s t r i n g > < / k e y > < v a l u e > < C o m m a n d P a r a m e t e r s   / > < / v a l u e > < / i t e m > < / F i l t e r P a r a m e t e r s > < S o r t B y C o l u m n > D a t e < / S o r t B y C o l u m n > < I s S o r t D e s c e n d i n g > t r u e 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a t e _ 6 5 9 4 8 c 1 5 - 7 8 e 7 - 4 7 a 0 - a 3 7 7 - 0 6 7 e f 5 d b 8 4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 1 7 5 < / i n t > < / v a l u e > < / i t e m > < i t e m > < k e y > < s t r i n g > D a t e _ e x t r a c t e d < / s t r i n g > < / k e y > < v a l u e > < i n t > 1 6 0 < / i n t > < / v a l u e > < / i t e m > < i t e m > < k e y > < s t r i n g > Y e a r < / s t r i n g > < / k e y > < v a l u e > < i n t > 7 6 < / i n t > < / v a l u e > < / i t e m > < i t e m > < k e y > < s t r i n g > M o n t h < / s t r i n g > < / k e y > < v a l u e > < i n t > 9 5 < / i n t > < / v a l u e > < / i t e m > < i t e m > < k e y > < s t r i n g > D a y < / s t r i n g > < / k e y > < v a l u e > < i n t > 7 3 < / i n t > < / v a l u e > < / i t e m > < i t e m > < k e y > < s t r i n g > D a y   N a m e < / s t r i n g > < / k e y > < v a l u e > < i n t > 1 2 2 < / i n t > < / v a l u e > < / i t e m > < i t e m > < k e y > < s t r i n g > H o u r < / s t r i n g > < / k e y > < v a l u e > < i n t > 2 0 5 < / i n t > < / v a l u e > < / i t e m > < i t e m > < k e y > < s t r i n g > W e e k   o f   M o n t h < / s t r i n g > < / k e y > < v a l u e > < i n t > 1 6 2 < / i n t > < / v a l u e > < / i t e m > < i t e m > < k e y > < s t r i n g > W e e k   N u m b e r < / s t r i n g > < / k e y > < v a l u e > < i n t > 1 9 9 < / i n t > < / v a l u e > < / i t e m > < i t e m > < k e y > < s t r i n g > D a y   n a m e ( d a t e ) < / s t r i n g > < / k e y > < v a l u e > < i n t > 1 9 9 < / i n t > < / v a l u e > < / i t e m > < i t e m > < k e y > < s t r i n g > T i m e < / s t r i n g > < / k e y > < v a l u e > < i n t > 1 9 9 < / i n t > < / v a l u e > < / i t e m > < i t e m > < k e y > < s t r i n g > 3   h o u r   p e r i o d < / s t r i n g > < / k e y > < v a l u e > < i n t > 1 9 9 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 D a t e _ e x t r a c t e d 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 D a y < / s t r i n g > < / k e y > < v a l u e > < i n t > 4 < / i n t > < / v a l u e > < / i t e m > < i t e m > < k e y > < s t r i n g > D a y   N a m e < / s t r i n g > < / k e y > < v a l u e > < i n t > 5 < / i n t > < / v a l u e > < / i t e m > < i t e m > < k e y > < s t r i n g > H o u r < / s t r i n g > < / k e y > < v a l u e > < i n t > 6 < / i n t > < / v a l u e > < / i t e m > < i t e m > < k e y > < s t r i n g > W e e k   o f   M o n t h < / s t r i n g > < / k e y > < v a l u e > < i n t > 7 < / i n t > < / v a l u e > < / i t e m > < i t e m > < k e y > < s t r i n g > W e e k   N u m b e r < / s t r i n g > < / k e y > < v a l u e > < i n t > 8 < / i n t > < / v a l u e > < / i t e m > < i t e m > < k e y > < s t r i n g > D a y   n a m e ( d a t e ) < / s t r i n g > < / k e y > < v a l u e > < i n t > 9 < / i n t > < / v a l u e > < / i t e m > < i t e m > < k e y > < s t r i n g > T i m e < / s t r i n g > < / k e y > < v a l u e > < i n t > 1 0 < / i n t > < / v a l u e > < / i t e m > < i t e m > < k e y > < s t r i n g > 3   h o u r   p e r i o d < / s t r i n g > < / k e y > < v a l u e > < i n t > 1 1 < / i n t > < / v a l u e > < / i t e m > < / C o l u m n D i s p l a y I n d e x > < C o l u m n F r o z e n   / > < C o l u m n C h e c k e d   / > < C o l u m n F i l t e r > < i t e m > < k e y > < s t r i n g > M o n t h < / s t r i n g > < / k e y > < v a l u e > < F i l t e r E x p r e s s i o n   x s i : n i l = " t r u e "   / > < / v a l u e > < / i t e m > < i t e m > < k e y > < s t r i n g > W e e k   o f   M o n t h < / s t r i n g > < / k e y > < v a l u e > < F i l t e r E x p r e s s i o n   x s i : n i l = " t r u e "   / > < / v a l u e > < / i t e m > < i t e m > < k e y > < s t r i n g > D a y < / s t r i n g > < / k e y > < v a l u e > < F i l t e r E x p r e s s i o n   x s i : n i l = " t r u e "   / > < / v a l u e > < / i t e m > < i t e m > < k e y > < s t r i n g > D a y   N a m e < / s t r i n g > < / k e y > < v a l u e > < F i l t e r E x p r e s s i o n   x s i : n i l = " t r u e "   / > < / v a l u e > < / i t e m > < i t e m > < k e y > < s t r i n g > T i m e < / s t r i n g > < / k e y > < v a l u e > < F i l t e r E x p r e s s i o n   x s i : n i l = " t r u e "   / > < / v a l u e > < / i t e m > < / C o l u m n F i l t e r > < S e l e c t i o n F i l t e r > < i t e m > < k e y > < s t r i n g > M o n t h < / s t r i n g > < / k e y > < v a l u e > < S e l e c t i o n F i l t e r   x s i : n i l = " t r u e "   / > < / v a l u e > < / i t e m > < i t e m > < k e y > < s t r i n g > W e e k   o f   M o n t h < / s t r i n g > < / k e y > < v a l u e > < S e l e c t i o n F i l t e r   x s i : n i l = " t r u e "   / > < / v a l u e > < / i t e m > < i t e m > < k e y > < s t r i n g > D a y < / s t r i n g > < / k e y > < v a l u e > < S e l e c t i o n F i l t e r   x s i : n i l = " t r u e "   / > < / v a l u e > < / i t e m > < i t e m > < k e y > < s t r i n g > D a y   N a m e < / s t r i n g > < / k e y > < v a l u e > < S e l e c t i o n F i l t e r   x s i : n i l = " t r u e "   / > < / v a l u e > < / i t e m > < i t e m > < k e y > < s t r i n g > T i m e < / s t r i n g > < / k e y > < v a l u e > < S e l e c t i o n F i l t e r   x s i : n i l = " t r u e "   / > < / v a l u e > < / i t e m > < / S e l e c t i o n F i l t e r > < F i l t e r P a r a m e t e r s > < i t e m > < k e y > < s t r i n g > M o n t h < / s t r i n g > < / k e y > < v a l u e > < C o m m a n d P a r a m e t e r s   / > < / v a l u e > < / i t e m > < i t e m > < k e y > < s t r i n g > W e e k   o f   M o n t h < / s t r i n g > < / k e y > < v a l u e > < C o m m a n d P a r a m e t e r s   / > < / v a l u e > < / i t e m > < i t e m > < k e y > < s t r i n g > D a y < / s t r i n g > < / k e y > < v a l u e > < C o m m a n d P a r a m e t e r s   / > < / v a l u e > < / i t e m > < i t e m > < k e y > < s t r i n g > D a y   N a m e < / s t r i n g > < / k e y > < v a l u e > < C o m m a n d P a r a m e t e r s   / > < / v a l u e > < / i t e m > < i t e m > < k e y > < s t r i n g > T i m e < / s t r i n g > < / k e y > < v a l u e > < C o m m a n d P a r a m e t e r s   / > < / v a l u e > < / i t e m > < / F i l t e r P a r a m e t e r s > < S o r t B y C o l u m n > D a t e < / S o r t B y C o l u m n > < I s S o r t D e s c e n d i n g > t r u e 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u p p l y _ i n f o _ 9 2 f a 2 3 d 8 - 8 6 a 5 - 4 1 e 7 - a 1 6 9 - 7 a e 2 f 0 e c e d 7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 1 2 7 < / i n t > < / v a l u e > < / i t e m > < i t e m > < k e y > < s t r i n g > P e o p l e   s a w   0   c a r s   ( u n i q u e ) < / s t r i n g > < / k e y > < v a l u e > < i n t > 2 4 9 < / i n t > < / v a l u e > < / i t e m > < i t e m > < k e y > < s t r i n g > P e o p l e   s a w   + 1   c a r s   ( u n i q u e ) < / s t r i n g > < / k e y > < v a l u e > < i n t > 2 5 8 < / i n t > < / v a l u e > < / i t e m > < i t e m > < k e y > < s t r i n g > C o v e r a g e   R a t i o   ( u n i q u e ) < / s t r i n g > < / k e y > < v a l u e > < i n t > 2 2 8 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 P e o p l e   s a w   0   c a r s   ( u n i q u e ) < / s t r i n g > < / k e y > < v a l u e > < i n t > 1 < / i n t > < / v a l u e > < / i t e m > < i t e m > < k e y > < s t r i n g > P e o p l e   s a w   + 1   c a r s   ( u n i q u e ) < / s t r i n g > < / k e y > < v a l u e > < i n t > 2 < / i n t > < / v a l u e > < / i t e m > < i t e m > < k e y > < s t r i n g > C o v e r a g e   R a t i o   ( u n i q u e ) 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677EE286-8465-443C-9395-309E98200B6D}">
  <ds:schemaRefs/>
</ds:datastoreItem>
</file>

<file path=customXml/itemProps10.xml><?xml version="1.0" encoding="utf-8"?>
<ds:datastoreItem xmlns:ds="http://schemas.openxmlformats.org/officeDocument/2006/customXml" ds:itemID="{61808429-5AB3-4439-AF40-45EB6606D092}">
  <ds:schemaRefs/>
</ds:datastoreItem>
</file>

<file path=customXml/itemProps11.xml><?xml version="1.0" encoding="utf-8"?>
<ds:datastoreItem xmlns:ds="http://schemas.openxmlformats.org/officeDocument/2006/customXml" ds:itemID="{AD190F02-C713-4AD1-9A96-7B9C3852F6AB}">
  <ds:schemaRefs/>
</ds:datastoreItem>
</file>

<file path=customXml/itemProps12.xml><?xml version="1.0" encoding="utf-8"?>
<ds:datastoreItem xmlns:ds="http://schemas.openxmlformats.org/officeDocument/2006/customXml" ds:itemID="{DB5E36F1-2241-4DCB-90D3-06D50E2A47A2}">
  <ds:schemaRefs/>
</ds:datastoreItem>
</file>

<file path=customXml/itemProps13.xml><?xml version="1.0" encoding="utf-8"?>
<ds:datastoreItem xmlns:ds="http://schemas.openxmlformats.org/officeDocument/2006/customXml" ds:itemID="{73C67DC4-ABE2-4A65-96E4-DB2F3220F7CC}">
  <ds:schemaRefs/>
</ds:datastoreItem>
</file>

<file path=customXml/itemProps14.xml><?xml version="1.0" encoding="utf-8"?>
<ds:datastoreItem xmlns:ds="http://schemas.openxmlformats.org/officeDocument/2006/customXml" ds:itemID="{50C8808F-2FC0-469E-A095-BB986BE7BFB2}">
  <ds:schemaRefs/>
</ds:datastoreItem>
</file>

<file path=customXml/itemProps15.xml><?xml version="1.0" encoding="utf-8"?>
<ds:datastoreItem xmlns:ds="http://schemas.openxmlformats.org/officeDocument/2006/customXml" ds:itemID="{3BA61817-46E9-4970-9DDA-EB8855C3572A}">
  <ds:schemaRefs/>
</ds:datastoreItem>
</file>

<file path=customXml/itemProps16.xml><?xml version="1.0" encoding="utf-8"?>
<ds:datastoreItem xmlns:ds="http://schemas.openxmlformats.org/officeDocument/2006/customXml" ds:itemID="{1100C6FE-B45E-4C3E-A2FD-F5D813D91C90}">
  <ds:schemaRefs/>
</ds:datastoreItem>
</file>

<file path=customXml/itemProps17.xml><?xml version="1.0" encoding="utf-8"?>
<ds:datastoreItem xmlns:ds="http://schemas.openxmlformats.org/officeDocument/2006/customXml" ds:itemID="{D63FB392-F9E3-4422-89B8-3A6A5B7A4D30}">
  <ds:schemaRefs/>
</ds:datastoreItem>
</file>

<file path=customXml/itemProps18.xml><?xml version="1.0" encoding="utf-8"?>
<ds:datastoreItem xmlns:ds="http://schemas.openxmlformats.org/officeDocument/2006/customXml" ds:itemID="{DDEF0116-C71D-41CE-8F0E-81ADF97DD02D}">
  <ds:schemaRefs/>
</ds:datastoreItem>
</file>

<file path=customXml/itemProps19.xml><?xml version="1.0" encoding="utf-8"?>
<ds:datastoreItem xmlns:ds="http://schemas.openxmlformats.org/officeDocument/2006/customXml" ds:itemID="{1A4778DE-6145-466F-B9CB-06D7719F96D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8A95917-C0D9-4206-A9DD-78396F270EBD}">
  <ds:schemaRefs/>
</ds:datastoreItem>
</file>

<file path=customXml/itemProps20.xml><?xml version="1.0" encoding="utf-8"?>
<ds:datastoreItem xmlns:ds="http://schemas.openxmlformats.org/officeDocument/2006/customXml" ds:itemID="{CF804FF8-B7EC-435C-813C-22654F79A438}">
  <ds:schemaRefs/>
</ds:datastoreItem>
</file>

<file path=customXml/itemProps21.xml><?xml version="1.0" encoding="utf-8"?>
<ds:datastoreItem xmlns:ds="http://schemas.openxmlformats.org/officeDocument/2006/customXml" ds:itemID="{69DF5E6C-83F8-4D9C-A22A-51A627035E26}">
  <ds:schemaRefs/>
</ds:datastoreItem>
</file>

<file path=customXml/itemProps22.xml><?xml version="1.0" encoding="utf-8"?>
<ds:datastoreItem xmlns:ds="http://schemas.openxmlformats.org/officeDocument/2006/customXml" ds:itemID="{66E43F61-605B-4219-BB2E-F4E973A49543}">
  <ds:schemaRefs/>
</ds:datastoreItem>
</file>

<file path=customXml/itemProps23.xml><?xml version="1.0" encoding="utf-8"?>
<ds:datastoreItem xmlns:ds="http://schemas.openxmlformats.org/officeDocument/2006/customXml" ds:itemID="{80C53E66-00AA-45E3-A979-40703016E4B5}">
  <ds:schemaRefs/>
</ds:datastoreItem>
</file>

<file path=customXml/itemProps24.xml><?xml version="1.0" encoding="utf-8"?>
<ds:datastoreItem xmlns:ds="http://schemas.openxmlformats.org/officeDocument/2006/customXml" ds:itemID="{54DF8C24-5DB6-4E83-B88B-F9F1728A88A1}">
  <ds:schemaRefs/>
</ds:datastoreItem>
</file>

<file path=customXml/itemProps25.xml><?xml version="1.0" encoding="utf-8"?>
<ds:datastoreItem xmlns:ds="http://schemas.openxmlformats.org/officeDocument/2006/customXml" ds:itemID="{33F4BE86-4744-47F7-B08D-39EDDCFB892D}">
  <ds:schemaRefs/>
</ds:datastoreItem>
</file>

<file path=customXml/itemProps26.xml><?xml version="1.0" encoding="utf-8"?>
<ds:datastoreItem xmlns:ds="http://schemas.openxmlformats.org/officeDocument/2006/customXml" ds:itemID="{939608E0-B06C-425F-B688-9E296E3FC17E}">
  <ds:schemaRefs/>
</ds:datastoreItem>
</file>

<file path=customXml/itemProps27.xml><?xml version="1.0" encoding="utf-8"?>
<ds:datastoreItem xmlns:ds="http://schemas.openxmlformats.org/officeDocument/2006/customXml" ds:itemID="{407A3AC1-CB9E-41B9-AD7F-7F990FC49CD2}">
  <ds:schemaRefs/>
</ds:datastoreItem>
</file>

<file path=customXml/itemProps28.xml><?xml version="1.0" encoding="utf-8"?>
<ds:datastoreItem xmlns:ds="http://schemas.openxmlformats.org/officeDocument/2006/customXml" ds:itemID="{BD6C8E26-5C89-4453-A78F-D38D7D0394A1}">
  <ds:schemaRefs/>
</ds:datastoreItem>
</file>

<file path=customXml/itemProps29.xml><?xml version="1.0" encoding="utf-8"?>
<ds:datastoreItem xmlns:ds="http://schemas.openxmlformats.org/officeDocument/2006/customXml" ds:itemID="{A86C0558-6878-45AF-AEDE-42D3DC9FF450}">
  <ds:schemaRefs/>
</ds:datastoreItem>
</file>

<file path=customXml/itemProps3.xml><?xml version="1.0" encoding="utf-8"?>
<ds:datastoreItem xmlns:ds="http://schemas.openxmlformats.org/officeDocument/2006/customXml" ds:itemID="{F9D6AA70-C78A-433E-A3BC-82B18CDD70FE}">
  <ds:schemaRefs/>
</ds:datastoreItem>
</file>

<file path=customXml/itemProps4.xml><?xml version="1.0" encoding="utf-8"?>
<ds:datastoreItem xmlns:ds="http://schemas.openxmlformats.org/officeDocument/2006/customXml" ds:itemID="{FA3F23AA-1B6E-466E-8987-4D92C4F88889}">
  <ds:schemaRefs/>
</ds:datastoreItem>
</file>

<file path=customXml/itemProps5.xml><?xml version="1.0" encoding="utf-8"?>
<ds:datastoreItem xmlns:ds="http://schemas.openxmlformats.org/officeDocument/2006/customXml" ds:itemID="{EFFC0051-9A7B-4F5A-BA4E-BD6E32A0AC87}">
  <ds:schemaRefs/>
</ds:datastoreItem>
</file>

<file path=customXml/itemProps6.xml><?xml version="1.0" encoding="utf-8"?>
<ds:datastoreItem xmlns:ds="http://schemas.openxmlformats.org/officeDocument/2006/customXml" ds:itemID="{A4D81AC2-B521-4D54-8CDF-25D02BF88630}">
  <ds:schemaRefs/>
</ds:datastoreItem>
</file>

<file path=customXml/itemProps7.xml><?xml version="1.0" encoding="utf-8"?>
<ds:datastoreItem xmlns:ds="http://schemas.openxmlformats.org/officeDocument/2006/customXml" ds:itemID="{2D69B66C-A164-4B34-80B0-C417A4E9704C}">
  <ds:schemaRefs/>
</ds:datastoreItem>
</file>

<file path=customXml/itemProps8.xml><?xml version="1.0" encoding="utf-8"?>
<ds:datastoreItem xmlns:ds="http://schemas.openxmlformats.org/officeDocument/2006/customXml" ds:itemID="{DF8AAFE8-2C58-4D5F-8A79-699B3F75F194}">
  <ds:schemaRefs/>
</ds:datastoreItem>
</file>

<file path=customXml/itemProps9.xml><?xml version="1.0" encoding="utf-8"?>
<ds:datastoreItem xmlns:ds="http://schemas.openxmlformats.org/officeDocument/2006/customXml" ds:itemID="{AF52C9D8-F6BF-4A96-BD04-9B747C0D5F8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45</vt:i4>
      </vt:variant>
    </vt:vector>
  </HeadingPairs>
  <TitlesOfParts>
    <vt:vector size="58" baseType="lpstr">
      <vt:lpstr>Q 5 Confidence levels</vt:lpstr>
      <vt:lpstr>Question 5</vt:lpstr>
      <vt:lpstr>Question 4</vt:lpstr>
      <vt:lpstr>Question 3_weekly_visualization</vt:lpstr>
      <vt:lpstr>Question3-avg seven week period</vt:lpstr>
      <vt:lpstr>Question3_avg weekly_pivot</vt:lpstr>
      <vt:lpstr>Question 2 visualization</vt:lpstr>
      <vt:lpstr>Question 2</vt:lpstr>
      <vt:lpstr>Print Q1</vt:lpstr>
      <vt:lpstr>Question 1</vt:lpstr>
      <vt:lpstr>Hourly_OverviewSearch_1.csv - H</vt:lpstr>
      <vt:lpstr>Hourly_DriverActivity_1.csv - H</vt:lpstr>
      <vt:lpstr>Date</vt:lpstr>
      <vt:lpstr>'Question 1'!Print_Area</vt:lpstr>
      <vt:lpstr>'Question 2'!Print_Area</vt:lpstr>
      <vt:lpstr>'Question 4'!Print_Area</vt:lpstr>
      <vt:lpstr>'Question3_avg weekly_pivot'!Print_Area</vt:lpstr>
      <vt:lpstr>'Question3-avg seven week period'!Print_Area</vt:lpstr>
      <vt:lpstr>'Question 1'!Print_Titles</vt:lpstr>
      <vt:lpstr>'Question 2'!Print_Titles</vt:lpstr>
      <vt:lpstr>'Question 4'!Print_Titles</vt:lpstr>
      <vt:lpstr>'Question3_avg weekly_pivot'!Print_Titles</vt:lpstr>
      <vt:lpstr>'Question3-avg seven week period'!Print_Titles</vt:lpstr>
      <vt:lpstr>'Question 2'!Week_1_Dec</vt:lpstr>
      <vt:lpstr>'Question 4'!Week_1_Dec</vt:lpstr>
      <vt:lpstr>'Question3_avg weekly_pivot'!Week_1_Dec</vt:lpstr>
      <vt:lpstr>'Question3-avg seven week period'!Week_1_Dec</vt:lpstr>
      <vt:lpstr>Week_1_Dec</vt:lpstr>
      <vt:lpstr>'Question 2'!Week_2_Dec</vt:lpstr>
      <vt:lpstr>'Question 4'!Week_2_Dec</vt:lpstr>
      <vt:lpstr>'Question3_avg weekly_pivot'!Week_2_Dec</vt:lpstr>
      <vt:lpstr>'Question3-avg seven week period'!Week_2_Dec</vt:lpstr>
      <vt:lpstr>Week_2_Dec</vt:lpstr>
      <vt:lpstr>'Question 2'!Week_3_Dec</vt:lpstr>
      <vt:lpstr>'Question 4'!Week_3_Dec</vt:lpstr>
      <vt:lpstr>'Question3_avg weekly_pivot'!Week_3_Dec</vt:lpstr>
      <vt:lpstr>'Question3-avg seven week period'!Week_3_Dec</vt:lpstr>
      <vt:lpstr>Week_3_Dec</vt:lpstr>
      <vt:lpstr>'Question 2'!Week_3_Nov</vt:lpstr>
      <vt:lpstr>'Question 4'!Week_3_Nov</vt:lpstr>
      <vt:lpstr>'Question3_avg weekly_pivot'!Week_3_Nov</vt:lpstr>
      <vt:lpstr>'Question3-avg seven week period'!Week_3_Nov</vt:lpstr>
      <vt:lpstr>Week_3_Nov</vt:lpstr>
      <vt:lpstr>'Question 2'!Week_4_Dec</vt:lpstr>
      <vt:lpstr>'Question 4'!Week_4_Dec</vt:lpstr>
      <vt:lpstr>'Question3_avg weekly_pivot'!Week_4_Dec</vt:lpstr>
      <vt:lpstr>'Question3-avg seven week period'!Week_4_Dec</vt:lpstr>
      <vt:lpstr>Week_4_Dec</vt:lpstr>
      <vt:lpstr>'Question 2'!Week_4_Nov</vt:lpstr>
      <vt:lpstr>'Question 4'!Week_4_Nov</vt:lpstr>
      <vt:lpstr>'Question3_avg weekly_pivot'!Week_4_Nov</vt:lpstr>
      <vt:lpstr>'Question3-avg seven week period'!Week_4_Nov</vt:lpstr>
      <vt:lpstr>Week_4_Nov</vt:lpstr>
      <vt:lpstr>'Question 2'!Week_5_Nov</vt:lpstr>
      <vt:lpstr>'Question 4'!Week_5_Nov</vt:lpstr>
      <vt:lpstr>'Question3_avg weekly_pivot'!Week_5_Nov</vt:lpstr>
      <vt:lpstr>'Question3-avg seven week period'!Week_5_Nov</vt:lpstr>
      <vt:lpstr>Week_5_Nov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Reyhaneh</dc:creator>
  <cp:lastModifiedBy>Reyhaneh</cp:lastModifiedBy>
  <cp:lastPrinted>2020-07-10T11:06:35Z</cp:lastPrinted>
  <dcterms:created xsi:type="dcterms:W3CDTF">2015-06-05T18:17:20Z</dcterms:created>
  <dcterms:modified xsi:type="dcterms:W3CDTF">2020-07-10T11:35:25Z</dcterms:modified>
</cp:coreProperties>
</file>