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GITHUB\NIRS+PRAKTICA+DIPLOM\Diploma\MMAPS\excel\"/>
    </mc:Choice>
  </mc:AlternateContent>
  <xr:revisionPtr revIDLastSave="0" documentId="13_ncr:1_{C327DC20-D3C6-4792-8A42-0BE0EEE2A6F8}" xr6:coauthVersionLast="47" xr6:coauthVersionMax="47" xr10:uidLastSave="{00000000-0000-0000-0000-000000000000}"/>
  <bookViews>
    <workbookView xWindow="52695" yWindow="0" windowWidth="14610" windowHeight="15585" activeTab="1" xr2:uid="{00000000-000D-0000-FFFF-FFFF00000000}"/>
  </bookViews>
  <sheets>
    <sheet name="КП" sheetId="1" r:id="rId1"/>
    <sheet name="ВКР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0" i="2" l="1"/>
  <c r="AK40" i="2"/>
  <c r="AL39" i="2"/>
  <c r="AK39" i="2"/>
  <c r="AL38" i="2"/>
  <c r="AK38" i="2"/>
  <c r="AE38" i="2"/>
  <c r="AD38" i="2"/>
  <c r="AL37" i="2"/>
  <c r="AK37" i="2"/>
  <c r="AE37" i="2"/>
  <c r="AD37" i="2"/>
  <c r="AL36" i="2"/>
  <c r="AK36" i="2"/>
  <c r="AE36" i="2"/>
  <c r="AD36" i="2"/>
  <c r="AL35" i="2"/>
  <c r="AK35" i="2"/>
  <c r="AE35" i="2"/>
  <c r="AD35" i="2"/>
  <c r="AE34" i="2"/>
  <c r="AD34" i="2"/>
  <c r="AL31" i="2"/>
  <c r="AK31" i="2"/>
  <c r="AL30" i="2"/>
  <c r="AK30" i="2"/>
  <c r="AE30" i="2"/>
  <c r="AD30" i="2"/>
  <c r="AL29" i="2"/>
  <c r="AK29" i="2"/>
  <c r="AE29" i="2"/>
  <c r="AD29" i="2"/>
  <c r="AL28" i="2"/>
  <c r="AK28" i="2"/>
  <c r="AE28" i="2"/>
  <c r="AD28" i="2"/>
  <c r="AL27" i="2"/>
  <c r="AK27" i="2"/>
  <c r="AE27" i="2"/>
  <c r="AD27" i="2"/>
  <c r="AL26" i="2"/>
  <c r="AK26" i="2"/>
  <c r="AE26" i="2"/>
  <c r="AD26" i="2"/>
  <c r="AL16" i="2"/>
  <c r="AK16" i="2"/>
  <c r="AL15" i="2"/>
  <c r="AK15" i="2"/>
  <c r="AL14" i="2"/>
  <c r="AK14" i="2"/>
  <c r="AE14" i="2"/>
  <c r="AD14" i="2"/>
  <c r="AL13" i="2"/>
  <c r="AK13" i="2"/>
  <c r="AE13" i="2"/>
  <c r="AD13" i="2"/>
  <c r="AL12" i="2"/>
  <c r="AK12" i="2"/>
  <c r="AE12" i="2"/>
  <c r="AD12" i="2"/>
  <c r="AL11" i="2"/>
  <c r="AK11" i="2"/>
  <c r="AE11" i="2"/>
  <c r="AD11" i="2"/>
  <c r="AE10" i="2"/>
  <c r="AD10" i="2"/>
  <c r="AL7" i="2"/>
  <c r="AK7" i="2"/>
  <c r="AL6" i="2"/>
  <c r="AK6" i="2"/>
  <c r="AE6" i="2"/>
  <c r="AD6" i="2"/>
  <c r="AL5" i="2"/>
  <c r="AK5" i="2"/>
  <c r="AE5" i="2"/>
  <c r="AD5" i="2"/>
  <c r="AL4" i="2"/>
  <c r="AK4" i="2"/>
  <c r="AE4" i="2"/>
  <c r="AD4" i="2"/>
  <c r="AL3" i="2"/>
  <c r="AK3" i="2"/>
  <c r="AE3" i="2"/>
  <c r="AD3" i="2"/>
  <c r="AL2" i="2"/>
  <c r="AK2" i="2"/>
  <c r="AE2" i="2"/>
  <c r="AD2" i="2"/>
  <c r="AR111" i="1"/>
  <c r="AR110" i="1"/>
  <c r="AR109" i="1"/>
  <c r="AR108" i="1"/>
  <c r="AR107" i="1"/>
  <c r="AR106" i="1"/>
  <c r="AR102" i="1"/>
  <c r="AR101" i="1"/>
  <c r="AR100" i="1"/>
  <c r="AR99" i="1"/>
  <c r="AR98" i="1"/>
  <c r="AR97" i="1"/>
  <c r="AK109" i="1"/>
  <c r="AK108" i="1"/>
  <c r="AK107" i="1"/>
  <c r="AK106" i="1"/>
  <c r="AK105" i="1"/>
  <c r="AK101" i="1"/>
  <c r="AK100" i="1"/>
  <c r="AK99" i="1"/>
  <c r="AK98" i="1"/>
  <c r="AK97" i="1"/>
  <c r="AR87" i="1"/>
  <c r="AR86" i="1"/>
  <c r="AR85" i="1"/>
  <c r="AR84" i="1"/>
  <c r="AR83" i="1"/>
  <c r="AR82" i="1"/>
  <c r="AR78" i="1"/>
  <c r="AR77" i="1"/>
  <c r="AR76" i="1"/>
  <c r="AR75" i="1"/>
  <c r="AR74" i="1"/>
  <c r="AR73" i="1"/>
  <c r="AK85" i="1"/>
  <c r="AK84" i="1"/>
  <c r="AK83" i="1"/>
  <c r="AK81" i="1"/>
  <c r="AK82" i="1"/>
  <c r="AK77" i="1"/>
  <c r="AK76" i="1"/>
  <c r="AK75" i="1"/>
  <c r="AK74" i="1"/>
  <c r="AK73" i="1"/>
  <c r="AQ111" i="1"/>
  <c r="AQ110" i="1"/>
  <c r="AQ109" i="1"/>
  <c r="AQ108" i="1"/>
  <c r="AQ107" i="1"/>
  <c r="AQ106" i="1"/>
  <c r="AQ102" i="1"/>
  <c r="AQ101" i="1"/>
  <c r="AQ100" i="1"/>
  <c r="AQ99" i="1"/>
  <c r="AQ98" i="1"/>
  <c r="AQ97" i="1"/>
  <c r="AJ109" i="1"/>
  <c r="AJ108" i="1"/>
  <c r="AJ107" i="1"/>
  <c r="AJ106" i="1"/>
  <c r="AJ105" i="1"/>
  <c r="AJ101" i="1"/>
  <c r="AJ100" i="1"/>
  <c r="AJ99" i="1"/>
  <c r="AJ98" i="1"/>
  <c r="AJ97" i="1"/>
  <c r="AQ87" i="1"/>
  <c r="AQ86" i="1"/>
  <c r="AQ85" i="1"/>
  <c r="AQ84" i="1"/>
  <c r="AQ83" i="1"/>
  <c r="AQ82" i="1"/>
  <c r="AQ78" i="1"/>
  <c r="AQ77" i="1"/>
  <c r="AQ76" i="1"/>
  <c r="AQ75" i="1"/>
  <c r="AQ74" i="1"/>
  <c r="AQ73" i="1"/>
  <c r="AJ85" i="1"/>
  <c r="AJ84" i="1"/>
  <c r="AJ83" i="1"/>
  <c r="AJ82" i="1"/>
  <c r="AJ81" i="1"/>
  <c r="AJ77" i="1"/>
  <c r="AJ76" i="1"/>
  <c r="AJ75" i="1"/>
  <c r="AJ74" i="1"/>
  <c r="AJ73" i="1"/>
</calcChain>
</file>

<file path=xl/sharedStrings.xml><?xml version="1.0" encoding="utf-8"?>
<sst xmlns="http://schemas.openxmlformats.org/spreadsheetml/2006/main" count="571" uniqueCount="119">
  <si>
    <t>MLP</t>
  </si>
  <si>
    <t>CNN</t>
  </si>
  <si>
    <t>Time</t>
  </si>
  <si>
    <t>Loss</t>
  </si>
  <si>
    <t>Error</t>
  </si>
  <si>
    <t>MSE</t>
  </si>
  <si>
    <t>train</t>
  </si>
  <si>
    <t>test</t>
  </si>
  <si>
    <t>MAE</t>
  </si>
  <si>
    <t>Full time of test</t>
  </si>
  <si>
    <t>4,85 часа</t>
  </si>
  <si>
    <t>Accuracy</t>
  </si>
  <si>
    <t>Average_label</t>
  </si>
  <si>
    <t>Average_prediction</t>
  </si>
  <si>
    <t>Standard_deviation</t>
  </si>
  <si>
    <t>Max_error</t>
  </si>
  <si>
    <t>Relation</t>
  </si>
  <si>
    <t>Average</t>
  </si>
  <si>
    <t>Mediana</t>
  </si>
  <si>
    <t>Max_error, %</t>
  </si>
  <si>
    <t>Error, %</t>
  </si>
  <si>
    <t>feedforward</t>
  </si>
  <si>
    <t>303.76</t>
  </si>
  <si>
    <t>266.883</t>
  </si>
  <si>
    <t>0.5137</t>
  </si>
  <si>
    <t>0.5352</t>
  </si>
  <si>
    <t>0.1952</t>
  </si>
  <si>
    <t>36.47</t>
  </si>
  <si>
    <t>3012.5</t>
  </si>
  <si>
    <t xml:space="preserve"> </t>
  </si>
  <si>
    <t>adittional</t>
  </si>
  <si>
    <t>1351.0</t>
  </si>
  <si>
    <t>206.03</t>
  </si>
  <si>
    <t>0.5003</t>
  </si>
  <si>
    <t>0.1458</t>
  </si>
  <si>
    <t>27.236</t>
  </si>
  <si>
    <t>3192.7</t>
  </si>
  <si>
    <t>721.89</t>
  </si>
  <si>
    <t>233.22</t>
  </si>
  <si>
    <t>0.5379</t>
  </si>
  <si>
    <t>0.1344</t>
  </si>
  <si>
    <t>25.122</t>
  </si>
  <si>
    <t>3020.67</t>
  </si>
  <si>
    <t>368.28</t>
  </si>
  <si>
    <t>253.41</t>
  </si>
  <si>
    <t>0.5371</t>
  </si>
  <si>
    <t>0.151</t>
  </si>
  <si>
    <t>28.122</t>
  </si>
  <si>
    <t>3717.36</t>
  </si>
  <si>
    <t>185.44</t>
  </si>
  <si>
    <t>233.56</t>
  </si>
  <si>
    <t>0.5373</t>
  </si>
  <si>
    <t>0.154</t>
  </si>
  <si>
    <t>28.768</t>
  </si>
  <si>
    <t>3584.97</t>
  </si>
  <si>
    <t>97.554</t>
  </si>
  <si>
    <t>253.27</t>
  </si>
  <si>
    <t>0.5434</t>
  </si>
  <si>
    <t>0.1441</t>
  </si>
  <si>
    <t>26.919</t>
  </si>
  <si>
    <t>3575.38</t>
  </si>
  <si>
    <t>49.222</t>
  </si>
  <si>
    <t>246.968</t>
  </si>
  <si>
    <t>0.5265</t>
  </si>
  <si>
    <t>0.1503</t>
  </si>
  <si>
    <t>28.090</t>
  </si>
  <si>
    <t>3455.447</t>
  </si>
  <si>
    <t>28.547</t>
  </si>
  <si>
    <t>251.83</t>
  </si>
  <si>
    <t>0.5386</t>
  </si>
  <si>
    <t>0.1512</t>
  </si>
  <si>
    <t>28.260</t>
  </si>
  <si>
    <t>3209.02</t>
  </si>
  <si>
    <t>193.88</t>
  </si>
  <si>
    <t>285.79</t>
  </si>
  <si>
    <t>0.5673</t>
  </si>
  <si>
    <t>0.1774</t>
  </si>
  <si>
    <t>33.1403</t>
  </si>
  <si>
    <t>3593.116</t>
  </si>
  <si>
    <t>1375.9</t>
  </si>
  <si>
    <t>219.95</t>
  </si>
  <si>
    <t>0.4766</t>
  </si>
  <si>
    <t>0.1603</t>
  </si>
  <si>
    <t>29.96</t>
  </si>
  <si>
    <t>3581.503</t>
  </si>
  <si>
    <t>736.57</t>
  </si>
  <si>
    <t>232.84</t>
  </si>
  <si>
    <t>0.534</t>
  </si>
  <si>
    <t>0.1317</t>
  </si>
  <si>
    <t>24.61</t>
  </si>
  <si>
    <t>3351.13</t>
  </si>
  <si>
    <t>375.14</t>
  </si>
  <si>
    <t>232.475</t>
  </si>
  <si>
    <t>0.1362</t>
  </si>
  <si>
    <t>25.443</t>
  </si>
  <si>
    <t>3314.76</t>
  </si>
  <si>
    <t>190.38</t>
  </si>
  <si>
    <t>239.09</t>
  </si>
  <si>
    <t>0.5313</t>
  </si>
  <si>
    <t>0.1528</t>
  </si>
  <si>
    <t>3529.4586</t>
  </si>
  <si>
    <t>98.92</t>
  </si>
  <si>
    <t>230.41</t>
  </si>
  <si>
    <t>0.5364</t>
  </si>
  <si>
    <t>0.1438</t>
  </si>
  <si>
    <t>26.863</t>
  </si>
  <si>
    <t>2906.67</t>
  </si>
  <si>
    <t>51.76</t>
  </si>
  <si>
    <t>220.39</t>
  </si>
  <si>
    <t>0.5279</t>
  </si>
  <si>
    <t>0.1480</t>
  </si>
  <si>
    <t>27.660</t>
  </si>
  <si>
    <t>3245.13</t>
  </si>
  <si>
    <t>28.315</t>
  </si>
  <si>
    <t>250.86</t>
  </si>
  <si>
    <t>0.5322</t>
  </si>
  <si>
    <t>0.1497</t>
  </si>
  <si>
    <t>27.973</t>
  </si>
  <si>
    <t>3462.689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</si>
</sst>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000000"/>
    <numFmt numFmtId="167" formatCode="0.000"/>
    <numFmt numFmtId="168" formatCode="0.0"/>
    <numFmt numFmtId="169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4" xfId="0" applyFill="1" applyBorder="1"/>
    <xf numFmtId="0" fontId="1" fillId="2" borderId="9" xfId="0" applyFont="1" applyFill="1" applyBorder="1"/>
    <xf numFmtId="2" fontId="0" fillId="2" borderId="5" xfId="0" applyNumberFormat="1" applyFill="1" applyBorder="1"/>
    <xf numFmtId="0" fontId="1" fillId="2" borderId="10" xfId="0" applyFont="1" applyFill="1" applyBorder="1"/>
    <xf numFmtId="2" fontId="0" fillId="2" borderId="7" xfId="0" applyNumberFormat="1" applyFill="1" applyBorder="1"/>
    <xf numFmtId="166" fontId="0" fillId="2" borderId="7" xfId="0" applyNumberFormat="1" applyFill="1" applyBorder="1"/>
    <xf numFmtId="2" fontId="0" fillId="2" borderId="8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5" fontId="0" fillId="2" borderId="7" xfId="0" applyNumberFormat="1" applyFill="1" applyBorder="1"/>
    <xf numFmtId="0" fontId="2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3" borderId="4" xfId="0" applyFill="1" applyBorder="1"/>
    <xf numFmtId="0" fontId="1" fillId="3" borderId="9" xfId="0" applyFont="1" applyFill="1" applyBorder="1"/>
    <xf numFmtId="2" fontId="0" fillId="3" borderId="5" xfId="0" applyNumberFormat="1" applyFill="1" applyBorder="1"/>
    <xf numFmtId="0" fontId="1" fillId="3" borderId="10" xfId="0" applyFon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2" fontId="0" fillId="2" borderId="6" xfId="0" applyNumberFormat="1" applyFill="1" applyBorder="1"/>
    <xf numFmtId="2" fontId="0" fillId="3" borderId="6" xfId="0" applyNumberFormat="1" applyFill="1" applyBorder="1"/>
    <xf numFmtId="2" fontId="0" fillId="3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Alignment="1">
      <alignment horizontal="left"/>
    </xf>
    <xf numFmtId="167" fontId="0" fillId="2" borderId="7" xfId="0" applyNumberFormat="1" applyFill="1" applyBorder="1"/>
    <xf numFmtId="169" fontId="0" fillId="2" borderId="7" xfId="0" applyNumberFormat="1" applyFill="1" applyBorder="1"/>
    <xf numFmtId="164" fontId="0" fillId="2" borderId="7" xfId="0" applyNumberFormat="1" applyFill="1" applyBorder="1"/>
    <xf numFmtId="167" fontId="0" fillId="2" borderId="5" xfId="0" applyNumberFormat="1" applyFill="1" applyBorder="1"/>
    <xf numFmtId="167" fontId="0" fillId="2" borderId="8" xfId="0" applyNumberFormat="1" applyFill="1" applyBorder="1"/>
    <xf numFmtId="168" fontId="0" fillId="2" borderId="5" xfId="0" applyNumberFormat="1" applyFill="1" applyBorder="1"/>
    <xf numFmtId="169" fontId="0" fillId="2" borderId="5" xfId="0" applyNumberFormat="1" applyFill="1" applyBorder="1"/>
    <xf numFmtId="169" fontId="0" fillId="2" borderId="3" xfId="0" applyNumberFormat="1" applyFill="1" applyBorder="1"/>
    <xf numFmtId="167" fontId="0" fillId="3" borderId="7" xfId="0" applyNumberFormat="1" applyFill="1" applyBorder="1"/>
    <xf numFmtId="169" fontId="0" fillId="3" borderId="7" xfId="0" applyNumberFormat="1" applyFill="1" applyBorder="1"/>
    <xf numFmtId="167" fontId="0" fillId="3" borderId="3" xfId="0" applyNumberFormat="1" applyFill="1" applyBorder="1"/>
    <xf numFmtId="164" fontId="0" fillId="3" borderId="7" xfId="0" applyNumberFormat="1" applyFill="1" applyBorder="1"/>
    <xf numFmtId="165" fontId="0" fillId="3" borderId="7" xfId="0" applyNumberFormat="1" applyFill="1" applyBorder="1"/>
    <xf numFmtId="167" fontId="0" fillId="3" borderId="5" xfId="0" applyNumberFormat="1" applyFill="1" applyBorder="1"/>
    <xf numFmtId="168" fontId="0" fillId="3" borderId="5" xfId="0" applyNumberFormat="1" applyFill="1" applyBorder="1"/>
    <xf numFmtId="167" fontId="0" fillId="3" borderId="8" xfId="0" applyNumberFormat="1" applyFill="1" applyBorder="1"/>
    <xf numFmtId="0" fontId="1" fillId="2" borderId="2" xfId="0" applyFont="1" applyFill="1" applyBorder="1"/>
    <xf numFmtId="0" fontId="0" fillId="2" borderId="0" xfId="0" applyFill="1"/>
    <xf numFmtId="0" fontId="1" fillId="3" borderId="2" xfId="0" applyFont="1" applyFill="1" applyBorder="1"/>
    <xf numFmtId="0" fontId="0" fillId="3" borderId="0" xfId="0" applyFill="1"/>
    <xf numFmtId="169" fontId="0" fillId="2" borderId="0" xfId="0" applyNumberFormat="1" applyFill="1"/>
    <xf numFmtId="0" fontId="1" fillId="3" borderId="14" xfId="0" applyFont="1" applyFill="1" applyBorder="1"/>
    <xf numFmtId="169" fontId="0" fillId="3" borderId="0" xfId="0" applyNumberFormat="1" applyFill="1"/>
    <xf numFmtId="167" fontId="0" fillId="2" borderId="0" xfId="0" applyNumberFormat="1" applyFill="1"/>
    <xf numFmtId="167" fontId="0" fillId="2" borderId="0" xfId="0" quotePrefix="1" applyNumberFormat="1" applyFill="1"/>
    <xf numFmtId="167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64" fontId="0" fillId="2" borderId="0" xfId="0" applyNumberFormat="1" applyFill="1"/>
    <xf numFmtId="168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7" fontId="0" fillId="3" borderId="0" xfId="0" applyNumberFormat="1" applyFill="1"/>
    <xf numFmtId="168" fontId="0" fillId="3" borderId="0" xfId="0" applyNumberFormat="1" applyFill="1"/>
    <xf numFmtId="0" fontId="1" fillId="4" borderId="3" xfId="0" applyFont="1" applyFill="1" applyBorder="1"/>
    <xf numFmtId="2" fontId="0" fillId="4" borderId="0" xfId="0" applyNumberFormat="1" applyFill="1"/>
    <xf numFmtId="0" fontId="0" fillId="4" borderId="0" xfId="0" applyFill="1"/>
    <xf numFmtId="0" fontId="1" fillId="4" borderId="0" xfId="0" applyFont="1" applyFill="1"/>
    <xf numFmtId="2" fontId="0" fillId="4" borderId="7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6" xfId="0" applyFill="1" applyBorder="1"/>
    <xf numFmtId="169" fontId="0" fillId="2" borderId="8" xfId="0" applyNumberFormat="1" applyFill="1" applyBorder="1"/>
    <xf numFmtId="169" fontId="0" fillId="3" borderId="5" xfId="0" applyNumberFormat="1" applyFill="1" applyBorder="1"/>
    <xf numFmtId="0" fontId="4" fillId="3" borderId="1" xfId="0" applyFont="1" applyFill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0" xfId="0" applyFill="1" applyBorder="1"/>
    <xf numFmtId="0" fontId="0" fillId="4" borderId="0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13" Type="http://schemas.openxmlformats.org/officeDocument/2006/relationships/image" Target="../media/image51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40.png"/><Relationship Id="rId16" Type="http://schemas.openxmlformats.org/officeDocument/2006/relationships/image" Target="../media/image54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11" Type="http://schemas.openxmlformats.org/officeDocument/2006/relationships/image" Target="../media/image49.png"/><Relationship Id="rId5" Type="http://schemas.openxmlformats.org/officeDocument/2006/relationships/image" Target="../media/image43.png"/><Relationship Id="rId15" Type="http://schemas.openxmlformats.org/officeDocument/2006/relationships/image" Target="../media/image53.png"/><Relationship Id="rId10" Type="http://schemas.openxmlformats.org/officeDocument/2006/relationships/image" Target="../media/image48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Relationship Id="rId14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66676</xdr:colOff>
      <xdr:row>0</xdr:row>
      <xdr:rowOff>0</xdr:rowOff>
    </xdr:from>
    <xdr:to>
      <xdr:col>42</xdr:col>
      <xdr:colOff>98895</xdr:colOff>
      <xdr:row>12</xdr:row>
      <xdr:rowOff>133349</xdr:rowOff>
    </xdr:to>
    <xdr:grpSp>
      <xdr:nvGrpSpPr>
        <xdr:cNvPr id="61" name="Группа 60">
          <a:extLst>
            <a:ext uri="{FF2B5EF4-FFF2-40B4-BE49-F238E27FC236}">
              <a16:creationId xmlns:a16="http://schemas.microsoft.com/office/drawing/2014/main" id="{C425CA73-E5C8-61C8-0C3C-B1DB2F5C6463}"/>
            </a:ext>
          </a:extLst>
        </xdr:cNvPr>
        <xdr:cNvGrpSpPr/>
      </xdr:nvGrpSpPr>
      <xdr:grpSpPr>
        <a:xfrm>
          <a:off x="19957117" y="0"/>
          <a:ext cx="9153807" cy="2531408"/>
          <a:chOff x="17907001" y="9527"/>
          <a:chExt cx="7957019" cy="2524124"/>
        </a:xfrm>
      </xdr:grpSpPr>
      <xdr:pic>
        <xdr:nvPicPr>
          <xdr:cNvPr id="2" name="Рисунок 1">
            <a:extLst>
              <a:ext uri="{FF2B5EF4-FFF2-40B4-BE49-F238E27FC236}">
                <a16:creationId xmlns:a16="http://schemas.microsoft.com/office/drawing/2014/main" id="{A9594638-2C57-7D1D-E2C1-179BC0350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907001" y="28575"/>
            <a:ext cx="1571624" cy="1255621"/>
          </a:xfrm>
          <a:prstGeom prst="rect">
            <a:avLst/>
          </a:prstGeom>
        </xdr:spPr>
      </xdr:pic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3195408B-9C2A-8A2F-0EFF-385FF2124E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497676" y="66676"/>
            <a:ext cx="1562100" cy="1268854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3EFD5E7A-B749-ADAF-39D6-FF4068A59A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059776" y="57152"/>
            <a:ext cx="1607853" cy="1304924"/>
          </a:xfrm>
          <a:prstGeom prst="rect">
            <a:avLst/>
          </a:prstGeom>
        </xdr:spPr>
      </xdr:pic>
      <xdr:pic>
        <xdr:nvPicPr>
          <xdr:cNvPr id="6" name="Рисунок 5">
            <a:extLst>
              <a:ext uri="{FF2B5EF4-FFF2-40B4-BE49-F238E27FC236}">
                <a16:creationId xmlns:a16="http://schemas.microsoft.com/office/drawing/2014/main" id="{A6FD2A7B-396B-B117-251B-CFDB409D04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688551" y="28577"/>
            <a:ext cx="1552882" cy="1266824"/>
          </a:xfrm>
          <a:prstGeom prst="rect">
            <a:avLst/>
          </a:prstGeom>
        </xdr:spPr>
      </xdr:pic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F8FED44E-C67D-BCDB-6F56-C924039D9F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4288752" y="9527"/>
            <a:ext cx="1575268" cy="1257298"/>
          </a:xfrm>
          <a:prstGeom prst="rect">
            <a:avLst/>
          </a:prstGeom>
        </xdr:spPr>
      </xdr:pic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97044338-4177-BD30-79F4-A6BBA2E8EC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7935575" y="1200150"/>
            <a:ext cx="1540919" cy="1228725"/>
          </a:xfrm>
          <a:prstGeom prst="rect">
            <a:avLst/>
          </a:prstGeom>
        </xdr:spPr>
      </xdr:pic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97910C66-2568-8559-A3B6-0BBAD5C04C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9535775" y="1219201"/>
            <a:ext cx="1630892" cy="1314450"/>
          </a:xfrm>
          <a:prstGeom prst="rect">
            <a:avLst/>
          </a:prstGeom>
        </xdr:spPr>
      </xdr:pic>
      <xdr:pic>
        <xdr:nvPicPr>
          <xdr:cNvPr id="11" name="Рисунок 10">
            <a:extLst>
              <a:ext uri="{FF2B5EF4-FFF2-40B4-BE49-F238E27FC236}">
                <a16:creationId xmlns:a16="http://schemas.microsoft.com/office/drawing/2014/main" id="{E1DD1A45-5D4A-2EE5-4ED0-4CCFFCA6BA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21193125" y="1247775"/>
            <a:ext cx="1602861" cy="1266825"/>
          </a:xfrm>
          <a:prstGeom prst="rect">
            <a:avLst/>
          </a:prstGeom>
        </xdr:spPr>
      </xdr:pic>
      <xdr:pic>
        <xdr:nvPicPr>
          <xdr:cNvPr id="12" name="Рисунок 11">
            <a:extLst>
              <a:ext uri="{FF2B5EF4-FFF2-40B4-BE49-F238E27FC236}">
                <a16:creationId xmlns:a16="http://schemas.microsoft.com/office/drawing/2014/main" id="{3022A0B9-CA50-92A5-2846-E41597D3DC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2831426" y="1228725"/>
            <a:ext cx="1562100" cy="1265536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123825</xdr:colOff>
      <xdr:row>26</xdr:row>
      <xdr:rowOff>114301</xdr:rowOff>
    </xdr:from>
    <xdr:to>
      <xdr:col>41</xdr:col>
      <xdr:colOff>691</xdr:colOff>
      <xdr:row>39</xdr:row>
      <xdr:rowOff>29895</xdr:rowOff>
    </xdr:to>
    <xdr:grpSp>
      <xdr:nvGrpSpPr>
        <xdr:cNvPr id="59" name="Группа 58">
          <a:extLst>
            <a:ext uri="{FF2B5EF4-FFF2-40B4-BE49-F238E27FC236}">
              <a16:creationId xmlns:a16="http://schemas.microsoft.com/office/drawing/2014/main" id="{D63A5E48-D04C-F025-ED36-11C949AB887E}"/>
            </a:ext>
          </a:extLst>
        </xdr:cNvPr>
        <xdr:cNvGrpSpPr/>
      </xdr:nvGrpSpPr>
      <xdr:grpSpPr>
        <a:xfrm>
          <a:off x="20014266" y="5302625"/>
          <a:ext cx="7754601" cy="2425711"/>
          <a:chOff x="17935575" y="4610101"/>
          <a:chExt cx="7192066" cy="2420669"/>
        </a:xfrm>
      </xdr:grpSpPr>
      <xdr:pic>
        <xdr:nvPicPr>
          <xdr:cNvPr id="13" name="Рисунок 12">
            <a:extLst>
              <a:ext uri="{FF2B5EF4-FFF2-40B4-BE49-F238E27FC236}">
                <a16:creationId xmlns:a16="http://schemas.microsoft.com/office/drawing/2014/main" id="{A753DBFE-452B-26E7-80ED-09CB2E1C7B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7945100" y="4648200"/>
            <a:ext cx="1374937" cy="1095375"/>
          </a:xfrm>
          <a:prstGeom prst="rect">
            <a:avLst/>
          </a:prstGeom>
        </xdr:spPr>
      </xdr:pic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2D08CE28-60D1-EAD8-3D64-94F7DD2D38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9316700" y="4648201"/>
            <a:ext cx="1392048" cy="1123950"/>
          </a:xfrm>
          <a:prstGeom prst="rect">
            <a:avLst/>
          </a:prstGeom>
        </xdr:spPr>
      </xdr:pic>
      <xdr:pic>
        <xdr:nvPicPr>
          <xdr:cNvPr id="15" name="Рисунок 14">
            <a:extLst>
              <a:ext uri="{FF2B5EF4-FFF2-40B4-BE49-F238E27FC236}">
                <a16:creationId xmlns:a16="http://schemas.microsoft.com/office/drawing/2014/main" id="{498DED18-B322-D18A-622A-473A588302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20697825" y="4667251"/>
            <a:ext cx="1400175" cy="1133226"/>
          </a:xfrm>
          <a:prstGeom prst="rect">
            <a:avLst/>
          </a:prstGeom>
        </xdr:spPr>
      </xdr:pic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41F954B9-753D-9137-42A0-AC039CF59C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22117050" y="4629150"/>
            <a:ext cx="1482769" cy="1190625"/>
          </a:xfrm>
          <a:prstGeom prst="rect">
            <a:avLst/>
          </a:prstGeom>
        </xdr:spPr>
      </xdr:pic>
      <xdr:pic>
        <xdr:nvPicPr>
          <xdr:cNvPr id="17" name="Рисунок 16">
            <a:extLst>
              <a:ext uri="{FF2B5EF4-FFF2-40B4-BE49-F238E27FC236}">
                <a16:creationId xmlns:a16="http://schemas.microsoft.com/office/drawing/2014/main" id="{442DCC6F-DFD0-E814-2AD7-8A58878F28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23650575" y="4610101"/>
            <a:ext cx="1477066" cy="1181100"/>
          </a:xfrm>
          <a:prstGeom prst="rect">
            <a:avLst/>
          </a:prstGeom>
        </xdr:spPr>
      </xdr:pic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BBD54B1B-04F4-EF4A-6A41-F84DB5056C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7935575" y="5772150"/>
            <a:ext cx="1476375" cy="1173387"/>
          </a:xfrm>
          <a:prstGeom prst="rect">
            <a:avLst/>
          </a:prstGeom>
        </xdr:spPr>
      </xdr:pic>
      <xdr:pic>
        <xdr:nvPicPr>
          <xdr:cNvPr id="19" name="Рисунок 18">
            <a:extLst>
              <a:ext uri="{FF2B5EF4-FFF2-40B4-BE49-F238E27FC236}">
                <a16:creationId xmlns:a16="http://schemas.microsoft.com/office/drawing/2014/main" id="{F2C12C56-9FB2-93E3-C111-DAE322E792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9421476" y="5762625"/>
            <a:ext cx="1481392" cy="1200150"/>
          </a:xfrm>
          <a:prstGeom prst="rect">
            <a:avLst/>
          </a:prstGeom>
        </xdr:spPr>
      </xdr:pic>
      <xdr:pic>
        <xdr:nvPicPr>
          <xdr:cNvPr id="20" name="Рисунок 19">
            <a:extLst>
              <a:ext uri="{FF2B5EF4-FFF2-40B4-BE49-F238E27FC236}">
                <a16:creationId xmlns:a16="http://schemas.microsoft.com/office/drawing/2014/main" id="{5B4F3ABD-E14B-77BB-1770-C4C182CB6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20935951" y="5772150"/>
            <a:ext cx="1506820" cy="1228725"/>
          </a:xfrm>
          <a:prstGeom prst="rect">
            <a:avLst/>
          </a:prstGeom>
        </xdr:spPr>
      </xdr:pic>
      <xdr:pic>
        <xdr:nvPicPr>
          <xdr:cNvPr id="21" name="Рисунок 20">
            <a:extLst>
              <a:ext uri="{FF2B5EF4-FFF2-40B4-BE49-F238E27FC236}">
                <a16:creationId xmlns:a16="http://schemas.microsoft.com/office/drawing/2014/main" id="{8355ABDE-87FB-6D73-D83A-909906BD89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22488525" y="5800725"/>
            <a:ext cx="1524000" cy="1230045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352425</xdr:colOff>
      <xdr:row>42</xdr:row>
      <xdr:rowOff>19050</xdr:rowOff>
    </xdr:from>
    <xdr:to>
      <xdr:col>38</xdr:col>
      <xdr:colOff>361950</xdr:colOff>
      <xdr:row>65</xdr:row>
      <xdr:rowOff>184294</xdr:rowOff>
    </xdr:to>
    <xdr:grpSp>
      <xdr:nvGrpSpPr>
        <xdr:cNvPr id="58" name="Группа 57">
          <a:extLst>
            <a:ext uri="{FF2B5EF4-FFF2-40B4-BE49-F238E27FC236}">
              <a16:creationId xmlns:a16="http://schemas.microsoft.com/office/drawing/2014/main" id="{DCF97D20-FC25-9B6D-B34C-530591777B71}"/>
            </a:ext>
          </a:extLst>
        </xdr:cNvPr>
        <xdr:cNvGrpSpPr/>
      </xdr:nvGrpSpPr>
      <xdr:grpSpPr>
        <a:xfrm>
          <a:off x="18808513" y="8288991"/>
          <a:ext cx="7506261" cy="4591568"/>
          <a:chOff x="16773525" y="7029450"/>
          <a:chExt cx="6715125" cy="4584844"/>
        </a:xfrm>
      </xdr:grpSpPr>
      <xdr:pic>
        <xdr:nvPicPr>
          <xdr:cNvPr id="32" name="Рисунок 31">
            <a:extLst>
              <a:ext uri="{FF2B5EF4-FFF2-40B4-BE49-F238E27FC236}">
                <a16:creationId xmlns:a16="http://schemas.microsoft.com/office/drawing/2014/main" id="{D7E7C027-7284-9C4B-562F-9BB90531CF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9754850" y="7038976"/>
            <a:ext cx="1743491" cy="14097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3" name="Рисунок 32">
            <a:extLst>
              <a:ext uri="{FF2B5EF4-FFF2-40B4-BE49-F238E27FC236}">
                <a16:creationId xmlns:a16="http://schemas.microsoft.com/office/drawing/2014/main" id="{2647085B-41BE-DCAC-B581-F89EA8806F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17973676" y="7086601"/>
            <a:ext cx="1676400" cy="132728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4" name="Рисунок 33">
            <a:extLst>
              <a:ext uri="{FF2B5EF4-FFF2-40B4-BE49-F238E27FC236}">
                <a16:creationId xmlns:a16="http://schemas.microsoft.com/office/drawing/2014/main" id="{452E6B84-CD09-E1F6-7E0E-5DF0D91B02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21574126" y="7029450"/>
            <a:ext cx="1914524" cy="152663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5" name="Рисунок 34">
            <a:extLst>
              <a:ext uri="{FF2B5EF4-FFF2-40B4-BE49-F238E27FC236}">
                <a16:creationId xmlns:a16="http://schemas.microsoft.com/office/drawing/2014/main" id="{0A89827B-413A-95BD-C3AE-6462AF68CF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17992725" y="8458201"/>
            <a:ext cx="1650776" cy="131445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6" name="Рисунок 35">
            <a:extLst>
              <a:ext uri="{FF2B5EF4-FFF2-40B4-BE49-F238E27FC236}">
                <a16:creationId xmlns:a16="http://schemas.microsoft.com/office/drawing/2014/main" id="{28EC59C7-6A2F-A3DD-7CDF-0D1589FAA1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9688176" y="8391526"/>
            <a:ext cx="1821426" cy="148590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7" name="Рисунок 36">
            <a:extLst>
              <a:ext uri="{FF2B5EF4-FFF2-40B4-BE49-F238E27FC236}">
                <a16:creationId xmlns:a16="http://schemas.microsoft.com/office/drawing/2014/main" id="{5D447FB6-785D-31FD-E2A3-CE33A9F50E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21536026" y="8496301"/>
            <a:ext cx="1835284" cy="146685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8" name="Рисунок 37">
            <a:extLst>
              <a:ext uri="{FF2B5EF4-FFF2-40B4-BE49-F238E27FC236}">
                <a16:creationId xmlns:a16="http://schemas.microsoft.com/office/drawing/2014/main" id="{34D6C67E-B608-F387-9D85-BB9D6161DB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16773525" y="9925050"/>
            <a:ext cx="1771650" cy="1426523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39" name="Рисунок 38">
            <a:extLst>
              <a:ext uri="{FF2B5EF4-FFF2-40B4-BE49-F238E27FC236}">
                <a16:creationId xmlns:a16="http://schemas.microsoft.com/office/drawing/2014/main" id="{4D5994BE-B013-A15B-B431-58485A0AF6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18554700" y="9925051"/>
            <a:ext cx="1914525" cy="1535906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0" name="Рисунок 39">
            <a:extLst>
              <a:ext uri="{FF2B5EF4-FFF2-40B4-BE49-F238E27FC236}">
                <a16:creationId xmlns:a16="http://schemas.microsoft.com/office/drawing/2014/main" id="{F6A43EDC-CE88-51DE-C513-67FCA5D673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20497800" y="9915526"/>
            <a:ext cx="2114550" cy="1698768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oneCellAnchor>
    <xdr:from>
      <xdr:col>0</xdr:col>
      <xdr:colOff>0</xdr:colOff>
      <xdr:row>0</xdr:row>
      <xdr:rowOff>0</xdr:rowOff>
    </xdr:from>
    <xdr:ext cx="3714750" cy="3192412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AF63A85-6F0C-06FE-C4C5-B560476F21A7}"/>
            </a:ext>
          </a:extLst>
        </xdr:cNvPr>
        <xdr:cNvSpPr txBox="1"/>
      </xdr:nvSpPr>
      <xdr:spPr>
        <a:xfrm>
          <a:off x="0" y="0"/>
          <a:ext cx="3714750" cy="3192412"/>
        </a:xfrm>
        <a:prstGeom prst="rect">
          <a:avLst/>
        </a:prstGeom>
        <a:solidFill>
          <a:schemeClr val="bg1">
            <a:lumMod val="85000"/>
          </a:schemeClr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Time</a:t>
          </a:r>
          <a:r>
            <a:rPr lang="ru-RU" sz="1100"/>
            <a:t> - Время обучения.</a:t>
          </a:r>
        </a:p>
        <a:p>
          <a:r>
            <a:rPr lang="en-US" sz="1100" b="1"/>
            <a:t>Acc</a:t>
          </a:r>
          <a:r>
            <a:rPr lang="en-US" sz="1100" baseline="0"/>
            <a:t> - </a:t>
          </a:r>
          <a:r>
            <a:rPr lang="ru-RU" sz="1100" baseline="0"/>
            <a:t>Максимальная точность, достигнутая в процессе обучения.</a:t>
          </a:r>
        </a:p>
        <a:p>
          <a:r>
            <a:rPr lang="en-US" sz="1100" b="1" baseline="0"/>
            <a:t>Loss</a:t>
          </a:r>
          <a:r>
            <a:rPr lang="en-US" sz="1100" baseline="0"/>
            <a:t> - </a:t>
          </a:r>
          <a:r>
            <a:rPr lang="ru-RU" sz="1100" baseline="0"/>
            <a:t>Лучший результат, достигнутый функцией потерь, в процессе обучения (минимальная ошибка)</a:t>
          </a:r>
        </a:p>
        <a:p>
          <a:r>
            <a:rPr lang="en-US" sz="1100" b="1" baseline="0"/>
            <a:t>AV_lbl </a:t>
          </a:r>
          <a:r>
            <a:rPr lang="en-US" sz="1100" baseline="0"/>
            <a:t>- </a:t>
          </a:r>
          <a:r>
            <a:rPr lang="ru-RU" sz="1100" baseline="0"/>
            <a:t>Среднее арифметическое (выборочное среднее) для </a:t>
          </a:r>
          <a:r>
            <a:rPr lang="en-US" sz="1100" baseline="0"/>
            <a:t>label </a:t>
          </a:r>
          <a:r>
            <a:rPr lang="ru-RU" sz="1100" baseline="0"/>
            <a:t>значений (Истинных значений)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AV_pred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Среднее арифметическое (выборочное среднее) для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prediction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значений (Предугаданных значений)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Stand_dev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стандартное отклонение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Error -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Процентное соотношение между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стандартным отклонением и средним арифметическим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Max_err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Максимальная ошибка в процентах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Rel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(relation)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Процентное соотношение между предугаданным значением и истинным значением 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(pred/lbl) * 100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twoCellAnchor>
    <xdr:from>
      <xdr:col>1</xdr:col>
      <xdr:colOff>190500</xdr:colOff>
      <xdr:row>17</xdr:row>
      <xdr:rowOff>76200</xdr:rowOff>
    </xdr:from>
    <xdr:to>
      <xdr:col>4</xdr:col>
      <xdr:colOff>419100</xdr:colOff>
      <xdr:row>29</xdr:row>
      <xdr:rowOff>9525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2E58C84-F584-6A8A-2AD6-1C6E3199C912}"/>
            </a:ext>
          </a:extLst>
        </xdr:cNvPr>
        <xdr:cNvSpPr txBox="1"/>
      </xdr:nvSpPr>
      <xdr:spPr>
        <a:xfrm>
          <a:off x="800100" y="3429000"/>
          <a:ext cx="2057400" cy="2324100"/>
        </a:xfrm>
        <a:prstGeom prst="rect">
          <a:avLst/>
        </a:prstGeom>
        <a:solidFill>
          <a:schemeClr val="bg1">
            <a:lumMod val="8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MSE</a:t>
          </a:r>
          <a:r>
            <a:rPr lang="en-US" sz="1100" baseline="0"/>
            <a:t> - Mean Square Error</a:t>
          </a:r>
        </a:p>
        <a:p>
          <a:r>
            <a:rPr lang="en-US" sz="1100" b="1" baseline="0"/>
            <a:t>MAE</a:t>
          </a:r>
          <a:r>
            <a:rPr lang="en-US" sz="1100" baseline="0"/>
            <a:t> - Mean Absolute Error</a:t>
          </a:r>
        </a:p>
        <a:p>
          <a:r>
            <a:rPr lang="en-US" sz="1100" b="1" baseline="0"/>
            <a:t>train</a:t>
          </a:r>
          <a:r>
            <a:rPr lang="en-US" sz="1100" baseline="0"/>
            <a:t> - </a:t>
          </a:r>
          <a:r>
            <a:rPr lang="ru-RU" sz="1100" baseline="0"/>
            <a:t>Метрики на этапе обучения НС (С обучающим ДС)</a:t>
          </a:r>
          <a:endParaRPr lang="en-US" sz="1100" baseline="0"/>
        </a:p>
        <a:p>
          <a:r>
            <a:rPr lang="en-US" sz="1100" b="1"/>
            <a:t>test</a:t>
          </a:r>
          <a:r>
            <a:rPr lang="en-US" sz="1100"/>
            <a:t> -</a:t>
          </a:r>
          <a:r>
            <a:rPr lang="ru-RU" sz="1100"/>
            <a:t> Метрики на этапе тестирования НС (с тестовым ДС, который НС ещё не видела)</a:t>
          </a:r>
          <a:endParaRPr lang="en-US" sz="1100"/>
        </a:p>
        <a:p>
          <a:r>
            <a:rPr lang="en-US" sz="1100" b="1"/>
            <a:t>MLP</a:t>
          </a:r>
          <a:r>
            <a:rPr lang="en-US" sz="1100"/>
            <a:t> - </a:t>
          </a:r>
          <a:r>
            <a:rPr lang="ru-RU" sz="1100"/>
            <a:t> Результаты</a:t>
          </a:r>
          <a:r>
            <a:rPr lang="ru-RU" sz="1100" baseline="0"/>
            <a:t> Перцептрона</a:t>
          </a:r>
          <a:endParaRPr lang="en-US" sz="1100"/>
        </a:p>
        <a:p>
          <a:r>
            <a:rPr lang="en-US" sz="1100" b="1"/>
            <a:t>CNN</a:t>
          </a:r>
          <a:r>
            <a:rPr lang="en-US" sz="1100"/>
            <a:t> -  </a:t>
          </a:r>
          <a:r>
            <a:rPr lang="ru-RU" sz="1100"/>
            <a:t>Результаты сверточной НС</a:t>
          </a:r>
        </a:p>
      </xdr:txBody>
    </xdr:sp>
    <xdr:clientData/>
  </xdr:twoCellAnchor>
  <xdr:twoCellAnchor editAs="oneCell">
    <xdr:from>
      <xdr:col>7</xdr:col>
      <xdr:colOff>57150</xdr:colOff>
      <xdr:row>4</xdr:row>
      <xdr:rowOff>38099</xdr:rowOff>
    </xdr:from>
    <xdr:to>
      <xdr:col>9</xdr:col>
      <xdr:colOff>228600</xdr:colOff>
      <xdr:row>8</xdr:row>
      <xdr:rowOff>190499</xdr:rowOff>
    </xdr:to>
    <xdr:pic>
      <xdr:nvPicPr>
        <xdr:cNvPr id="46" name="Рисунок 45" descr="Линия со стрелкой: прямо со сплошной заливкой">
          <a:extLst>
            <a:ext uri="{FF2B5EF4-FFF2-40B4-BE49-F238E27FC236}">
              <a16:creationId xmlns:a16="http://schemas.microsoft.com/office/drawing/2014/main" id="{AE88B3FD-6EB2-6953-009D-6E9D6BC25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9"/>
            </a:ext>
          </a:extLst>
        </a:blip>
        <a:stretch>
          <a:fillRect/>
        </a:stretch>
      </xdr:blipFill>
      <xdr:spPr>
        <a:xfrm rot="8100000">
          <a:off x="4543425" y="885824"/>
          <a:ext cx="914400" cy="91440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8</xdr:row>
      <xdr:rowOff>47626</xdr:rowOff>
    </xdr:from>
    <xdr:to>
      <xdr:col>7</xdr:col>
      <xdr:colOff>228600</xdr:colOff>
      <xdr:row>9</xdr:row>
      <xdr:rowOff>104776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65A03AF-8AD2-ED68-3343-217BB3F28DF4}"/>
            </a:ext>
          </a:extLst>
        </xdr:cNvPr>
        <xdr:cNvSpPr txBox="1"/>
      </xdr:nvSpPr>
      <xdr:spPr>
        <a:xfrm>
          <a:off x="3810000" y="1657351"/>
          <a:ext cx="9048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Кол-во</a:t>
          </a:r>
          <a:r>
            <a:rPr lang="ru-RU" sz="1100" baseline="0"/>
            <a:t> эпох</a:t>
          </a:r>
          <a:endParaRPr lang="ru-RU" sz="1100"/>
        </a:p>
      </xdr:txBody>
    </xdr:sp>
    <xdr:clientData/>
  </xdr:twoCellAnchor>
  <xdr:twoCellAnchor>
    <xdr:from>
      <xdr:col>29</xdr:col>
      <xdr:colOff>66676</xdr:colOff>
      <xdr:row>13</xdr:row>
      <xdr:rowOff>161924</xdr:rowOff>
    </xdr:from>
    <xdr:to>
      <xdr:col>41</xdr:col>
      <xdr:colOff>352425</xdr:colOff>
      <xdr:row>25</xdr:row>
      <xdr:rowOff>104775</xdr:rowOff>
    </xdr:to>
    <xdr:grpSp>
      <xdr:nvGrpSpPr>
        <xdr:cNvPr id="60" name="Группа 59">
          <a:extLst>
            <a:ext uri="{FF2B5EF4-FFF2-40B4-BE49-F238E27FC236}">
              <a16:creationId xmlns:a16="http://schemas.microsoft.com/office/drawing/2014/main" id="{A66BA13E-B5E5-E370-1FE0-1E01CB5F15AC}"/>
            </a:ext>
          </a:extLst>
        </xdr:cNvPr>
        <xdr:cNvGrpSpPr/>
      </xdr:nvGrpSpPr>
      <xdr:grpSpPr>
        <a:xfrm>
          <a:off x="19957117" y="2761689"/>
          <a:ext cx="8163484" cy="2340910"/>
          <a:chOff x="17964151" y="2371724"/>
          <a:chExt cx="7600949" cy="2333626"/>
        </a:xfrm>
      </xdr:grpSpPr>
      <xdr:pic>
        <xdr:nvPicPr>
          <xdr:cNvPr id="28" name="Рисунок 27">
            <a:extLst>
              <a:ext uri="{FF2B5EF4-FFF2-40B4-BE49-F238E27FC236}">
                <a16:creationId xmlns:a16="http://schemas.microsoft.com/office/drawing/2014/main" id="{AA9A8D69-F260-88C6-29DF-1EB5D9BBAB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19507201" y="3533777"/>
            <a:ext cx="1480169" cy="1171573"/>
          </a:xfrm>
          <a:prstGeom prst="rect">
            <a:avLst/>
          </a:prstGeom>
        </xdr:spPr>
      </xdr:pic>
      <xdr:pic>
        <xdr:nvPicPr>
          <xdr:cNvPr id="29" name="Рисунок 28">
            <a:extLst>
              <a:ext uri="{FF2B5EF4-FFF2-40B4-BE49-F238E27FC236}">
                <a16:creationId xmlns:a16="http://schemas.microsoft.com/office/drawing/2014/main" id="{0F315BB1-0400-5217-6E17-B472D589D4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21031201" y="3505201"/>
            <a:ext cx="1447800" cy="1150747"/>
          </a:xfrm>
          <a:prstGeom prst="rect">
            <a:avLst/>
          </a:prstGeom>
        </xdr:spPr>
      </xdr:pic>
      <xdr:pic>
        <xdr:nvPicPr>
          <xdr:cNvPr id="30" name="Рисунок 29">
            <a:extLst>
              <a:ext uri="{FF2B5EF4-FFF2-40B4-BE49-F238E27FC236}">
                <a16:creationId xmlns:a16="http://schemas.microsoft.com/office/drawing/2014/main" id="{4816E9DC-7996-5445-0C2E-48DBFFA8BE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22498052" y="3495677"/>
            <a:ext cx="1419224" cy="1143413"/>
          </a:xfrm>
          <a:prstGeom prst="rect">
            <a:avLst/>
          </a:prstGeom>
        </xdr:spPr>
      </xdr:pic>
      <xdr:pic>
        <xdr:nvPicPr>
          <xdr:cNvPr id="50" name="Рисунок 49">
            <a:extLst>
              <a:ext uri="{FF2B5EF4-FFF2-40B4-BE49-F238E27FC236}">
                <a16:creationId xmlns:a16="http://schemas.microsoft.com/office/drawing/2014/main" id="{7523824F-19CA-C17D-A488-A4407E7D1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18002251" y="2371724"/>
            <a:ext cx="1485900" cy="1189827"/>
          </a:xfrm>
          <a:prstGeom prst="rect">
            <a:avLst/>
          </a:prstGeom>
        </xdr:spPr>
      </xdr:pic>
      <xdr:pic>
        <xdr:nvPicPr>
          <xdr:cNvPr id="51" name="Рисунок 50">
            <a:extLst>
              <a:ext uri="{FF2B5EF4-FFF2-40B4-BE49-F238E27FC236}">
                <a16:creationId xmlns:a16="http://schemas.microsoft.com/office/drawing/2014/main" id="{F0637196-6712-31AE-B120-2B3D738D05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19583400" y="2390776"/>
            <a:ext cx="1457325" cy="1165860"/>
          </a:xfrm>
          <a:prstGeom prst="rect">
            <a:avLst/>
          </a:prstGeom>
        </xdr:spPr>
      </xdr:pic>
      <xdr:pic>
        <xdr:nvPicPr>
          <xdr:cNvPr id="52" name="Рисунок 51">
            <a:extLst>
              <a:ext uri="{FF2B5EF4-FFF2-40B4-BE49-F238E27FC236}">
                <a16:creationId xmlns:a16="http://schemas.microsoft.com/office/drawing/2014/main" id="{26937431-C4A0-7CAA-3411-2D20E34D60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21088351" y="2428874"/>
            <a:ext cx="1450542" cy="1162051"/>
          </a:xfrm>
          <a:prstGeom prst="rect">
            <a:avLst/>
          </a:prstGeom>
        </xdr:spPr>
      </xdr:pic>
      <xdr:pic>
        <xdr:nvPicPr>
          <xdr:cNvPr id="53" name="Рисунок 52">
            <a:extLst>
              <a:ext uri="{FF2B5EF4-FFF2-40B4-BE49-F238E27FC236}">
                <a16:creationId xmlns:a16="http://schemas.microsoft.com/office/drawing/2014/main" id="{858C32EC-35F0-6197-0D14-909E3AC7CA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22593300" y="2447926"/>
            <a:ext cx="1418082" cy="1152524"/>
          </a:xfrm>
          <a:prstGeom prst="rect">
            <a:avLst/>
          </a:prstGeom>
        </xdr:spPr>
      </xdr:pic>
      <xdr:pic>
        <xdr:nvPicPr>
          <xdr:cNvPr id="54" name="Рисунок 53">
            <a:extLst>
              <a:ext uri="{FF2B5EF4-FFF2-40B4-BE49-F238E27FC236}">
                <a16:creationId xmlns:a16="http://schemas.microsoft.com/office/drawing/2014/main" id="{796EC1A0-B9D5-0800-6EEB-C52D02A02A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24050625" y="2426742"/>
            <a:ext cx="1514475" cy="1220621"/>
          </a:xfrm>
          <a:prstGeom prst="rect">
            <a:avLst/>
          </a:prstGeom>
        </xdr:spPr>
      </xdr:pic>
      <xdr:pic>
        <xdr:nvPicPr>
          <xdr:cNvPr id="55" name="Рисунок 54">
            <a:extLst>
              <a:ext uri="{FF2B5EF4-FFF2-40B4-BE49-F238E27FC236}">
                <a16:creationId xmlns:a16="http://schemas.microsoft.com/office/drawing/2014/main" id="{F86CF6D3-A401-60A9-C7D2-881345262A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/>
          <a:stretch>
            <a:fillRect/>
          </a:stretch>
        </xdr:blipFill>
        <xdr:spPr>
          <a:xfrm>
            <a:off x="17964151" y="3486151"/>
            <a:ext cx="1466850" cy="1169110"/>
          </a:xfrm>
          <a:prstGeom prst="rect">
            <a:avLst/>
          </a:prstGeom>
        </xdr:spPr>
      </xdr:pic>
    </xdr:grpSp>
    <xdr:clientData/>
  </xdr:twoCellAnchor>
  <xdr:twoCellAnchor>
    <xdr:from>
      <xdr:col>33</xdr:col>
      <xdr:colOff>238125</xdr:colOff>
      <xdr:row>5</xdr:row>
      <xdr:rowOff>19050</xdr:rowOff>
    </xdr:from>
    <xdr:to>
      <xdr:col>35</xdr:col>
      <xdr:colOff>171450</xdr:colOff>
      <xdr:row>6</xdr:row>
      <xdr:rowOff>123825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6CF00DD1-EE7E-34C9-A9BC-11B0D765BB40}"/>
            </a:ext>
          </a:extLst>
        </xdr:cNvPr>
        <xdr:cNvSpPr txBox="1"/>
      </xdr:nvSpPr>
      <xdr:spPr>
        <a:xfrm>
          <a:off x="20574000" y="1057275"/>
          <a:ext cx="1152525" cy="295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MLP MSE</a:t>
          </a:r>
          <a:r>
            <a:rPr lang="en-US" sz="1100" baseline="0"/>
            <a:t> test</a:t>
          </a:r>
          <a:endParaRPr lang="ru-RU" sz="1100"/>
        </a:p>
      </xdr:txBody>
    </xdr:sp>
    <xdr:clientData/>
  </xdr:twoCellAnchor>
  <xdr:twoCellAnchor>
    <xdr:from>
      <xdr:col>33</xdr:col>
      <xdr:colOff>114300</xdr:colOff>
      <xdr:row>19</xdr:row>
      <xdr:rowOff>0</xdr:rowOff>
    </xdr:from>
    <xdr:to>
      <xdr:col>35</xdr:col>
      <xdr:colOff>47625</xdr:colOff>
      <xdr:row>20</xdr:row>
      <xdr:rowOff>104775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3E822C9E-1873-4610-968D-DC7DB9B4835E}"/>
            </a:ext>
          </a:extLst>
        </xdr:cNvPr>
        <xdr:cNvSpPr txBox="1"/>
      </xdr:nvSpPr>
      <xdr:spPr>
        <a:xfrm>
          <a:off x="20450175" y="3733800"/>
          <a:ext cx="1152525" cy="295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CNN MSE</a:t>
          </a:r>
          <a:r>
            <a:rPr lang="en-US" sz="1100" baseline="0"/>
            <a:t> test</a:t>
          </a:r>
          <a:endParaRPr lang="ru-RU" sz="1100"/>
        </a:p>
      </xdr:txBody>
    </xdr:sp>
    <xdr:clientData/>
  </xdr:twoCellAnchor>
  <xdr:twoCellAnchor>
    <xdr:from>
      <xdr:col>33</xdr:col>
      <xdr:colOff>95250</xdr:colOff>
      <xdr:row>31</xdr:row>
      <xdr:rowOff>85725</xdr:rowOff>
    </xdr:from>
    <xdr:to>
      <xdr:col>35</xdr:col>
      <xdr:colOff>28575</xdr:colOff>
      <xdr:row>33</xdr:row>
      <xdr:rowOff>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8237266-32E1-4975-B3D3-12139FEC40C3}"/>
            </a:ext>
          </a:extLst>
        </xdr:cNvPr>
        <xdr:cNvSpPr txBox="1"/>
      </xdr:nvSpPr>
      <xdr:spPr>
        <a:xfrm>
          <a:off x="20431125" y="6210300"/>
          <a:ext cx="1152525" cy="295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MLP MAE</a:t>
          </a:r>
          <a:r>
            <a:rPr lang="en-US" sz="1100" baseline="0"/>
            <a:t> test</a:t>
          </a:r>
          <a:endParaRPr lang="ru-RU" sz="1100"/>
        </a:p>
      </xdr:txBody>
    </xdr:sp>
    <xdr:clientData/>
  </xdr:twoCellAnchor>
  <xdr:twoCellAnchor>
    <xdr:from>
      <xdr:col>33</xdr:col>
      <xdr:colOff>219075</xdr:colOff>
      <xdr:row>54</xdr:row>
      <xdr:rowOff>57150</xdr:rowOff>
    </xdr:from>
    <xdr:to>
      <xdr:col>35</xdr:col>
      <xdr:colOff>152400</xdr:colOff>
      <xdr:row>55</xdr:row>
      <xdr:rowOff>161925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7C9EFBE-E414-41A5-A57D-AF9EC3C2CABD}"/>
            </a:ext>
          </a:extLst>
        </xdr:cNvPr>
        <xdr:cNvSpPr txBox="1"/>
      </xdr:nvSpPr>
      <xdr:spPr>
        <a:xfrm>
          <a:off x="20554950" y="10629900"/>
          <a:ext cx="1152525" cy="2952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CNN MAE</a:t>
          </a:r>
          <a:r>
            <a:rPr lang="en-US" sz="1100" baseline="0"/>
            <a:t> test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156885</xdr:colOff>
      <xdr:row>1</xdr:row>
      <xdr:rowOff>11207</xdr:rowOff>
    </xdr:from>
    <xdr:to>
      <xdr:col>52</xdr:col>
      <xdr:colOff>351197</xdr:colOff>
      <xdr:row>6</xdr:row>
      <xdr:rowOff>56030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8F04D87-B342-E2C7-353C-FCC9542DD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14973" y="291354"/>
          <a:ext cx="1404548" cy="1008529"/>
        </a:xfrm>
        <a:prstGeom prst="rect">
          <a:avLst/>
        </a:prstGeom>
      </xdr:spPr>
    </xdr:pic>
    <xdr:clientData/>
  </xdr:twoCellAnchor>
  <xdr:twoCellAnchor editAs="oneCell">
    <xdr:from>
      <xdr:col>63</xdr:col>
      <xdr:colOff>313767</xdr:colOff>
      <xdr:row>0</xdr:row>
      <xdr:rowOff>246529</xdr:rowOff>
    </xdr:from>
    <xdr:to>
      <xdr:col>66</xdr:col>
      <xdr:colOff>196010</xdr:colOff>
      <xdr:row>7</xdr:row>
      <xdr:rowOff>22411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DD8F453-55E1-BE03-A5C8-61228C6F6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960679" y="246529"/>
          <a:ext cx="1697596" cy="1221441"/>
        </a:xfrm>
        <a:prstGeom prst="rect">
          <a:avLst/>
        </a:prstGeom>
      </xdr:spPr>
    </xdr:pic>
    <xdr:clientData/>
  </xdr:twoCellAnchor>
  <xdr:twoCellAnchor editAs="oneCell">
    <xdr:from>
      <xdr:col>66</xdr:col>
      <xdr:colOff>302558</xdr:colOff>
      <xdr:row>0</xdr:row>
      <xdr:rowOff>235323</xdr:rowOff>
    </xdr:from>
    <xdr:to>
      <xdr:col>69</xdr:col>
      <xdr:colOff>199123</xdr:colOff>
      <xdr:row>7</xdr:row>
      <xdr:rowOff>33617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AF45700-80A7-6E95-C369-011B4299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64823" y="235323"/>
          <a:ext cx="1711918" cy="1243853"/>
        </a:xfrm>
        <a:prstGeom prst="rect">
          <a:avLst/>
        </a:prstGeom>
      </xdr:spPr>
    </xdr:pic>
    <xdr:clientData/>
  </xdr:twoCellAnchor>
  <xdr:twoCellAnchor editAs="oneCell">
    <xdr:from>
      <xdr:col>69</xdr:col>
      <xdr:colOff>297544</xdr:colOff>
      <xdr:row>0</xdr:row>
      <xdr:rowOff>257734</xdr:rowOff>
    </xdr:from>
    <xdr:to>
      <xdr:col>72</xdr:col>
      <xdr:colOff>212911</xdr:colOff>
      <xdr:row>7</xdr:row>
      <xdr:rowOff>56029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2BA51C0-E1C6-1554-92E1-21C297ED0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575162" y="257734"/>
          <a:ext cx="1730720" cy="1243854"/>
        </a:xfrm>
        <a:prstGeom prst="rect">
          <a:avLst/>
        </a:prstGeom>
      </xdr:spPr>
    </xdr:pic>
    <xdr:clientData/>
  </xdr:twoCellAnchor>
  <xdr:twoCellAnchor editAs="oneCell">
    <xdr:from>
      <xdr:col>72</xdr:col>
      <xdr:colOff>343796</xdr:colOff>
      <xdr:row>0</xdr:row>
      <xdr:rowOff>190499</xdr:rowOff>
    </xdr:from>
    <xdr:to>
      <xdr:col>75</xdr:col>
      <xdr:colOff>385800</xdr:colOff>
      <xdr:row>7</xdr:row>
      <xdr:rowOff>99081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F44DE30-902B-89DB-A9E8-EF857325C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436767" y="190499"/>
          <a:ext cx="1857357" cy="1354141"/>
        </a:xfrm>
        <a:prstGeom prst="rect">
          <a:avLst/>
        </a:prstGeom>
      </xdr:spPr>
    </xdr:pic>
    <xdr:clientData/>
  </xdr:twoCellAnchor>
  <xdr:twoCellAnchor editAs="oneCell">
    <xdr:from>
      <xdr:col>75</xdr:col>
      <xdr:colOff>526677</xdr:colOff>
      <xdr:row>0</xdr:row>
      <xdr:rowOff>212911</xdr:rowOff>
    </xdr:from>
    <xdr:to>
      <xdr:col>78</xdr:col>
      <xdr:colOff>571500</xdr:colOff>
      <xdr:row>7</xdr:row>
      <xdr:rowOff>101259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05D77C4-D135-7B2F-0BB5-3F6801D12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435001" y="212911"/>
          <a:ext cx="1860175" cy="1333907"/>
        </a:xfrm>
        <a:prstGeom prst="rect">
          <a:avLst/>
        </a:prstGeom>
      </xdr:spPr>
    </xdr:pic>
    <xdr:clientData/>
  </xdr:twoCellAnchor>
  <xdr:twoCellAnchor editAs="oneCell">
    <xdr:from>
      <xdr:col>79</xdr:col>
      <xdr:colOff>56029</xdr:colOff>
      <xdr:row>0</xdr:row>
      <xdr:rowOff>235323</xdr:rowOff>
    </xdr:from>
    <xdr:to>
      <xdr:col>82</xdr:col>
      <xdr:colOff>62213</xdr:colOff>
      <xdr:row>7</xdr:row>
      <xdr:rowOff>97144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3946F51-844E-0923-377B-3554C42B5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84823" y="235323"/>
          <a:ext cx="1821537" cy="1307380"/>
        </a:xfrm>
        <a:prstGeom prst="rect">
          <a:avLst/>
        </a:prstGeom>
      </xdr:spPr>
    </xdr:pic>
    <xdr:clientData/>
  </xdr:twoCellAnchor>
  <xdr:twoCellAnchor editAs="oneCell">
    <xdr:from>
      <xdr:col>82</xdr:col>
      <xdr:colOff>107784</xdr:colOff>
      <xdr:row>0</xdr:row>
      <xdr:rowOff>201706</xdr:rowOff>
    </xdr:from>
    <xdr:to>
      <xdr:col>85</xdr:col>
      <xdr:colOff>194716</xdr:colOff>
      <xdr:row>7</xdr:row>
      <xdr:rowOff>142225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8453B51-EFA7-EB27-2971-2D79B9CF5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51931" y="201706"/>
          <a:ext cx="1902285" cy="1386078"/>
        </a:xfrm>
        <a:prstGeom prst="rect">
          <a:avLst/>
        </a:prstGeom>
      </xdr:spPr>
    </xdr:pic>
    <xdr:clientData/>
  </xdr:twoCellAnchor>
  <xdr:twoCellAnchor editAs="oneCell">
    <xdr:from>
      <xdr:col>50</xdr:col>
      <xdr:colOff>179296</xdr:colOff>
      <xdr:row>10</xdr:row>
      <xdr:rowOff>33617</xdr:rowOff>
    </xdr:from>
    <xdr:to>
      <xdr:col>52</xdr:col>
      <xdr:colOff>459442</xdr:colOff>
      <xdr:row>15</xdr:row>
      <xdr:rowOff>121020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7440EC-A7DE-BB7A-8A02-7D8D016AA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637384" y="2084293"/>
          <a:ext cx="1490382" cy="1073521"/>
        </a:xfrm>
        <a:prstGeom prst="rect">
          <a:avLst/>
        </a:prstGeom>
      </xdr:spPr>
    </xdr:pic>
    <xdr:clientData/>
  </xdr:twoCellAnchor>
  <xdr:twoCellAnchor editAs="oneCell">
    <xdr:from>
      <xdr:col>63</xdr:col>
      <xdr:colOff>67107</xdr:colOff>
      <xdr:row>10</xdr:row>
      <xdr:rowOff>56284</xdr:rowOff>
    </xdr:from>
    <xdr:to>
      <xdr:col>66</xdr:col>
      <xdr:colOff>190499</xdr:colOff>
      <xdr:row>17</xdr:row>
      <xdr:rowOff>99138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BB2C71F-DC49-7943-E987-1F9A74EE1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929732" y="2056534"/>
          <a:ext cx="1980767" cy="1389961"/>
        </a:xfrm>
        <a:prstGeom prst="rect">
          <a:avLst/>
        </a:prstGeom>
      </xdr:spPr>
    </xdr:pic>
    <xdr:clientData/>
  </xdr:twoCellAnchor>
  <xdr:twoCellAnchor editAs="oneCell">
    <xdr:from>
      <xdr:col>66</xdr:col>
      <xdr:colOff>260236</xdr:colOff>
      <xdr:row>10</xdr:row>
      <xdr:rowOff>27214</xdr:rowOff>
    </xdr:from>
    <xdr:to>
      <xdr:col>69</xdr:col>
      <xdr:colOff>493982</xdr:colOff>
      <xdr:row>17</xdr:row>
      <xdr:rowOff>131650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BC24B1C-84CF-5E9F-307C-58240B554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048272" y="2081893"/>
          <a:ext cx="2070710" cy="1505971"/>
        </a:xfrm>
        <a:prstGeom prst="rect">
          <a:avLst/>
        </a:prstGeom>
      </xdr:spPr>
    </xdr:pic>
    <xdr:clientData/>
  </xdr:twoCellAnchor>
  <xdr:twoCellAnchor editAs="oneCell">
    <xdr:from>
      <xdr:col>70</xdr:col>
      <xdr:colOff>54429</xdr:colOff>
      <xdr:row>10</xdr:row>
      <xdr:rowOff>19227</xdr:rowOff>
    </xdr:from>
    <xdr:to>
      <xdr:col>73</xdr:col>
      <xdr:colOff>299247</xdr:colOff>
      <xdr:row>17</xdr:row>
      <xdr:rowOff>108857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1E58205A-EF5B-450B-EE76-3165117DF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291750" y="2073906"/>
          <a:ext cx="2081783" cy="1491165"/>
        </a:xfrm>
        <a:prstGeom prst="rect">
          <a:avLst/>
        </a:prstGeom>
      </xdr:spPr>
    </xdr:pic>
    <xdr:clientData/>
  </xdr:twoCellAnchor>
  <xdr:twoCellAnchor editAs="oneCell">
    <xdr:from>
      <xdr:col>73</xdr:col>
      <xdr:colOff>408215</xdr:colOff>
      <xdr:row>10</xdr:row>
      <xdr:rowOff>29052</xdr:rowOff>
    </xdr:from>
    <xdr:to>
      <xdr:col>76</xdr:col>
      <xdr:colOff>586388</xdr:colOff>
      <xdr:row>17</xdr:row>
      <xdr:rowOff>81643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C6107193-3E38-F76C-314D-DA0CA90C7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0482501" y="2083731"/>
          <a:ext cx="2015137" cy="1454126"/>
        </a:xfrm>
        <a:prstGeom prst="rect">
          <a:avLst/>
        </a:prstGeom>
      </xdr:spPr>
    </xdr:pic>
    <xdr:clientData/>
  </xdr:twoCellAnchor>
  <xdr:twoCellAnchor editAs="oneCell">
    <xdr:from>
      <xdr:col>77</xdr:col>
      <xdr:colOff>13609</xdr:colOff>
      <xdr:row>10</xdr:row>
      <xdr:rowOff>16559</xdr:rowOff>
    </xdr:from>
    <xdr:to>
      <xdr:col>80</xdr:col>
      <xdr:colOff>231321</xdr:colOff>
      <xdr:row>17</xdr:row>
      <xdr:rowOff>94777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21840B12-2B78-4AE9-8522-A5FE81D43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537180" y="2071238"/>
          <a:ext cx="2054677" cy="1479753"/>
        </a:xfrm>
        <a:prstGeom prst="rect">
          <a:avLst/>
        </a:prstGeom>
      </xdr:spPr>
    </xdr:pic>
    <xdr:clientData/>
  </xdr:twoCellAnchor>
  <xdr:twoCellAnchor editAs="oneCell">
    <xdr:from>
      <xdr:col>80</xdr:col>
      <xdr:colOff>244928</xdr:colOff>
      <xdr:row>10</xdr:row>
      <xdr:rowOff>0</xdr:rowOff>
    </xdr:from>
    <xdr:to>
      <xdr:col>83</xdr:col>
      <xdr:colOff>503464</xdr:colOff>
      <xdr:row>17</xdr:row>
      <xdr:rowOff>96091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E098A8EE-3C5B-EA8B-8DE1-0EB2D864A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605464" y="2054679"/>
          <a:ext cx="2095500" cy="1497626"/>
        </a:xfrm>
        <a:prstGeom prst="rect">
          <a:avLst/>
        </a:prstGeom>
      </xdr:spPr>
    </xdr:pic>
    <xdr:clientData/>
  </xdr:twoCellAnchor>
  <xdr:twoCellAnchor editAs="oneCell">
    <xdr:from>
      <xdr:col>83</xdr:col>
      <xdr:colOff>557894</xdr:colOff>
      <xdr:row>10</xdr:row>
      <xdr:rowOff>40822</xdr:rowOff>
    </xdr:from>
    <xdr:to>
      <xdr:col>87</xdr:col>
      <xdr:colOff>231321</xdr:colOff>
      <xdr:row>17</xdr:row>
      <xdr:rowOff>166290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DDE2E4B4-4585-FC94-1BB4-5C4641FA5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755394" y="2095501"/>
          <a:ext cx="2122713" cy="1527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R117"/>
  <sheetViews>
    <sheetView topLeftCell="A59" zoomScale="85" zoomScaleNormal="85" workbookViewId="0">
      <selection activeCell="AR117" sqref="G72:AR117"/>
    </sheetView>
  </sheetViews>
  <sheetFormatPr defaultRowHeight="15" x14ac:dyDescent="0.25"/>
  <cols>
    <col min="6" max="6" width="10.5703125" bestFit="1" customWidth="1"/>
    <col min="7" max="7" width="7.140625" bestFit="1" customWidth="1"/>
    <col min="8" max="8" width="5.140625" bestFit="1" customWidth="1"/>
    <col min="9" max="9" width="6" bestFit="1" customWidth="1"/>
    <col min="10" max="10" width="8.5703125" bestFit="1" customWidth="1"/>
    <col min="11" max="11" width="8.7109375" bestFit="1" customWidth="1"/>
    <col min="12" max="12" width="9.5703125" bestFit="1" customWidth="1"/>
    <col min="13" max="13" width="13.85546875" bestFit="1" customWidth="1"/>
    <col min="14" max="14" width="18.7109375" bestFit="1" customWidth="1"/>
    <col min="15" max="15" width="18.5703125" bestFit="1" customWidth="1"/>
    <col min="16" max="16" width="8.5703125" bestFit="1" customWidth="1"/>
    <col min="17" max="17" width="13" customWidth="1"/>
    <col min="20" max="20" width="7.140625" bestFit="1" customWidth="1"/>
    <col min="21" max="21" width="4.42578125" bestFit="1" customWidth="1"/>
    <col min="22" max="22" width="6" bestFit="1" customWidth="1"/>
    <col min="23" max="23" width="5.42578125" bestFit="1" customWidth="1"/>
    <col min="24" max="24" width="10.5703125" bestFit="1" customWidth="1"/>
    <col min="25" max="25" width="13.85546875" bestFit="1" customWidth="1"/>
    <col min="26" max="26" width="18.7109375" bestFit="1" customWidth="1"/>
    <col min="27" max="27" width="18.5703125" bestFit="1" customWidth="1"/>
    <col min="28" max="28" width="8.5703125" bestFit="1" customWidth="1"/>
    <col min="29" max="29" width="13" customWidth="1"/>
    <col min="33" max="33" width="8.5703125" customWidth="1"/>
    <col min="35" max="35" width="18.85546875" customWidth="1"/>
    <col min="42" max="42" width="18.5703125" customWidth="1"/>
    <col min="43" max="43" width="9.5703125" bestFit="1" customWidth="1"/>
    <col min="44" max="44" width="9.7109375" bestFit="1" customWidth="1"/>
  </cols>
  <sheetData>
    <row r="1" spans="7:40" ht="21.75" thickBot="1" x14ac:dyDescent="0.4">
      <c r="G1" s="3" t="s">
        <v>5</v>
      </c>
      <c r="H1" s="4" t="s">
        <v>6</v>
      </c>
      <c r="I1" s="5" t="s">
        <v>0</v>
      </c>
      <c r="J1" s="6" t="s">
        <v>2</v>
      </c>
      <c r="K1" s="6" t="s">
        <v>11</v>
      </c>
      <c r="L1" s="6" t="s">
        <v>3</v>
      </c>
      <c r="M1" s="6" t="s">
        <v>12</v>
      </c>
      <c r="N1" s="6" t="s">
        <v>13</v>
      </c>
      <c r="O1" s="6" t="s">
        <v>14</v>
      </c>
      <c r="P1" s="6" t="s">
        <v>4</v>
      </c>
      <c r="Q1" s="7" t="s">
        <v>15</v>
      </c>
      <c r="R1" s="73"/>
      <c r="S1" s="73"/>
      <c r="T1" s="3" t="s">
        <v>5</v>
      </c>
      <c r="U1" s="4" t="s">
        <v>7</v>
      </c>
      <c r="V1" s="5" t="s">
        <v>0</v>
      </c>
      <c r="W1" s="6" t="s">
        <v>2</v>
      </c>
      <c r="X1" s="6" t="s">
        <v>16</v>
      </c>
      <c r="Y1" s="6" t="s">
        <v>12</v>
      </c>
      <c r="Z1" s="6" t="s">
        <v>13</v>
      </c>
      <c r="AA1" s="6" t="s">
        <v>14</v>
      </c>
      <c r="AB1" s="6" t="s">
        <v>4</v>
      </c>
      <c r="AC1" s="7" t="s">
        <v>15</v>
      </c>
      <c r="AD1" s="1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7:40" x14ac:dyDescent="0.25">
      <c r="G2" s="8"/>
      <c r="H2" s="56"/>
      <c r="I2" s="9">
        <v>50</v>
      </c>
      <c r="J2" s="37">
        <v>1</v>
      </c>
      <c r="K2" s="62">
        <v>0.215</v>
      </c>
      <c r="L2" s="62">
        <v>3.0000000000000001E-3</v>
      </c>
      <c r="M2" s="59">
        <v>0.61509999999999998</v>
      </c>
      <c r="N2" s="59">
        <v>0.61380000000000001</v>
      </c>
      <c r="O2" s="62">
        <v>5.5E-2</v>
      </c>
      <c r="P2" s="63">
        <v>8.9600000000000009</v>
      </c>
      <c r="Q2" s="10">
        <v>153.19999999999999</v>
      </c>
      <c r="R2" s="74"/>
      <c r="S2" s="74"/>
      <c r="T2" s="8"/>
      <c r="U2" s="56"/>
      <c r="V2" s="9">
        <v>50</v>
      </c>
      <c r="W2" s="37">
        <v>0</v>
      </c>
      <c r="X2" s="37">
        <v>137.84</v>
      </c>
      <c r="Y2" s="62">
        <v>0.53500000000000003</v>
      </c>
      <c r="Z2" s="62">
        <v>0.46800000000000003</v>
      </c>
      <c r="AA2" s="59">
        <v>0.1673</v>
      </c>
      <c r="AB2" s="62">
        <v>31.266999999999999</v>
      </c>
      <c r="AC2" s="42">
        <v>1922.7329999999999</v>
      </c>
      <c r="AF2" s="2"/>
    </row>
    <row r="3" spans="7:40" x14ac:dyDescent="0.25">
      <c r="G3" s="8"/>
      <c r="H3" s="56"/>
      <c r="I3" s="9">
        <v>100</v>
      </c>
      <c r="J3" s="37">
        <v>2</v>
      </c>
      <c r="K3" s="37">
        <v>0.27</v>
      </c>
      <c r="L3" s="59">
        <v>1.6000000000000001E-3</v>
      </c>
      <c r="M3" s="59">
        <v>0.61509999999999998</v>
      </c>
      <c r="N3" s="59">
        <v>0.61880000000000002</v>
      </c>
      <c r="O3" s="62">
        <v>4.3999999999999997E-2</v>
      </c>
      <c r="P3" s="62">
        <v>7.0780000000000003</v>
      </c>
      <c r="Q3" s="10">
        <v>55.59</v>
      </c>
      <c r="R3" s="74"/>
      <c r="S3" s="74"/>
      <c r="T3" s="8"/>
      <c r="U3" s="56"/>
      <c r="V3" s="9">
        <v>100</v>
      </c>
      <c r="W3" s="37">
        <v>0</v>
      </c>
      <c r="X3" s="37">
        <v>143.74</v>
      </c>
      <c r="Y3" s="62">
        <v>0.53500000000000003</v>
      </c>
      <c r="Z3" s="62">
        <v>0.47199999999999998</v>
      </c>
      <c r="AA3" s="62">
        <v>0.155</v>
      </c>
      <c r="AB3" s="62">
        <v>28.934000000000001</v>
      </c>
      <c r="AC3" s="10">
        <v>1955.51</v>
      </c>
      <c r="AF3" s="2"/>
    </row>
    <row r="4" spans="7:40" x14ac:dyDescent="0.25">
      <c r="G4" s="8"/>
      <c r="H4" s="56"/>
      <c r="I4" s="9">
        <v>200</v>
      </c>
      <c r="J4" s="64">
        <v>3.5859999999999999</v>
      </c>
      <c r="K4" s="62">
        <v>0.58499999999999996</v>
      </c>
      <c r="L4" s="59">
        <v>2.0000000000000001E-4</v>
      </c>
      <c r="M4" s="59">
        <v>0.61509999999999998</v>
      </c>
      <c r="N4" s="59">
        <v>0.61160000000000003</v>
      </c>
      <c r="O4" s="37">
        <v>0.02</v>
      </c>
      <c r="P4" s="62">
        <v>3.3130000000000002</v>
      </c>
      <c r="Q4" s="10">
        <v>32.32</v>
      </c>
      <c r="R4" s="74"/>
      <c r="S4" s="74"/>
      <c r="T4" s="8"/>
      <c r="U4" s="56"/>
      <c r="V4" s="9">
        <v>200</v>
      </c>
      <c r="W4" s="37">
        <v>0</v>
      </c>
      <c r="X4" s="37">
        <v>139.27000000000001</v>
      </c>
      <c r="Y4" s="62">
        <v>0.53500000000000003</v>
      </c>
      <c r="Z4" s="62">
        <v>0.49399999999999999</v>
      </c>
      <c r="AA4" s="62">
        <v>0.13800000000000001</v>
      </c>
      <c r="AB4" s="62">
        <v>25.881</v>
      </c>
      <c r="AC4" s="10">
        <v>1834.29</v>
      </c>
      <c r="AF4" s="2"/>
    </row>
    <row r="5" spans="7:40" x14ac:dyDescent="0.25">
      <c r="G5" s="8"/>
      <c r="H5" s="56"/>
      <c r="I5" s="9">
        <v>400</v>
      </c>
      <c r="J5" s="65">
        <v>6.72</v>
      </c>
      <c r="K5" s="62">
        <v>0.71499999999999997</v>
      </c>
      <c r="L5" s="66">
        <v>9.0000000000000006E-5</v>
      </c>
      <c r="M5" s="59">
        <v>0.61509999999999998</v>
      </c>
      <c r="N5" s="59">
        <v>0.61429999999999996</v>
      </c>
      <c r="O5" s="62">
        <v>1.4E-2</v>
      </c>
      <c r="P5" s="62">
        <v>2.3759999999999999</v>
      </c>
      <c r="Q5" s="42">
        <v>27.536000000000001</v>
      </c>
      <c r="R5" s="74"/>
      <c r="S5" s="74"/>
      <c r="T5" s="8"/>
      <c r="U5" s="56"/>
      <c r="V5" s="9">
        <v>400</v>
      </c>
      <c r="W5" s="37">
        <v>0</v>
      </c>
      <c r="X5" s="37">
        <v>134.61000000000001</v>
      </c>
      <c r="Y5" s="62">
        <v>0.53500000000000003</v>
      </c>
      <c r="Z5" s="62">
        <v>0.47399999999999998</v>
      </c>
      <c r="AA5" s="62">
        <v>0.14499999999999999</v>
      </c>
      <c r="AB5" s="62">
        <v>27.122</v>
      </c>
      <c r="AC5" s="10">
        <v>1467.21</v>
      </c>
      <c r="AF5" s="2"/>
    </row>
    <row r="6" spans="7:40" x14ac:dyDescent="0.25">
      <c r="G6" s="8"/>
      <c r="H6" s="56"/>
      <c r="I6" s="9">
        <v>800</v>
      </c>
      <c r="J6" s="62">
        <v>13.571999999999999</v>
      </c>
      <c r="K6" s="37">
        <v>0.98</v>
      </c>
      <c r="L6" s="66">
        <v>2.0000000000000002E-5</v>
      </c>
      <c r="M6" s="59">
        <v>0.61509999999999998</v>
      </c>
      <c r="N6" s="59">
        <v>0.61419999999999997</v>
      </c>
      <c r="O6" s="62">
        <v>8.9999999999999993E-3</v>
      </c>
      <c r="P6" s="62">
        <v>1.4730000000000001</v>
      </c>
      <c r="Q6" s="42">
        <v>19.183</v>
      </c>
      <c r="R6" s="74"/>
      <c r="S6" s="74"/>
      <c r="T6" s="8"/>
      <c r="U6" s="56"/>
      <c r="V6" s="9">
        <v>800</v>
      </c>
      <c r="W6" s="37">
        <v>0</v>
      </c>
      <c r="X6" s="37">
        <v>190.5</v>
      </c>
      <c r="Y6" s="62">
        <v>0.53500000000000003</v>
      </c>
      <c r="Z6" s="62">
        <v>0.48399999999999999</v>
      </c>
      <c r="AA6" s="62">
        <v>0.14799999999999999</v>
      </c>
      <c r="AB6" s="62">
        <v>27.637</v>
      </c>
      <c r="AC6" s="10">
        <v>1874.25</v>
      </c>
      <c r="AF6" s="2"/>
    </row>
    <row r="7" spans="7:40" x14ac:dyDescent="0.25">
      <c r="G7" s="8"/>
      <c r="H7" s="56"/>
      <c r="I7" s="9">
        <v>1600</v>
      </c>
      <c r="J7" s="67">
        <v>27.8</v>
      </c>
      <c r="K7" s="37">
        <v>1</v>
      </c>
      <c r="L7" s="68">
        <v>6.0000000000000002E-6</v>
      </c>
      <c r="M7" s="59">
        <v>0.61509999999999998</v>
      </c>
      <c r="N7" s="66">
        <v>0.61500999999999995</v>
      </c>
      <c r="O7" s="59">
        <v>2.5999999999999999E-3</v>
      </c>
      <c r="P7" s="62">
        <v>0.42699999999999999</v>
      </c>
      <c r="Q7" s="42">
        <v>7.1859999999999999</v>
      </c>
      <c r="R7" s="74"/>
      <c r="S7" s="74"/>
      <c r="T7" s="8"/>
      <c r="U7" s="56"/>
      <c r="V7" s="9">
        <v>1600</v>
      </c>
      <c r="W7" s="37">
        <v>0</v>
      </c>
      <c r="X7" s="37">
        <v>156.85</v>
      </c>
      <c r="Y7" s="62">
        <v>0.53500000000000003</v>
      </c>
      <c r="Z7" s="62">
        <v>0.47899999999999998</v>
      </c>
      <c r="AA7" s="62">
        <v>0.13900000000000001</v>
      </c>
      <c r="AB7" s="37">
        <v>26.07</v>
      </c>
      <c r="AC7" s="42">
        <v>1497.1679999999999</v>
      </c>
      <c r="AF7" s="2"/>
    </row>
    <row r="8" spans="7:40" x14ac:dyDescent="0.25">
      <c r="G8" s="8"/>
      <c r="H8" s="56"/>
      <c r="I8" s="9">
        <v>3200</v>
      </c>
      <c r="J8" s="62">
        <v>56.042999999999999</v>
      </c>
      <c r="K8" s="37">
        <v>1</v>
      </c>
      <c r="L8" s="69">
        <v>5.9999999999999997E-7</v>
      </c>
      <c r="M8" s="59">
        <v>0.61509999999999998</v>
      </c>
      <c r="N8" s="66">
        <v>0.61482999999999999</v>
      </c>
      <c r="O8" s="66">
        <v>3.4399999999999999E-3</v>
      </c>
      <c r="P8" s="62">
        <v>0.55900000000000005</v>
      </c>
      <c r="Q8" s="42">
        <v>9.8450000000000006</v>
      </c>
      <c r="R8" s="74"/>
      <c r="S8" s="74"/>
      <c r="T8" s="8"/>
      <c r="U8" s="56"/>
      <c r="V8" s="9">
        <v>3200</v>
      </c>
      <c r="W8" s="37">
        <v>0</v>
      </c>
      <c r="X8" s="37">
        <v>174.42</v>
      </c>
      <c r="Y8" s="62">
        <v>0.53500000000000003</v>
      </c>
      <c r="Z8" s="62">
        <v>0.47499999999999998</v>
      </c>
      <c r="AA8" s="62">
        <v>0.18099999999999999</v>
      </c>
      <c r="AB8" s="62">
        <v>33.814999999999998</v>
      </c>
      <c r="AC8" s="10">
        <v>2058.79</v>
      </c>
      <c r="AF8" s="2"/>
    </row>
    <row r="9" spans="7:40" x14ac:dyDescent="0.25">
      <c r="G9" s="8"/>
      <c r="H9" s="56"/>
      <c r="I9" s="9">
        <v>6400</v>
      </c>
      <c r="J9" s="37">
        <v>195.29</v>
      </c>
      <c r="K9" s="37">
        <v>1</v>
      </c>
      <c r="L9" s="69">
        <v>2.9999999999999999E-7</v>
      </c>
      <c r="M9" s="59">
        <v>0.61509999999999998</v>
      </c>
      <c r="N9" s="66">
        <v>0.61495</v>
      </c>
      <c r="O9" s="59">
        <v>3.3E-3</v>
      </c>
      <c r="P9" s="62">
        <v>0.53900000000000003</v>
      </c>
      <c r="Q9" s="10">
        <v>5.37</v>
      </c>
      <c r="R9" s="74"/>
      <c r="S9" s="74"/>
      <c r="T9" s="8"/>
      <c r="U9" s="56"/>
      <c r="V9" s="9">
        <v>6400</v>
      </c>
      <c r="W9" s="37">
        <v>0</v>
      </c>
      <c r="X9" s="37">
        <v>178.58</v>
      </c>
      <c r="Y9" s="62">
        <v>0.53500000000000003</v>
      </c>
      <c r="Z9" s="62">
        <v>0.46700000000000003</v>
      </c>
      <c r="AA9" s="62">
        <v>0.14799999999999999</v>
      </c>
      <c r="AB9" s="62">
        <v>27.786000000000001</v>
      </c>
      <c r="AC9" s="10">
        <v>2187.48</v>
      </c>
      <c r="AF9" s="2"/>
    </row>
    <row r="10" spans="7:40" ht="15.75" thickBot="1" x14ac:dyDescent="0.3">
      <c r="G10" s="8"/>
      <c r="H10" s="56"/>
      <c r="I10" s="11">
        <v>10000</v>
      </c>
      <c r="J10" s="12">
        <v>180.47</v>
      </c>
      <c r="K10" s="12">
        <v>1</v>
      </c>
      <c r="L10" s="13">
        <v>2.9999999999999999E-7</v>
      </c>
      <c r="M10" s="40">
        <v>0.61509999999999998</v>
      </c>
      <c r="N10" s="41">
        <v>0.61502000000000001</v>
      </c>
      <c r="O10" s="40">
        <v>1.1999999999999999E-3</v>
      </c>
      <c r="P10" s="39">
        <v>0.20399999999999999</v>
      </c>
      <c r="Q10" s="43">
        <v>2.355</v>
      </c>
      <c r="R10" s="74"/>
      <c r="S10" s="74"/>
      <c r="T10" s="8"/>
      <c r="U10" s="56"/>
      <c r="V10" s="11">
        <v>10000</v>
      </c>
      <c r="W10" s="33">
        <v>0</v>
      </c>
      <c r="X10" s="39">
        <v>204.036</v>
      </c>
      <c r="Y10" s="39">
        <v>0.53500000000000003</v>
      </c>
      <c r="Z10" s="39">
        <v>0.497</v>
      </c>
      <c r="AA10" s="39">
        <v>0.17599999999999999</v>
      </c>
      <c r="AB10" s="39">
        <v>32.951000000000001</v>
      </c>
      <c r="AC10" s="14">
        <v>2739.29</v>
      </c>
      <c r="AF10" s="2"/>
    </row>
    <row r="11" spans="7:40" x14ac:dyDescent="0.25">
      <c r="G11" s="8"/>
      <c r="H11" s="56"/>
      <c r="I11" s="56"/>
      <c r="J11" s="56"/>
      <c r="K11" s="56"/>
      <c r="L11" s="56"/>
      <c r="M11" s="56"/>
      <c r="N11" s="56"/>
      <c r="O11" s="56"/>
      <c r="P11" s="56"/>
      <c r="Q11" s="15"/>
      <c r="R11" s="75"/>
      <c r="S11" s="75"/>
      <c r="T11" s="8"/>
      <c r="U11" s="56"/>
      <c r="V11" s="56"/>
      <c r="W11" s="56"/>
      <c r="X11" s="56"/>
      <c r="Y11" s="56"/>
      <c r="Z11" s="56"/>
      <c r="AA11" s="56"/>
      <c r="AB11" s="56"/>
      <c r="AC11" s="15"/>
    </row>
    <row r="12" spans="7:40" ht="15.75" thickBot="1" x14ac:dyDescent="0.3">
      <c r="G12" s="8"/>
      <c r="H12" s="56"/>
      <c r="I12" s="56"/>
      <c r="J12" s="56"/>
      <c r="K12" s="56"/>
      <c r="L12" s="56"/>
      <c r="M12" s="56"/>
      <c r="N12" s="56"/>
      <c r="O12" s="56"/>
      <c r="P12" s="56"/>
      <c r="Q12" s="15"/>
      <c r="R12" s="75"/>
      <c r="S12" s="75"/>
      <c r="T12" s="8"/>
      <c r="U12" s="56"/>
      <c r="V12" s="56"/>
      <c r="W12" s="56"/>
      <c r="X12" s="56"/>
      <c r="Y12" s="56"/>
      <c r="Z12" s="56"/>
      <c r="AA12" s="56"/>
      <c r="AB12" s="56"/>
      <c r="AC12" s="15"/>
    </row>
    <row r="13" spans="7:40" ht="15.75" thickBot="1" x14ac:dyDescent="0.3">
      <c r="G13" s="8"/>
      <c r="H13" s="56"/>
      <c r="I13" s="5" t="s">
        <v>1</v>
      </c>
      <c r="J13" s="6" t="s">
        <v>2</v>
      </c>
      <c r="K13" s="6" t="s">
        <v>11</v>
      </c>
      <c r="L13" s="6" t="s">
        <v>3</v>
      </c>
      <c r="M13" s="6" t="s">
        <v>12</v>
      </c>
      <c r="N13" s="6" t="s">
        <v>13</v>
      </c>
      <c r="O13" s="6" t="s">
        <v>14</v>
      </c>
      <c r="P13" s="6" t="s">
        <v>4</v>
      </c>
      <c r="Q13" s="7" t="s">
        <v>15</v>
      </c>
      <c r="R13" s="76"/>
      <c r="S13" s="76"/>
      <c r="T13" s="8"/>
      <c r="U13" s="56"/>
      <c r="V13" s="5" t="s">
        <v>1</v>
      </c>
      <c r="W13" s="6" t="s">
        <v>2</v>
      </c>
      <c r="X13" s="6" t="s">
        <v>16</v>
      </c>
      <c r="Y13" s="6" t="s">
        <v>12</v>
      </c>
      <c r="Z13" s="6" t="s">
        <v>13</v>
      </c>
      <c r="AA13" s="6" t="s">
        <v>14</v>
      </c>
      <c r="AB13" s="6" t="s">
        <v>4</v>
      </c>
      <c r="AC13" s="7" t="s">
        <v>15</v>
      </c>
      <c r="AF13" s="2"/>
      <c r="AG13" s="2"/>
      <c r="AH13" s="2"/>
      <c r="AI13" s="2"/>
      <c r="AJ13" s="2"/>
      <c r="AK13" s="2"/>
      <c r="AL13" s="2"/>
      <c r="AM13" s="2"/>
      <c r="AN13" s="2"/>
    </row>
    <row r="14" spans="7:40" x14ac:dyDescent="0.25">
      <c r="G14" s="8"/>
      <c r="H14" s="56"/>
      <c r="I14" s="9">
        <v>50</v>
      </c>
      <c r="J14" s="62">
        <v>3.484</v>
      </c>
      <c r="K14" s="37">
        <v>7.0000000000000007E-2</v>
      </c>
      <c r="L14" s="59">
        <v>2.1700000000000001E-2</v>
      </c>
      <c r="M14" s="46">
        <v>0.61509999999999998</v>
      </c>
      <c r="N14" s="62">
        <v>0.59799999999999998</v>
      </c>
      <c r="O14" s="59">
        <v>0.1477</v>
      </c>
      <c r="P14" s="62">
        <v>24.021999999999998</v>
      </c>
      <c r="Q14" s="10">
        <v>232.08</v>
      </c>
      <c r="R14" s="74"/>
      <c r="S14" s="74"/>
      <c r="T14" s="8"/>
      <c r="U14" s="56"/>
      <c r="V14" s="9">
        <v>50</v>
      </c>
      <c r="W14" s="37">
        <v>0</v>
      </c>
      <c r="X14" s="62">
        <v>402.56700000000001</v>
      </c>
      <c r="Y14" s="62">
        <v>0.53500000000000003</v>
      </c>
      <c r="Z14" s="59">
        <v>0.54779999999999995</v>
      </c>
      <c r="AA14" s="62">
        <v>0.185</v>
      </c>
      <c r="AB14" s="62">
        <v>34.658000000000001</v>
      </c>
      <c r="AC14" s="10">
        <v>5327.65</v>
      </c>
      <c r="AF14" s="2"/>
    </row>
    <row r="15" spans="7:40" x14ac:dyDescent="0.25">
      <c r="G15" s="8"/>
      <c r="H15" s="56"/>
      <c r="I15" s="9">
        <v>100</v>
      </c>
      <c r="J15" s="62">
        <v>4.673</v>
      </c>
      <c r="K15" s="37">
        <v>0.1</v>
      </c>
      <c r="L15" s="59">
        <v>1.46E-2</v>
      </c>
      <c r="M15" s="59">
        <v>0.61509999999999998</v>
      </c>
      <c r="N15" s="59">
        <v>0.60850000000000004</v>
      </c>
      <c r="O15" s="59">
        <v>0.1298</v>
      </c>
      <c r="P15" s="62">
        <v>21.117000000000001</v>
      </c>
      <c r="Q15" s="10">
        <v>232.21</v>
      </c>
      <c r="R15" s="74"/>
      <c r="S15" s="74"/>
      <c r="T15" s="8"/>
      <c r="U15" s="56"/>
      <c r="V15" s="9">
        <v>100</v>
      </c>
      <c r="W15" s="37">
        <v>0</v>
      </c>
      <c r="X15" s="37">
        <v>594.99</v>
      </c>
      <c r="Y15" s="62">
        <v>0.53500000000000003</v>
      </c>
      <c r="Z15" s="62">
        <v>0.70699999999999996</v>
      </c>
      <c r="AA15" s="62">
        <v>0.28100000000000003</v>
      </c>
      <c r="AB15" s="62">
        <v>52.643000000000001</v>
      </c>
      <c r="AC15" s="10">
        <v>7893.84</v>
      </c>
      <c r="AF15" s="2"/>
    </row>
    <row r="16" spans="7:40" x14ac:dyDescent="0.25">
      <c r="G16" s="8"/>
      <c r="H16" s="56"/>
      <c r="I16" s="9">
        <v>200</v>
      </c>
      <c r="J16" s="62">
        <v>8.7080000000000002</v>
      </c>
      <c r="K16" s="62">
        <v>0.125</v>
      </c>
      <c r="L16" s="59">
        <v>1.04E-2</v>
      </c>
      <c r="M16" s="59">
        <v>0.61509999999999998</v>
      </c>
      <c r="N16" s="62">
        <v>0.60899999999999999</v>
      </c>
      <c r="O16" s="59">
        <v>0.1033</v>
      </c>
      <c r="P16" s="62">
        <v>16.792999999999999</v>
      </c>
      <c r="Q16" s="10">
        <v>280.85000000000002</v>
      </c>
      <c r="R16" s="74"/>
      <c r="S16" s="74"/>
      <c r="T16" s="8"/>
      <c r="U16" s="56"/>
      <c r="V16" s="9">
        <v>200</v>
      </c>
      <c r="W16" s="37">
        <v>0</v>
      </c>
      <c r="X16" s="62">
        <v>364.60399999999998</v>
      </c>
      <c r="Y16" s="62">
        <v>0.53500000000000003</v>
      </c>
      <c r="Z16" s="59">
        <v>0.55220000000000002</v>
      </c>
      <c r="AA16" s="62">
        <v>0.187</v>
      </c>
      <c r="AB16" s="62">
        <v>35.014000000000003</v>
      </c>
      <c r="AC16" s="10">
        <v>5421.75</v>
      </c>
      <c r="AF16" s="2"/>
    </row>
    <row r="17" spans="7:32" x14ac:dyDescent="0.25">
      <c r="G17" s="8"/>
      <c r="H17" s="56"/>
      <c r="I17" s="9">
        <v>400</v>
      </c>
      <c r="J17" s="62">
        <v>13.039400000000001</v>
      </c>
      <c r="K17" s="62">
        <v>0.23499999999999999</v>
      </c>
      <c r="L17" s="66">
        <v>3.13E-3</v>
      </c>
      <c r="M17" s="59">
        <v>0.61509999999999998</v>
      </c>
      <c r="N17" s="66">
        <v>0.61321000000000003</v>
      </c>
      <c r="O17" s="59">
        <v>7.0199999999999999E-2</v>
      </c>
      <c r="P17" s="62">
        <v>11.413</v>
      </c>
      <c r="Q17" s="44">
        <v>110.8</v>
      </c>
      <c r="R17" s="74"/>
      <c r="S17" s="74"/>
      <c r="T17" s="8"/>
      <c r="U17" s="56"/>
      <c r="V17" s="9">
        <v>400</v>
      </c>
      <c r="W17" s="37">
        <v>0</v>
      </c>
      <c r="X17" s="62">
        <v>369.137</v>
      </c>
      <c r="Y17" s="62">
        <v>0.53500000000000003</v>
      </c>
      <c r="Z17" s="59">
        <v>0.61429999999999996</v>
      </c>
      <c r="AA17" s="62">
        <v>0.19800000000000001</v>
      </c>
      <c r="AB17" s="62">
        <v>37.152999999999999</v>
      </c>
      <c r="AC17" s="10">
        <v>6113.93</v>
      </c>
      <c r="AF17" s="2"/>
    </row>
    <row r="18" spans="7:32" x14ac:dyDescent="0.25">
      <c r="G18" s="8"/>
      <c r="H18" s="56"/>
      <c r="I18" s="9">
        <v>800</v>
      </c>
      <c r="J18" s="62">
        <v>25.757000000000001</v>
      </c>
      <c r="K18" s="62">
        <v>0.41499999999999998</v>
      </c>
      <c r="L18" s="59">
        <v>1.2999999999999999E-3</v>
      </c>
      <c r="M18" s="59">
        <v>0.61509999999999998</v>
      </c>
      <c r="N18" s="66">
        <v>0.61133999999999999</v>
      </c>
      <c r="O18" s="37">
        <v>0.05</v>
      </c>
      <c r="P18" s="62">
        <v>8.1929999999999996</v>
      </c>
      <c r="Q18" s="42">
        <v>97.022999999999996</v>
      </c>
      <c r="R18" s="74"/>
      <c r="S18" s="74"/>
      <c r="T18" s="8"/>
      <c r="U18" s="56"/>
      <c r="V18" s="9">
        <v>800</v>
      </c>
      <c r="W18" s="37">
        <v>0</v>
      </c>
      <c r="X18" s="37">
        <v>373.84</v>
      </c>
      <c r="Y18" s="62">
        <v>0.53500000000000003</v>
      </c>
      <c r="Z18" s="62">
        <v>0.57599999999999996</v>
      </c>
      <c r="AA18" s="62">
        <v>0.216</v>
      </c>
      <c r="AB18" s="62">
        <v>40.411999999999999</v>
      </c>
      <c r="AC18" s="10">
        <v>4404.93</v>
      </c>
      <c r="AF18" s="2"/>
    </row>
    <row r="19" spans="7:32" x14ac:dyDescent="0.25">
      <c r="G19" s="8"/>
      <c r="H19" s="56"/>
      <c r="I19" s="9">
        <v>1600</v>
      </c>
      <c r="J19" s="62">
        <v>48.982999999999997</v>
      </c>
      <c r="K19" s="62">
        <v>0.53500000000000003</v>
      </c>
      <c r="L19" s="66">
        <v>6.4000000000000005E-4</v>
      </c>
      <c r="M19" s="59">
        <v>0.61509999999999998</v>
      </c>
      <c r="N19" s="66">
        <v>0.61734</v>
      </c>
      <c r="O19" s="37">
        <v>7.0000000000000007E-2</v>
      </c>
      <c r="P19" s="62">
        <v>11.361000000000001</v>
      </c>
      <c r="Q19" s="42">
        <v>149.358</v>
      </c>
      <c r="R19" s="74"/>
      <c r="S19" s="74"/>
      <c r="T19" s="8"/>
      <c r="U19" s="56"/>
      <c r="V19" s="9">
        <v>1600</v>
      </c>
      <c r="W19" s="37">
        <v>0</v>
      </c>
      <c r="X19" s="62">
        <v>323.28399999999999</v>
      </c>
      <c r="Y19" s="62">
        <v>0.53500000000000003</v>
      </c>
      <c r="Z19" s="59">
        <v>0.52049999999999996</v>
      </c>
      <c r="AA19" s="59">
        <v>0.2455</v>
      </c>
      <c r="AB19" s="62">
        <v>45.865000000000002</v>
      </c>
      <c r="AC19" s="42">
        <v>4651.0820000000003</v>
      </c>
      <c r="AF19" s="2"/>
    </row>
    <row r="20" spans="7:32" x14ac:dyDescent="0.25">
      <c r="G20" s="8"/>
      <c r="H20" s="56"/>
      <c r="I20" s="9">
        <v>3200</v>
      </c>
      <c r="J20" s="62">
        <v>98.290999999999997</v>
      </c>
      <c r="K20" s="37">
        <v>0.73</v>
      </c>
      <c r="L20" s="66">
        <v>2.9E-4</v>
      </c>
      <c r="M20" s="59">
        <v>0.61509999999999998</v>
      </c>
      <c r="N20" s="66">
        <v>0.62016000000000004</v>
      </c>
      <c r="O20" s="62">
        <v>2.1000000000000001E-2</v>
      </c>
      <c r="P20" s="59">
        <v>3.5232000000000001</v>
      </c>
      <c r="Q20" s="45">
        <v>66.759399999999999</v>
      </c>
      <c r="R20" s="74"/>
      <c r="S20" s="74"/>
      <c r="T20" s="8"/>
      <c r="U20" s="56"/>
      <c r="V20" s="9">
        <v>3200</v>
      </c>
      <c r="W20" s="37">
        <v>0</v>
      </c>
      <c r="X20" s="59">
        <v>315.94049999999999</v>
      </c>
      <c r="Y20" s="62">
        <v>0.53500000000000003</v>
      </c>
      <c r="Z20" s="59">
        <v>0.51729999999999998</v>
      </c>
      <c r="AA20" s="59">
        <v>0.28129999999999999</v>
      </c>
      <c r="AB20" s="62">
        <v>52.557000000000002</v>
      </c>
      <c r="AC20" s="42">
        <v>4351.5429999999997</v>
      </c>
      <c r="AF20" s="2"/>
    </row>
    <row r="21" spans="7:32" x14ac:dyDescent="0.25">
      <c r="G21" s="8"/>
      <c r="H21" s="56"/>
      <c r="I21" s="9">
        <v>6400</v>
      </c>
      <c r="J21" s="62">
        <v>193.839</v>
      </c>
      <c r="K21" s="62">
        <v>0.95499999999999996</v>
      </c>
      <c r="L21" s="66">
        <v>3.0000000000000001E-5</v>
      </c>
      <c r="M21" s="59">
        <v>0.61509999999999998</v>
      </c>
      <c r="N21" s="59">
        <v>0.61450000000000005</v>
      </c>
      <c r="O21" s="66">
        <v>7.4099999999999999E-3</v>
      </c>
      <c r="P21" s="62">
        <v>1.2050000000000001</v>
      </c>
      <c r="Q21" s="42">
        <v>24.536999999999999</v>
      </c>
      <c r="R21" s="74"/>
      <c r="S21" s="74"/>
      <c r="T21" s="8"/>
      <c r="U21" s="56"/>
      <c r="V21" s="9">
        <v>6400</v>
      </c>
      <c r="W21" s="37">
        <v>0</v>
      </c>
      <c r="X21" s="62">
        <v>277.63299999999998</v>
      </c>
      <c r="Y21" s="62">
        <v>0.53500000000000003</v>
      </c>
      <c r="Z21" s="37">
        <v>0.5</v>
      </c>
      <c r="AA21" s="37">
        <v>0.21</v>
      </c>
      <c r="AB21" s="62">
        <v>39.296999999999997</v>
      </c>
      <c r="AC21" s="10">
        <v>3712.01</v>
      </c>
      <c r="AF21" s="2"/>
    </row>
    <row r="22" spans="7:32" ht="15.75" thickBot="1" x14ac:dyDescent="0.3">
      <c r="G22" s="16"/>
      <c r="H22" s="17"/>
      <c r="I22" s="11">
        <v>10000</v>
      </c>
      <c r="J22" s="12">
        <v>299.83</v>
      </c>
      <c r="K22" s="12">
        <v>1</v>
      </c>
      <c r="L22" s="18">
        <v>2.8E-5</v>
      </c>
      <c r="M22" s="40">
        <v>0.61509999999999998</v>
      </c>
      <c r="N22" s="41">
        <v>0.61665000000000003</v>
      </c>
      <c r="O22" s="40">
        <v>1.14E-2</v>
      </c>
      <c r="P22" s="12">
        <v>1.86</v>
      </c>
      <c r="Q22" s="43">
        <v>50.341000000000001</v>
      </c>
      <c r="R22" s="74"/>
      <c r="S22" s="74"/>
      <c r="T22" s="16"/>
      <c r="U22" s="17"/>
      <c r="V22" s="11">
        <v>10000</v>
      </c>
      <c r="W22" s="33">
        <v>0</v>
      </c>
      <c r="X22" s="39">
        <v>268.80099999999999</v>
      </c>
      <c r="Y22" s="39">
        <v>0.53500000000000003</v>
      </c>
      <c r="Z22" s="40">
        <v>0.57240000000000002</v>
      </c>
      <c r="AA22" s="40">
        <v>0.23930000000000001</v>
      </c>
      <c r="AB22" s="39">
        <v>44.707000000000001</v>
      </c>
      <c r="AC22" s="43">
        <v>3230.797</v>
      </c>
      <c r="AF22" s="2"/>
    </row>
    <row r="23" spans="7:32" x14ac:dyDescent="0.25">
      <c r="G23" s="78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9"/>
    </row>
    <row r="24" spans="7:32" ht="15.75" thickBot="1" x14ac:dyDescent="0.3">
      <c r="G24" s="78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9"/>
    </row>
    <row r="25" spans="7:32" ht="21.75" thickBot="1" x14ac:dyDescent="0.4">
      <c r="G25" s="19" t="s">
        <v>8</v>
      </c>
      <c r="H25" s="20" t="s">
        <v>6</v>
      </c>
      <c r="I25" s="21" t="s">
        <v>0</v>
      </c>
      <c r="J25" s="22" t="s">
        <v>2</v>
      </c>
      <c r="K25" s="22" t="s">
        <v>11</v>
      </c>
      <c r="L25" s="22" t="s">
        <v>3</v>
      </c>
      <c r="M25" s="22" t="s">
        <v>12</v>
      </c>
      <c r="N25" s="22" t="s">
        <v>13</v>
      </c>
      <c r="O25" s="22" t="s">
        <v>14</v>
      </c>
      <c r="P25" s="22" t="s">
        <v>4</v>
      </c>
      <c r="Q25" s="23" t="s">
        <v>15</v>
      </c>
      <c r="R25" s="76"/>
      <c r="S25" s="76"/>
      <c r="T25" s="19" t="s">
        <v>8</v>
      </c>
      <c r="U25" s="20" t="s">
        <v>7</v>
      </c>
      <c r="V25" s="21" t="s">
        <v>0</v>
      </c>
      <c r="W25" s="22" t="s">
        <v>2</v>
      </c>
      <c r="X25" s="22" t="s">
        <v>16</v>
      </c>
      <c r="Y25" s="22" t="s">
        <v>12</v>
      </c>
      <c r="Z25" s="22" t="s">
        <v>13</v>
      </c>
      <c r="AA25" s="22" t="s">
        <v>14</v>
      </c>
      <c r="AB25" s="22" t="s">
        <v>4</v>
      </c>
      <c r="AC25" s="23" t="s">
        <v>15</v>
      </c>
    </row>
    <row r="26" spans="7:32" x14ac:dyDescent="0.25">
      <c r="G26" s="24"/>
      <c r="H26" s="58"/>
      <c r="I26" s="25">
        <v>50</v>
      </c>
      <c r="J26" s="35">
        <v>1</v>
      </c>
      <c r="K26" s="35">
        <v>0.22</v>
      </c>
      <c r="L26" s="61">
        <v>3.95E-2</v>
      </c>
      <c r="M26" s="61">
        <v>0.61509999999999998</v>
      </c>
      <c r="N26" s="70">
        <v>0.61234999999999995</v>
      </c>
      <c r="O26" s="61">
        <v>6.7500000000000004E-2</v>
      </c>
      <c r="P26" s="71">
        <v>10.974</v>
      </c>
      <c r="Q26" s="26">
        <v>161.88999999999999</v>
      </c>
      <c r="R26" s="74"/>
      <c r="S26" s="74"/>
      <c r="T26" s="24"/>
      <c r="U26" s="58"/>
      <c r="V26" s="25">
        <v>50</v>
      </c>
      <c r="W26" s="35">
        <v>0</v>
      </c>
      <c r="X26" s="35">
        <v>169.03</v>
      </c>
      <c r="Y26" s="71">
        <v>0.53500000000000003</v>
      </c>
      <c r="Z26" s="71">
        <v>0.497</v>
      </c>
      <c r="AA26" s="71">
        <v>0.14599999999999999</v>
      </c>
      <c r="AB26" s="35">
        <v>27.4</v>
      </c>
      <c r="AC26" s="26">
        <v>1578.07</v>
      </c>
    </row>
    <row r="27" spans="7:32" x14ac:dyDescent="0.25">
      <c r="G27" s="24"/>
      <c r="H27" s="58"/>
      <c r="I27" s="25">
        <v>100</v>
      </c>
      <c r="J27" s="35">
        <v>2</v>
      </c>
      <c r="K27" s="35">
        <v>0.37</v>
      </c>
      <c r="L27" s="61">
        <v>2.2599999999999999E-2</v>
      </c>
      <c r="M27" s="61">
        <v>0.61509999999999998</v>
      </c>
      <c r="N27" s="61">
        <v>0.60580000000000001</v>
      </c>
      <c r="O27" s="61">
        <v>4.36E-2</v>
      </c>
      <c r="P27" s="35">
        <v>7.09</v>
      </c>
      <c r="Q27" s="52">
        <v>62.462000000000003</v>
      </c>
      <c r="R27" s="74"/>
      <c r="S27" s="74"/>
      <c r="T27" s="24"/>
      <c r="U27" s="58"/>
      <c r="V27" s="25">
        <v>100</v>
      </c>
      <c r="W27" s="35">
        <v>0</v>
      </c>
      <c r="X27" s="35">
        <v>190.92</v>
      </c>
      <c r="Y27" s="71">
        <v>0.53500000000000003</v>
      </c>
      <c r="Z27" s="71">
        <v>0.47799999999999998</v>
      </c>
      <c r="AA27" s="71">
        <v>0.157</v>
      </c>
      <c r="AB27" s="71">
        <v>29.376999999999999</v>
      </c>
      <c r="AC27" s="26">
        <v>2242.9</v>
      </c>
    </row>
    <row r="28" spans="7:32" x14ac:dyDescent="0.25">
      <c r="G28" s="24"/>
      <c r="H28" s="58"/>
      <c r="I28" s="25">
        <v>200</v>
      </c>
      <c r="J28" s="71">
        <v>3.4550000000000001</v>
      </c>
      <c r="K28" s="71">
        <v>0.42499999999999999</v>
      </c>
      <c r="L28" s="61">
        <v>1.6500000000000001E-2</v>
      </c>
      <c r="M28" s="61">
        <v>0.61509999999999998</v>
      </c>
      <c r="N28" s="70">
        <v>0.61424999999999996</v>
      </c>
      <c r="O28" s="61">
        <v>2.3599999999999999E-2</v>
      </c>
      <c r="P28" s="71">
        <v>3.8460000000000001</v>
      </c>
      <c r="Q28" s="26">
        <v>53.93</v>
      </c>
      <c r="R28" s="74"/>
      <c r="S28" s="74"/>
      <c r="T28" s="24"/>
      <c r="U28" s="58"/>
      <c r="V28" s="25">
        <v>200</v>
      </c>
      <c r="W28" s="35">
        <v>0</v>
      </c>
      <c r="X28" s="71">
        <v>165.59800000000001</v>
      </c>
      <c r="Y28" s="71">
        <v>0.53500000000000003</v>
      </c>
      <c r="Z28" s="61">
        <v>0.45950000000000002</v>
      </c>
      <c r="AA28" s="61">
        <v>0.15490000000000001</v>
      </c>
      <c r="AB28" s="71">
        <v>28.949000000000002</v>
      </c>
      <c r="AC28" s="26">
        <v>1736.29</v>
      </c>
    </row>
    <row r="29" spans="7:32" x14ac:dyDescent="0.25">
      <c r="G29" s="24"/>
      <c r="H29" s="58"/>
      <c r="I29" s="25">
        <v>400</v>
      </c>
      <c r="J29" s="71">
        <v>7.2080000000000002</v>
      </c>
      <c r="K29" s="35">
        <v>0.62</v>
      </c>
      <c r="L29" s="61">
        <v>9.9000000000000008E-3</v>
      </c>
      <c r="M29" s="61">
        <v>0.61509999999999998</v>
      </c>
      <c r="N29" s="61">
        <v>0.61280000000000001</v>
      </c>
      <c r="O29" s="70">
        <v>2.307E-2</v>
      </c>
      <c r="P29" s="71">
        <v>3.7509999999999999</v>
      </c>
      <c r="Q29" s="52">
        <v>26.670999999999999</v>
      </c>
      <c r="R29" s="74"/>
      <c r="S29" s="74"/>
      <c r="T29" s="24"/>
      <c r="U29" s="58"/>
      <c r="V29" s="25">
        <v>400</v>
      </c>
      <c r="W29" s="35">
        <v>0</v>
      </c>
      <c r="X29" s="71">
        <v>162.80199999999999</v>
      </c>
      <c r="Y29" s="71">
        <v>0.53500000000000003</v>
      </c>
      <c r="Z29" s="71">
        <v>0.46700000000000003</v>
      </c>
      <c r="AA29" s="61">
        <v>0.1578</v>
      </c>
      <c r="AB29" s="71">
        <v>29.492999999999999</v>
      </c>
      <c r="AC29" s="52">
        <v>1603.944</v>
      </c>
    </row>
    <row r="30" spans="7:32" x14ac:dyDescent="0.25">
      <c r="G30" s="24"/>
      <c r="H30" s="58"/>
      <c r="I30" s="25">
        <v>800</v>
      </c>
      <c r="J30" s="61">
        <v>14.6937</v>
      </c>
      <c r="K30" s="35">
        <v>0.87</v>
      </c>
      <c r="L30" s="70">
        <v>5.4599999999999996E-3</v>
      </c>
      <c r="M30" s="61">
        <v>0.61509999999999998</v>
      </c>
      <c r="N30" s="70">
        <v>0.61485999999999996</v>
      </c>
      <c r="O30" s="61">
        <v>8.8000000000000005E-3</v>
      </c>
      <c r="P30" s="70">
        <v>1.4428799999999999</v>
      </c>
      <c r="Q30" s="52">
        <v>19.524999999999999</v>
      </c>
      <c r="R30" s="74"/>
      <c r="S30" s="74"/>
      <c r="T30" s="24"/>
      <c r="U30" s="58"/>
      <c r="V30" s="25">
        <v>800</v>
      </c>
      <c r="W30" s="35">
        <v>0</v>
      </c>
      <c r="X30" s="61">
        <v>185.6651</v>
      </c>
      <c r="Y30" s="71">
        <v>0.53500000000000003</v>
      </c>
      <c r="Z30" s="61">
        <v>0.48949999999999999</v>
      </c>
      <c r="AA30" s="61">
        <v>0.14080000000000001</v>
      </c>
      <c r="AB30" s="71">
        <v>26.306999999999999</v>
      </c>
      <c r="AC30" s="26">
        <v>2519.1999999999998</v>
      </c>
    </row>
    <row r="31" spans="7:32" x14ac:dyDescent="0.25">
      <c r="G31" s="24"/>
      <c r="H31" s="58"/>
      <c r="I31" s="25">
        <v>1600</v>
      </c>
      <c r="J31" s="61">
        <v>28.395199999999999</v>
      </c>
      <c r="K31" s="35">
        <v>0.94</v>
      </c>
      <c r="L31" s="61">
        <v>4.1000000000000003E-3</v>
      </c>
      <c r="M31" s="61">
        <v>0.61509999999999998</v>
      </c>
      <c r="N31" s="70">
        <v>0.61565000000000003</v>
      </c>
      <c r="O31" s="61">
        <v>7.7999999999999996E-3</v>
      </c>
      <c r="P31" s="71">
        <v>1.2729999999999999</v>
      </c>
      <c r="Q31" s="53">
        <v>22.8</v>
      </c>
      <c r="R31" s="74"/>
      <c r="S31" s="74"/>
      <c r="T31" s="24"/>
      <c r="U31" s="58"/>
      <c r="V31" s="25">
        <v>1600</v>
      </c>
      <c r="W31" s="35">
        <v>0</v>
      </c>
      <c r="X31" s="71">
        <v>171.482</v>
      </c>
      <c r="Y31" s="71">
        <v>0.53500000000000003</v>
      </c>
      <c r="Z31" s="70">
        <v>0.46967999999999999</v>
      </c>
      <c r="AA31" s="61">
        <v>0.16439999999999999</v>
      </c>
      <c r="AB31" s="71">
        <v>30.724</v>
      </c>
      <c r="AC31" s="26">
        <v>2006.28</v>
      </c>
    </row>
    <row r="32" spans="7:32" x14ac:dyDescent="0.25">
      <c r="G32" s="24"/>
      <c r="H32" s="58"/>
      <c r="I32" s="25">
        <v>3200</v>
      </c>
      <c r="J32" s="71">
        <v>58.796999999999997</v>
      </c>
      <c r="K32" s="35">
        <v>1</v>
      </c>
      <c r="L32" s="70">
        <v>2.5400000000000002E-3</v>
      </c>
      <c r="M32" s="61">
        <v>0.61509999999999998</v>
      </c>
      <c r="N32" s="61">
        <v>0.61429999999999996</v>
      </c>
      <c r="O32" s="71">
        <v>8.9999999999999993E-3</v>
      </c>
      <c r="P32" s="70">
        <v>1.45709</v>
      </c>
      <c r="Q32" s="52">
        <v>15.371</v>
      </c>
      <c r="R32" s="74"/>
      <c r="S32" s="74"/>
      <c r="T32" s="24"/>
      <c r="U32" s="58"/>
      <c r="V32" s="25">
        <v>3200</v>
      </c>
      <c r="W32" s="35">
        <v>0</v>
      </c>
      <c r="X32" s="71">
        <v>122.962</v>
      </c>
      <c r="Y32" s="71">
        <v>0.53500000000000003</v>
      </c>
      <c r="Z32" s="70">
        <v>0.42448000000000002</v>
      </c>
      <c r="AA32" s="61">
        <v>0.18559999999999999</v>
      </c>
      <c r="AB32" s="71">
        <v>34.688000000000002</v>
      </c>
      <c r="AC32" s="26">
        <v>1528.04</v>
      </c>
    </row>
    <row r="33" spans="7:29" x14ac:dyDescent="0.25">
      <c r="G33" s="24"/>
      <c r="H33" s="58"/>
      <c r="I33" s="25">
        <v>6400</v>
      </c>
      <c r="J33" s="35">
        <v>117.31</v>
      </c>
      <c r="K33" s="35">
        <v>1</v>
      </c>
      <c r="L33" s="70">
        <v>1.7799999999999999E-3</v>
      </c>
      <c r="M33" s="61">
        <v>0.61509999999999998</v>
      </c>
      <c r="N33" s="70">
        <v>0.61526000000000003</v>
      </c>
      <c r="O33" s="70">
        <v>5.3099999999999996E-3</v>
      </c>
      <c r="P33" s="71">
        <v>0.86299999999999999</v>
      </c>
      <c r="Q33" s="52">
        <v>11.782</v>
      </c>
      <c r="R33" s="74"/>
      <c r="S33" s="74"/>
      <c r="T33" s="24"/>
      <c r="U33" s="58"/>
      <c r="V33" s="25">
        <v>6400</v>
      </c>
      <c r="W33" s="35">
        <v>0</v>
      </c>
      <c r="X33" s="71">
        <v>179.869</v>
      </c>
      <c r="Y33" s="71">
        <v>0.53500000000000003</v>
      </c>
      <c r="Z33" s="70">
        <v>0.40775</v>
      </c>
      <c r="AA33" s="70">
        <v>0.20698</v>
      </c>
      <c r="AB33" s="71">
        <v>38.667999999999999</v>
      </c>
      <c r="AC33" s="26">
        <v>2573.7800000000002</v>
      </c>
    </row>
    <row r="34" spans="7:29" ht="15.75" thickBot="1" x14ac:dyDescent="0.3">
      <c r="G34" s="24"/>
      <c r="H34" s="58"/>
      <c r="I34" s="27">
        <v>10000</v>
      </c>
      <c r="J34" s="48">
        <v>187.9521</v>
      </c>
      <c r="K34" s="28">
        <v>1</v>
      </c>
      <c r="L34" s="50">
        <v>1.6199999999999999E-3</v>
      </c>
      <c r="M34" s="48">
        <v>0.61509999999999998</v>
      </c>
      <c r="N34" s="50">
        <v>0.61478999999999995</v>
      </c>
      <c r="O34" s="51">
        <v>2.7620000000000001E-3</v>
      </c>
      <c r="P34" s="50">
        <v>0.44912000000000002</v>
      </c>
      <c r="Q34" s="54">
        <v>10.241</v>
      </c>
      <c r="R34" s="74"/>
      <c r="S34" s="74"/>
      <c r="T34" s="24"/>
      <c r="U34" s="58"/>
      <c r="V34" s="27">
        <v>10000</v>
      </c>
      <c r="W34" s="34">
        <v>0</v>
      </c>
      <c r="X34" s="50">
        <v>191.47078999999999</v>
      </c>
      <c r="Y34" s="47">
        <v>0.53500000000000003</v>
      </c>
      <c r="Z34" s="48">
        <v>0.44450000000000001</v>
      </c>
      <c r="AA34" s="48">
        <v>0.19109999999999999</v>
      </c>
      <c r="AB34" s="50">
        <v>35.71387</v>
      </c>
      <c r="AC34" s="54">
        <v>2024.4059999999999</v>
      </c>
    </row>
    <row r="35" spans="7:29" x14ac:dyDescent="0.25">
      <c r="G35" s="24"/>
      <c r="H35" s="58"/>
      <c r="I35" s="58"/>
      <c r="J35" s="58"/>
      <c r="K35" s="58"/>
      <c r="L35" s="58"/>
      <c r="M35" s="58"/>
      <c r="N35" s="58"/>
      <c r="O35" s="58"/>
      <c r="P35" s="58"/>
      <c r="Q35" s="30"/>
      <c r="R35" s="75"/>
      <c r="S35" s="75"/>
      <c r="T35" s="24"/>
      <c r="U35" s="58"/>
      <c r="V35" s="58"/>
      <c r="W35" s="58"/>
      <c r="X35" s="58"/>
      <c r="Y35" s="58"/>
      <c r="Z35" s="58"/>
      <c r="AA35" s="58"/>
      <c r="AB35" s="58"/>
      <c r="AC35" s="30"/>
    </row>
    <row r="36" spans="7:29" ht="15.75" thickBot="1" x14ac:dyDescent="0.3">
      <c r="G36" s="24"/>
      <c r="H36" s="58"/>
      <c r="I36" s="58"/>
      <c r="J36" s="58"/>
      <c r="K36" s="58"/>
      <c r="L36" s="58"/>
      <c r="M36" s="58"/>
      <c r="N36" s="58"/>
      <c r="O36" s="58"/>
      <c r="P36" s="58"/>
      <c r="Q36" s="30"/>
      <c r="R36" s="75"/>
      <c r="S36" s="75"/>
      <c r="T36" s="24"/>
      <c r="U36" s="58"/>
      <c r="V36" s="58"/>
      <c r="W36" s="58"/>
      <c r="X36" s="58"/>
      <c r="Y36" s="58"/>
      <c r="Z36" s="58"/>
      <c r="AA36" s="58"/>
      <c r="AB36" s="58"/>
      <c r="AC36" s="30"/>
    </row>
    <row r="37" spans="7:29" ht="15.75" thickBot="1" x14ac:dyDescent="0.3">
      <c r="G37" s="24"/>
      <c r="H37" s="58"/>
      <c r="I37" s="21" t="s">
        <v>1</v>
      </c>
      <c r="J37" s="22" t="s">
        <v>2</v>
      </c>
      <c r="K37" s="22" t="s">
        <v>11</v>
      </c>
      <c r="L37" s="22" t="s">
        <v>3</v>
      </c>
      <c r="M37" s="22" t="s">
        <v>12</v>
      </c>
      <c r="N37" s="22" t="s">
        <v>13</v>
      </c>
      <c r="O37" s="22" t="s">
        <v>14</v>
      </c>
      <c r="P37" s="22" t="s">
        <v>4</v>
      </c>
      <c r="Q37" s="23" t="s">
        <v>15</v>
      </c>
      <c r="R37" s="76"/>
      <c r="S37" s="76"/>
      <c r="T37" s="24"/>
      <c r="U37" s="58"/>
      <c r="V37" s="21" t="s">
        <v>1</v>
      </c>
      <c r="W37" s="22" t="s">
        <v>2</v>
      </c>
      <c r="X37" s="22" t="s">
        <v>16</v>
      </c>
      <c r="Y37" s="22" t="s">
        <v>12</v>
      </c>
      <c r="Z37" s="22" t="s">
        <v>13</v>
      </c>
      <c r="AA37" s="22" t="s">
        <v>14</v>
      </c>
      <c r="AB37" s="22" t="s">
        <v>4</v>
      </c>
      <c r="AC37" s="23" t="s">
        <v>15</v>
      </c>
    </row>
    <row r="38" spans="7:29" x14ac:dyDescent="0.25">
      <c r="G38" s="24"/>
      <c r="H38" s="58"/>
      <c r="I38" s="25">
        <v>50</v>
      </c>
      <c r="J38" s="71">
        <v>3.895</v>
      </c>
      <c r="K38" s="35">
        <v>0.12</v>
      </c>
      <c r="L38" s="61">
        <v>0.1522</v>
      </c>
      <c r="M38" s="61">
        <v>0.61509999999999998</v>
      </c>
      <c r="N38" s="61">
        <v>0.6462</v>
      </c>
      <c r="O38" s="71">
        <v>0.221</v>
      </c>
      <c r="P38" s="71">
        <v>36.073999999999998</v>
      </c>
      <c r="Q38" s="52">
        <v>912.81399999999996</v>
      </c>
      <c r="R38" s="74"/>
      <c r="S38" s="74"/>
      <c r="T38" s="24"/>
      <c r="U38" s="58"/>
      <c r="V38" s="25">
        <v>50</v>
      </c>
      <c r="W38" s="35">
        <v>0</v>
      </c>
      <c r="X38" s="71">
        <v>555.52499999999998</v>
      </c>
      <c r="Y38" s="49">
        <v>0.53500000000000003</v>
      </c>
      <c r="Z38" s="61">
        <v>0.71530000000000005</v>
      </c>
      <c r="AA38" s="71">
        <v>0.28799999999999998</v>
      </c>
      <c r="AB38" s="61">
        <v>53.792099999999998</v>
      </c>
      <c r="AC38" s="26">
        <v>9219.84</v>
      </c>
    </row>
    <row r="39" spans="7:29" x14ac:dyDescent="0.25">
      <c r="G39" s="24"/>
      <c r="H39" s="58"/>
      <c r="I39" s="25">
        <v>100</v>
      </c>
      <c r="J39" s="71">
        <v>4.7619999999999996</v>
      </c>
      <c r="K39" s="71">
        <v>0.155</v>
      </c>
      <c r="L39" s="61">
        <v>8.8700000000000001E-2</v>
      </c>
      <c r="M39" s="61">
        <v>0.61509999999999998</v>
      </c>
      <c r="N39" s="35">
        <v>0.65</v>
      </c>
      <c r="O39" s="61">
        <v>0.14050000000000001</v>
      </c>
      <c r="P39" s="71">
        <v>22.852</v>
      </c>
      <c r="Q39" s="52">
        <v>340.09100000000001</v>
      </c>
      <c r="R39" s="74"/>
      <c r="S39" s="74"/>
      <c r="T39" s="24"/>
      <c r="U39" s="58"/>
      <c r="V39" s="25">
        <v>100</v>
      </c>
      <c r="W39" s="35">
        <v>0</v>
      </c>
      <c r="X39" s="35">
        <v>411.85</v>
      </c>
      <c r="Y39" s="71">
        <v>0.53500000000000003</v>
      </c>
      <c r="Z39" s="61">
        <v>0.56520000000000004</v>
      </c>
      <c r="AA39" s="71">
        <v>0.185</v>
      </c>
      <c r="AB39" s="71">
        <v>34.720999999999997</v>
      </c>
      <c r="AC39" s="26">
        <v>6026.34</v>
      </c>
    </row>
    <row r="40" spans="7:29" x14ac:dyDescent="0.25">
      <c r="G40" s="24"/>
      <c r="H40" s="58"/>
      <c r="I40" s="25">
        <v>200</v>
      </c>
      <c r="J40" s="35">
        <v>8.2100000000000009</v>
      </c>
      <c r="K40" s="35">
        <v>0.21</v>
      </c>
      <c r="L40" s="72">
        <v>0.7</v>
      </c>
      <c r="M40" s="61">
        <v>0.61509999999999998</v>
      </c>
      <c r="N40" s="61">
        <v>0.62929999999999997</v>
      </c>
      <c r="O40" s="71">
        <v>0.127</v>
      </c>
      <c r="P40" s="71">
        <v>20.756</v>
      </c>
      <c r="Q40" s="52">
        <v>149.15899999999999</v>
      </c>
      <c r="R40" s="74"/>
      <c r="S40" s="74"/>
      <c r="T40" s="24"/>
      <c r="U40" s="58"/>
      <c r="V40" s="25">
        <v>200</v>
      </c>
      <c r="W40" s="35">
        <v>0</v>
      </c>
      <c r="X40" s="71">
        <v>469.32299999999998</v>
      </c>
      <c r="Y40" s="71">
        <v>0.53500000000000003</v>
      </c>
      <c r="Z40" s="61">
        <v>0.65720000000000001</v>
      </c>
      <c r="AA40" s="61">
        <v>0.20430000000000001</v>
      </c>
      <c r="AB40" s="35">
        <v>38.17</v>
      </c>
      <c r="AC40" s="26">
        <v>5913.56</v>
      </c>
    </row>
    <row r="41" spans="7:29" x14ac:dyDescent="0.25">
      <c r="G41" s="24"/>
      <c r="H41" s="58"/>
      <c r="I41" s="25">
        <v>400</v>
      </c>
      <c r="J41" s="35">
        <v>13.41</v>
      </c>
      <c r="K41" s="71">
        <v>0.35499999999999998</v>
      </c>
      <c r="L41" s="71">
        <v>3.9E-2</v>
      </c>
      <c r="M41" s="61">
        <v>0.61509999999999998</v>
      </c>
      <c r="N41" s="35">
        <v>0.61</v>
      </c>
      <c r="O41" s="71">
        <v>7.9000000000000001E-2</v>
      </c>
      <c r="P41" s="71">
        <v>12.923</v>
      </c>
      <c r="Q41" s="52">
        <v>142.24299999999999</v>
      </c>
      <c r="R41" s="74"/>
      <c r="S41" s="74"/>
      <c r="T41" s="24"/>
      <c r="U41" s="58"/>
      <c r="V41" s="25">
        <v>400</v>
      </c>
      <c r="W41" s="35">
        <v>0</v>
      </c>
      <c r="X41" s="71">
        <v>315.99299999999999</v>
      </c>
      <c r="Y41" s="71">
        <v>0.53500000000000003</v>
      </c>
      <c r="Z41" s="61">
        <v>0.53310000000000002</v>
      </c>
      <c r="AA41" s="61">
        <v>0.1729</v>
      </c>
      <c r="AB41" s="61">
        <v>32.310899999999997</v>
      </c>
      <c r="AC41" s="52">
        <v>4811.598</v>
      </c>
    </row>
    <row r="42" spans="7:29" x14ac:dyDescent="0.25">
      <c r="G42" s="24"/>
      <c r="H42" s="58"/>
      <c r="I42" s="25">
        <v>800</v>
      </c>
      <c r="J42" s="71">
        <v>25.776</v>
      </c>
      <c r="K42" s="35">
        <v>0.44</v>
      </c>
      <c r="L42" s="71">
        <v>2.4E-2</v>
      </c>
      <c r="M42" s="61">
        <v>0.61509999999999998</v>
      </c>
      <c r="N42" s="70">
        <v>0.61833000000000005</v>
      </c>
      <c r="O42" s="61">
        <v>4.5699999999999998E-2</v>
      </c>
      <c r="P42" s="71">
        <v>7.4420000000000002</v>
      </c>
      <c r="Q42" s="52">
        <v>124.14400000000001</v>
      </c>
      <c r="R42" s="74"/>
      <c r="S42" s="74"/>
      <c r="T42" s="24"/>
      <c r="U42" s="58"/>
      <c r="V42" s="25">
        <v>800</v>
      </c>
      <c r="W42" s="35">
        <v>0</v>
      </c>
      <c r="X42" s="35">
        <v>335.96</v>
      </c>
      <c r="Y42" s="71">
        <v>0.53500000000000003</v>
      </c>
      <c r="Z42" s="61">
        <v>0.64629999999999999</v>
      </c>
      <c r="AA42" s="61">
        <v>0.1865</v>
      </c>
      <c r="AB42" s="71">
        <v>34.845999999999997</v>
      </c>
      <c r="AC42" s="52">
        <v>4975.7659999999996</v>
      </c>
    </row>
    <row r="43" spans="7:29" x14ac:dyDescent="0.25">
      <c r="G43" s="24"/>
      <c r="H43" s="58"/>
      <c r="I43" s="25">
        <v>1600</v>
      </c>
      <c r="J43" s="71">
        <v>51.802</v>
      </c>
      <c r="K43" s="71">
        <v>0.60499999999999998</v>
      </c>
      <c r="L43" s="61">
        <v>1.43E-2</v>
      </c>
      <c r="M43" s="61">
        <v>0.61509999999999998</v>
      </c>
      <c r="N43" s="61">
        <v>0.61609999999999998</v>
      </c>
      <c r="O43" s="35">
        <v>0.03</v>
      </c>
      <c r="P43" s="71">
        <v>4.9279999999999999</v>
      </c>
      <c r="Q43" s="52">
        <v>38.164000000000001</v>
      </c>
      <c r="R43" s="74"/>
      <c r="S43" s="74"/>
      <c r="T43" s="24"/>
      <c r="U43" s="58"/>
      <c r="V43" s="25">
        <v>1600</v>
      </c>
      <c r="W43" s="35">
        <v>0</v>
      </c>
      <c r="X43" s="35">
        <v>280.75</v>
      </c>
      <c r="Y43" s="71">
        <v>0.53500000000000003</v>
      </c>
      <c r="Z43" s="61">
        <v>0.50639999999999996</v>
      </c>
      <c r="AA43" s="71">
        <v>0.20799999999999999</v>
      </c>
      <c r="AB43" s="35">
        <v>38.92</v>
      </c>
      <c r="AC43" s="26">
        <v>3648.1</v>
      </c>
    </row>
    <row r="44" spans="7:29" x14ac:dyDescent="0.25">
      <c r="G44" s="24"/>
      <c r="H44" s="58"/>
      <c r="I44" s="25">
        <v>3200</v>
      </c>
      <c r="J44" s="35">
        <v>102.44</v>
      </c>
      <c r="K44" s="71">
        <v>0.71499999999999997</v>
      </c>
      <c r="L44" s="61">
        <v>1.06E-2</v>
      </c>
      <c r="M44" s="61">
        <v>0.61509999999999998</v>
      </c>
      <c r="N44" s="61">
        <v>0.61439999999999995</v>
      </c>
      <c r="O44" s="70">
        <v>2.5579999999999999E-2</v>
      </c>
      <c r="P44" s="61">
        <v>4.1604999999999999</v>
      </c>
      <c r="Q44" s="52">
        <v>71.385000000000005</v>
      </c>
      <c r="R44" s="74"/>
      <c r="S44" s="74"/>
      <c r="T44" s="24"/>
      <c r="U44" s="58"/>
      <c r="V44" s="25">
        <v>3200</v>
      </c>
      <c r="W44" s="35">
        <v>0</v>
      </c>
      <c r="X44" s="71">
        <v>230.60900000000001</v>
      </c>
      <c r="Y44" s="71">
        <v>0.53500000000000003</v>
      </c>
      <c r="Z44" s="61">
        <v>0.4783</v>
      </c>
      <c r="AA44" s="61">
        <v>0.24079999999999999</v>
      </c>
      <c r="AB44" s="61">
        <v>44.993899999999996</v>
      </c>
      <c r="AC44" s="26">
        <v>3247.14</v>
      </c>
    </row>
    <row r="45" spans="7:29" x14ac:dyDescent="0.25">
      <c r="G45" s="24"/>
      <c r="H45" s="58"/>
      <c r="I45" s="25">
        <v>6400</v>
      </c>
      <c r="J45" s="71">
        <v>202.84200000000001</v>
      </c>
      <c r="K45" s="71">
        <v>0.85499999999999998</v>
      </c>
      <c r="L45" s="61">
        <v>6.4999999999999997E-3</v>
      </c>
      <c r="M45" s="61">
        <v>0.61509999999999998</v>
      </c>
      <c r="N45" s="61">
        <v>0.61550000000000005</v>
      </c>
      <c r="O45" s="61">
        <v>1.44E-2</v>
      </c>
      <c r="P45" s="35">
        <v>2.34</v>
      </c>
      <c r="Q45" s="52">
        <v>21.443999999999999</v>
      </c>
      <c r="R45" s="74"/>
      <c r="S45" s="74"/>
      <c r="T45" s="24"/>
      <c r="U45" s="58"/>
      <c r="V45" s="25">
        <v>6400</v>
      </c>
      <c r="W45" s="35">
        <v>0</v>
      </c>
      <c r="X45" s="71">
        <v>342.34100000000001</v>
      </c>
      <c r="Y45" s="71">
        <v>0.53500000000000003</v>
      </c>
      <c r="Z45" s="61">
        <v>0.55020000000000002</v>
      </c>
      <c r="AA45" s="61">
        <v>0.1789</v>
      </c>
      <c r="AB45" s="71">
        <v>33.423000000000002</v>
      </c>
      <c r="AC45" s="26">
        <v>5398.51</v>
      </c>
    </row>
    <row r="46" spans="7:29" ht="15.75" thickBot="1" x14ac:dyDescent="0.3">
      <c r="G46" s="31"/>
      <c r="H46" s="32"/>
      <c r="I46" s="27">
        <v>10000</v>
      </c>
      <c r="J46" s="47">
        <v>317.74799999999999</v>
      </c>
      <c r="K46" s="47">
        <v>0.93500000000000005</v>
      </c>
      <c r="L46" s="50">
        <v>4.1599999999999996E-3</v>
      </c>
      <c r="M46" s="48">
        <v>0.61509999999999998</v>
      </c>
      <c r="N46" s="47">
        <v>0.61299999999999999</v>
      </c>
      <c r="O46" s="48">
        <v>1.1299999999999999E-2</v>
      </c>
      <c r="P46" s="47">
        <v>1.841</v>
      </c>
      <c r="Q46" s="54">
        <v>16.952999999999999</v>
      </c>
      <c r="R46" s="77"/>
      <c r="S46" s="77"/>
      <c r="T46" s="31"/>
      <c r="U46" s="32"/>
      <c r="V46" s="27">
        <v>10000</v>
      </c>
      <c r="W46" s="34">
        <v>0</v>
      </c>
      <c r="X46" s="47">
        <v>222.24100000000001</v>
      </c>
      <c r="Y46" s="47">
        <v>0.53500000000000003</v>
      </c>
      <c r="Z46" s="28">
        <v>0.5</v>
      </c>
      <c r="AA46" s="48">
        <v>0.19370000000000001</v>
      </c>
      <c r="AB46" s="47">
        <v>36.192</v>
      </c>
      <c r="AC46" s="54">
        <v>3826.922</v>
      </c>
    </row>
    <row r="52" spans="3:16" ht="15.75" thickBot="1" x14ac:dyDescent="0.3"/>
    <row r="53" spans="3:16" ht="15.75" thickBot="1" x14ac:dyDescent="0.3">
      <c r="I53" s="86" t="s">
        <v>9</v>
      </c>
      <c r="J53" s="87"/>
    </row>
    <row r="54" spans="3:16" ht="15.75" thickBot="1" x14ac:dyDescent="0.3">
      <c r="I54" s="88" t="s">
        <v>10</v>
      </c>
      <c r="J54" s="89"/>
    </row>
    <row r="59" spans="3:16" x14ac:dyDescent="0.25">
      <c r="C59" s="2"/>
    </row>
    <row r="60" spans="3:16" x14ac:dyDescent="0.25">
      <c r="C60" s="2"/>
      <c r="M60" s="2"/>
      <c r="N60" s="2"/>
      <c r="O60" s="2"/>
      <c r="P60" s="2"/>
    </row>
    <row r="61" spans="3:16" x14ac:dyDescent="0.25">
      <c r="C61" s="2"/>
      <c r="M61" s="2"/>
      <c r="N61" s="36"/>
      <c r="O61" s="2"/>
      <c r="P61" s="36"/>
    </row>
    <row r="62" spans="3:16" x14ac:dyDescent="0.25">
      <c r="C62" s="2"/>
      <c r="M62" s="2"/>
      <c r="N62" s="36"/>
      <c r="O62" s="2"/>
      <c r="P62" s="36"/>
    </row>
    <row r="63" spans="3:16" x14ac:dyDescent="0.25">
      <c r="C63" s="2"/>
      <c r="M63" s="2"/>
      <c r="N63" s="38"/>
      <c r="O63" s="2"/>
      <c r="P63" s="36"/>
    </row>
    <row r="64" spans="3:16" x14ac:dyDescent="0.25">
      <c r="C64" s="2"/>
      <c r="M64" s="2"/>
      <c r="N64" s="38"/>
      <c r="O64" s="2"/>
      <c r="P64" s="36"/>
    </row>
    <row r="65" spans="3:44" x14ac:dyDescent="0.25">
      <c r="C65" s="2"/>
      <c r="M65" s="2"/>
      <c r="N65" s="36"/>
      <c r="O65" s="2"/>
      <c r="P65" s="36"/>
    </row>
    <row r="66" spans="3:44" x14ac:dyDescent="0.25">
      <c r="C66" s="2"/>
      <c r="M66" s="2"/>
      <c r="N66" s="36"/>
      <c r="O66" s="2"/>
      <c r="P66" s="36"/>
    </row>
    <row r="67" spans="3:44" x14ac:dyDescent="0.25">
      <c r="C67" s="2"/>
      <c r="M67" s="2"/>
      <c r="N67" s="36"/>
      <c r="O67" s="2"/>
      <c r="P67" s="36"/>
    </row>
    <row r="68" spans="3:44" x14ac:dyDescent="0.25">
      <c r="M68" s="2"/>
      <c r="N68" s="36"/>
      <c r="O68" s="2"/>
      <c r="P68" s="36"/>
    </row>
    <row r="69" spans="3:44" x14ac:dyDescent="0.25">
      <c r="M69" s="2"/>
      <c r="N69" s="36"/>
      <c r="O69" s="2"/>
      <c r="P69" s="36"/>
    </row>
    <row r="71" spans="3:44" ht="15.75" thickBot="1" x14ac:dyDescent="0.3"/>
    <row r="72" spans="3:44" ht="21.75" thickBot="1" x14ac:dyDescent="0.4">
      <c r="G72" s="3" t="s">
        <v>5</v>
      </c>
      <c r="H72" s="4" t="s">
        <v>6</v>
      </c>
      <c r="I72" s="5" t="s">
        <v>0</v>
      </c>
      <c r="J72" s="6" t="s">
        <v>2</v>
      </c>
      <c r="K72" s="6" t="s">
        <v>11</v>
      </c>
      <c r="L72" s="6" t="s">
        <v>3</v>
      </c>
      <c r="M72" s="6" t="s">
        <v>12</v>
      </c>
      <c r="N72" s="6" t="s">
        <v>13</v>
      </c>
      <c r="O72" s="6" t="s">
        <v>14</v>
      </c>
      <c r="P72" s="6" t="s">
        <v>20</v>
      </c>
      <c r="Q72" s="7" t="s">
        <v>19</v>
      </c>
      <c r="R72" s="73"/>
      <c r="S72" s="73"/>
      <c r="T72" s="3" t="s">
        <v>5</v>
      </c>
      <c r="U72" s="4" t="s">
        <v>7</v>
      </c>
      <c r="V72" s="5" t="s">
        <v>0</v>
      </c>
      <c r="W72" s="6" t="s">
        <v>2</v>
      </c>
      <c r="X72" s="6" t="s">
        <v>16</v>
      </c>
      <c r="Y72" s="6" t="s">
        <v>12</v>
      </c>
      <c r="Z72" s="6" t="s">
        <v>13</v>
      </c>
      <c r="AA72" s="6" t="s">
        <v>14</v>
      </c>
      <c r="AB72" s="6" t="s">
        <v>20</v>
      </c>
      <c r="AC72" s="7" t="s">
        <v>19</v>
      </c>
      <c r="AG72" s="55" t="s">
        <v>5</v>
      </c>
      <c r="AH72" s="4" t="s">
        <v>6</v>
      </c>
      <c r="AI72" s="5" t="s">
        <v>0</v>
      </c>
      <c r="AJ72" s="6" t="s">
        <v>17</v>
      </c>
      <c r="AK72" s="7" t="s">
        <v>18</v>
      </c>
      <c r="AL72" s="80"/>
      <c r="AM72" s="80"/>
      <c r="AN72" s="55" t="s">
        <v>5</v>
      </c>
      <c r="AO72" s="4" t="s">
        <v>7</v>
      </c>
      <c r="AP72" s="5" t="s">
        <v>0</v>
      </c>
      <c r="AQ72" s="6" t="s">
        <v>17</v>
      </c>
      <c r="AR72" s="7" t="s">
        <v>18</v>
      </c>
    </row>
    <row r="73" spans="3:44" x14ac:dyDescent="0.25">
      <c r="G73" s="8"/>
      <c r="H73" s="56"/>
      <c r="I73" s="9">
        <v>50</v>
      </c>
      <c r="J73" s="37">
        <v>1</v>
      </c>
      <c r="K73" s="62">
        <v>0.215</v>
      </c>
      <c r="L73" s="62">
        <v>3.0000000000000001E-3</v>
      </c>
      <c r="M73" s="59">
        <v>0.61509999999999998</v>
      </c>
      <c r="N73" s="59">
        <v>0.61380000000000001</v>
      </c>
      <c r="O73" s="62">
        <v>5.5E-2</v>
      </c>
      <c r="P73" s="63">
        <v>8.9600000000000009</v>
      </c>
      <c r="Q73" s="10">
        <v>153.19999999999999</v>
      </c>
      <c r="R73" s="74"/>
      <c r="S73" s="74"/>
      <c r="T73" s="8"/>
      <c r="U73" s="56"/>
      <c r="V73" s="9">
        <v>50</v>
      </c>
      <c r="W73" s="37">
        <v>0</v>
      </c>
      <c r="X73" s="37">
        <v>137.84</v>
      </c>
      <c r="Y73" s="62">
        <v>0.53500000000000003</v>
      </c>
      <c r="Z73" s="62">
        <v>0.46800000000000003</v>
      </c>
      <c r="AA73" s="59">
        <v>0.1673</v>
      </c>
      <c r="AB73" s="62">
        <v>31.266999999999999</v>
      </c>
      <c r="AC73" s="42">
        <v>1922.7329999999999</v>
      </c>
      <c r="AG73" s="8"/>
      <c r="AH73" s="56"/>
      <c r="AI73" s="9" t="s">
        <v>12</v>
      </c>
      <c r="AJ73" s="59">
        <f>AVERAGE(M73:M81)</f>
        <v>0.61509999999999998</v>
      </c>
      <c r="AK73" s="45">
        <f>MEDIAN(M73:M81)</f>
        <v>0.61509999999999998</v>
      </c>
      <c r="AL73" s="75"/>
      <c r="AM73" s="75"/>
      <c r="AN73" s="8"/>
      <c r="AO73" s="56"/>
      <c r="AP73" s="9" t="s">
        <v>12</v>
      </c>
      <c r="AQ73" s="59">
        <f>AVERAGE(Y73:Y81)</f>
        <v>0.53500000000000003</v>
      </c>
      <c r="AR73" s="45">
        <f>MEDIAN(Y73:Y81)</f>
        <v>0.53500000000000003</v>
      </c>
    </row>
    <row r="74" spans="3:44" x14ac:dyDescent="0.25">
      <c r="G74" s="8"/>
      <c r="H74" s="56"/>
      <c r="I74" s="9">
        <v>100</v>
      </c>
      <c r="J74" s="37">
        <v>2</v>
      </c>
      <c r="K74" s="37">
        <v>0.27</v>
      </c>
      <c r="L74" s="59">
        <v>1.6000000000000001E-3</v>
      </c>
      <c r="M74" s="59">
        <v>0.61509999999999998</v>
      </c>
      <c r="N74" s="59">
        <v>0.61880000000000002</v>
      </c>
      <c r="O74" s="62">
        <v>4.3999999999999997E-2</v>
      </c>
      <c r="P74" s="62">
        <v>7.0780000000000003</v>
      </c>
      <c r="Q74" s="10">
        <v>55.59</v>
      </c>
      <c r="R74" s="74"/>
      <c r="S74" s="74"/>
      <c r="T74" s="8"/>
      <c r="U74" s="56"/>
      <c r="V74" s="9">
        <v>100</v>
      </c>
      <c r="W74" s="37">
        <v>0</v>
      </c>
      <c r="X74" s="37">
        <v>143.74</v>
      </c>
      <c r="Y74" s="62">
        <v>0.53500000000000003</v>
      </c>
      <c r="Z74" s="62">
        <v>0.47199999999999998</v>
      </c>
      <c r="AA74" s="62">
        <v>0.155</v>
      </c>
      <c r="AB74" s="62">
        <v>28.934000000000001</v>
      </c>
      <c r="AC74" s="10">
        <v>1955.51</v>
      </c>
      <c r="AG74" s="8"/>
      <c r="AH74" s="56"/>
      <c r="AI74" s="9" t="s">
        <v>13</v>
      </c>
      <c r="AJ74" s="59">
        <f>AVERAGE(N73:N81)</f>
        <v>0.61472333333333351</v>
      </c>
      <c r="AK74" s="45">
        <f>MEDIAN(N73:N81)</f>
        <v>0.61482999999999999</v>
      </c>
      <c r="AL74" s="75"/>
      <c r="AM74" s="75"/>
      <c r="AN74" s="8"/>
      <c r="AO74" s="56"/>
      <c r="AP74" s="9" t="s">
        <v>13</v>
      </c>
      <c r="AQ74" s="59">
        <f>AVERAGE(Z73:Z81)</f>
        <v>0.47888888888888892</v>
      </c>
      <c r="AR74" s="45">
        <f>MEDIAN(Z73:Z81)</f>
        <v>0.47499999999999998</v>
      </c>
    </row>
    <row r="75" spans="3:44" x14ac:dyDescent="0.25">
      <c r="G75" s="8"/>
      <c r="H75" s="56"/>
      <c r="I75" s="9">
        <v>200</v>
      </c>
      <c r="J75" s="64">
        <v>3.5859999999999999</v>
      </c>
      <c r="K75" s="62">
        <v>0.58499999999999996</v>
      </c>
      <c r="L75" s="59">
        <v>2.0000000000000001E-4</v>
      </c>
      <c r="M75" s="59">
        <v>0.61509999999999998</v>
      </c>
      <c r="N75" s="59">
        <v>0.61160000000000003</v>
      </c>
      <c r="O75" s="37">
        <v>0.02</v>
      </c>
      <c r="P75" s="62">
        <v>3.3130000000000002</v>
      </c>
      <c r="Q75" s="10">
        <v>32.32</v>
      </c>
      <c r="R75" s="74"/>
      <c r="S75" s="74"/>
      <c r="T75" s="8"/>
      <c r="U75" s="56"/>
      <c r="V75" s="9">
        <v>200</v>
      </c>
      <c r="W75" s="37">
        <v>0</v>
      </c>
      <c r="X75" s="37">
        <v>139.27000000000001</v>
      </c>
      <c r="Y75" s="62">
        <v>0.53500000000000003</v>
      </c>
      <c r="Z75" s="62">
        <v>0.49399999999999999</v>
      </c>
      <c r="AA75" s="62">
        <v>0.13800000000000001</v>
      </c>
      <c r="AB75" s="62">
        <v>25.881</v>
      </c>
      <c r="AC75" s="10">
        <v>1834.29</v>
      </c>
      <c r="AG75" s="8"/>
      <c r="AH75" s="56"/>
      <c r="AI75" s="9" t="s">
        <v>14</v>
      </c>
      <c r="AJ75" s="59">
        <f>AVERAGE(O73:O81)</f>
        <v>1.6948888888888888E-2</v>
      </c>
      <c r="AK75" s="45">
        <f>MEDIAN(O73:O81)</f>
        <v>8.9999999999999993E-3</v>
      </c>
      <c r="AL75" s="75"/>
      <c r="AM75" s="75"/>
      <c r="AN75" s="8"/>
      <c r="AO75" s="56"/>
      <c r="AP75" s="9" t="s">
        <v>16</v>
      </c>
      <c r="AQ75" s="59">
        <f>AVERAGE(X73:X81)</f>
        <v>162.20511111111111</v>
      </c>
      <c r="AR75" s="45">
        <f>MEDIAN(X73:X81)</f>
        <v>156.85</v>
      </c>
    </row>
    <row r="76" spans="3:44" x14ac:dyDescent="0.25">
      <c r="G76" s="8"/>
      <c r="H76" s="56"/>
      <c r="I76" s="9">
        <v>400</v>
      </c>
      <c r="J76" s="65">
        <v>6.72</v>
      </c>
      <c r="K76" s="62">
        <v>0.71499999999999997</v>
      </c>
      <c r="L76" s="66">
        <v>9.0000000000000006E-5</v>
      </c>
      <c r="M76" s="59">
        <v>0.61509999999999998</v>
      </c>
      <c r="N76" s="59">
        <v>0.61429999999999996</v>
      </c>
      <c r="O76" s="62">
        <v>1.4E-2</v>
      </c>
      <c r="P76" s="62">
        <v>2.3759999999999999</v>
      </c>
      <c r="Q76" s="42">
        <v>27.536000000000001</v>
      </c>
      <c r="R76" s="74"/>
      <c r="S76" s="74"/>
      <c r="T76" s="8"/>
      <c r="U76" s="56"/>
      <c r="V76" s="9">
        <v>400</v>
      </c>
      <c r="W76" s="37">
        <v>0</v>
      </c>
      <c r="X76" s="37">
        <v>134.61000000000001</v>
      </c>
      <c r="Y76" s="62">
        <v>0.53500000000000003</v>
      </c>
      <c r="Z76" s="62">
        <v>0.47399999999999998</v>
      </c>
      <c r="AA76" s="62">
        <v>0.14499999999999999</v>
      </c>
      <c r="AB76" s="62">
        <v>27.122</v>
      </c>
      <c r="AC76" s="10">
        <v>1467.21</v>
      </c>
      <c r="AG76" s="8"/>
      <c r="AH76" s="56"/>
      <c r="AI76" s="9" t="s">
        <v>20</v>
      </c>
      <c r="AJ76" s="59">
        <f>AVERAGE(P73:P81)</f>
        <v>2.7698888888888891</v>
      </c>
      <c r="AK76" s="45">
        <f>MEDIAN(P73:P81)</f>
        <v>1.4730000000000001</v>
      </c>
      <c r="AL76" s="75"/>
      <c r="AM76" s="75"/>
      <c r="AN76" s="8"/>
      <c r="AO76" s="56"/>
      <c r="AP76" s="9" t="s">
        <v>14</v>
      </c>
      <c r="AQ76" s="59">
        <f>AVERAGE(AA73:AA81)</f>
        <v>0.15525555555555556</v>
      </c>
      <c r="AR76" s="45">
        <f>MEDIAN(AA73:AA81)</f>
        <v>0.14799999999999999</v>
      </c>
    </row>
    <row r="77" spans="3:44" ht="15.75" thickBot="1" x14ac:dyDescent="0.3">
      <c r="G77" s="8"/>
      <c r="H77" s="56"/>
      <c r="I77" s="9">
        <v>800</v>
      </c>
      <c r="J77" s="62">
        <v>13.571999999999999</v>
      </c>
      <c r="K77" s="37">
        <v>0.98</v>
      </c>
      <c r="L77" s="66">
        <v>2.0000000000000002E-5</v>
      </c>
      <c r="M77" s="59">
        <v>0.61509999999999998</v>
      </c>
      <c r="N77" s="59">
        <v>0.61419999999999997</v>
      </c>
      <c r="O77" s="62">
        <v>8.9999999999999993E-3</v>
      </c>
      <c r="P77" s="62">
        <v>1.4730000000000001</v>
      </c>
      <c r="Q77" s="42">
        <v>19.183</v>
      </c>
      <c r="R77" s="74"/>
      <c r="S77" s="74"/>
      <c r="T77" s="8"/>
      <c r="U77" s="56"/>
      <c r="V77" s="9">
        <v>800</v>
      </c>
      <c r="W77" s="37">
        <v>0</v>
      </c>
      <c r="X77" s="37">
        <v>190.5</v>
      </c>
      <c r="Y77" s="62">
        <v>0.53500000000000003</v>
      </c>
      <c r="Z77" s="62">
        <v>0.48399999999999999</v>
      </c>
      <c r="AA77" s="62">
        <v>0.14799999999999999</v>
      </c>
      <c r="AB77" s="62">
        <v>27.637</v>
      </c>
      <c r="AC77" s="10">
        <v>1874.25</v>
      </c>
      <c r="AG77" s="8"/>
      <c r="AH77" s="56"/>
      <c r="AI77" s="11" t="s">
        <v>19</v>
      </c>
      <c r="AJ77" s="40">
        <f>AVERAGE(Q73:Q81)</f>
        <v>34.731666666666662</v>
      </c>
      <c r="AK77" s="83">
        <f>MEDIAN(Q73:Q81)</f>
        <v>19.183</v>
      </c>
      <c r="AL77" s="75"/>
      <c r="AM77" s="75"/>
      <c r="AN77" s="8"/>
      <c r="AO77" s="56"/>
      <c r="AP77" s="9" t="s">
        <v>20</v>
      </c>
      <c r="AQ77" s="59">
        <f>AVERAGE(AB73:AB81)</f>
        <v>29.051444444444446</v>
      </c>
      <c r="AR77" s="45">
        <f>MEDIAN(AB73:AB81)</f>
        <v>27.786000000000001</v>
      </c>
    </row>
    <row r="78" spans="3:44" ht="15.75" thickBot="1" x14ac:dyDescent="0.3">
      <c r="G78" s="8"/>
      <c r="H78" s="56"/>
      <c r="I78" s="9">
        <v>1600</v>
      </c>
      <c r="J78" s="67">
        <v>27.8</v>
      </c>
      <c r="K78" s="37">
        <v>1</v>
      </c>
      <c r="L78" s="68">
        <v>6.0000000000000002E-6</v>
      </c>
      <c r="M78" s="59">
        <v>0.61509999999999998</v>
      </c>
      <c r="N78" s="66">
        <v>0.61500999999999995</v>
      </c>
      <c r="O78" s="59">
        <v>2.5999999999999999E-3</v>
      </c>
      <c r="P78" s="62">
        <v>0.42699999999999999</v>
      </c>
      <c r="Q78" s="42">
        <v>7.1859999999999999</v>
      </c>
      <c r="R78" s="74"/>
      <c r="S78" s="74"/>
      <c r="T78" s="8"/>
      <c r="U78" s="56"/>
      <c r="V78" s="9">
        <v>1600</v>
      </c>
      <c r="W78" s="37">
        <v>0</v>
      </c>
      <c r="X78" s="37">
        <v>156.85</v>
      </c>
      <c r="Y78" s="62">
        <v>0.53500000000000003</v>
      </c>
      <c r="Z78" s="62">
        <v>0.47899999999999998</v>
      </c>
      <c r="AA78" s="62">
        <v>0.13900000000000001</v>
      </c>
      <c r="AB78" s="37">
        <v>26.07</v>
      </c>
      <c r="AC78" s="42">
        <v>1497.1679999999999</v>
      </c>
      <c r="AG78" s="8"/>
      <c r="AH78" s="56"/>
      <c r="AI78" s="56"/>
      <c r="AJ78" s="56"/>
      <c r="AK78" s="15"/>
      <c r="AL78" s="75"/>
      <c r="AM78" s="75"/>
      <c r="AN78" s="8"/>
      <c r="AO78" s="56"/>
      <c r="AP78" s="11" t="s">
        <v>19</v>
      </c>
      <c r="AQ78" s="40">
        <f>AVERAGE(AC73:AC81)</f>
        <v>1948.5245555555553</v>
      </c>
      <c r="AR78" s="83">
        <f>MEDIAN(AC73:AC81)</f>
        <v>1922.7329999999999</v>
      </c>
    </row>
    <row r="79" spans="3:44" ht="15.75" thickBot="1" x14ac:dyDescent="0.3">
      <c r="G79" s="8"/>
      <c r="H79" s="56"/>
      <c r="I79" s="9">
        <v>3200</v>
      </c>
      <c r="J79" s="62">
        <v>56.042999999999999</v>
      </c>
      <c r="K79" s="37">
        <v>1</v>
      </c>
      <c r="L79" s="69">
        <v>5.9999999999999997E-7</v>
      </c>
      <c r="M79" s="59">
        <v>0.61509999999999998</v>
      </c>
      <c r="N79" s="66">
        <v>0.61482999999999999</v>
      </c>
      <c r="O79" s="66">
        <v>3.4399999999999999E-3</v>
      </c>
      <c r="P79" s="62">
        <v>0.55900000000000005</v>
      </c>
      <c r="Q79" s="42">
        <v>9.8450000000000006</v>
      </c>
      <c r="R79" s="74"/>
      <c r="S79" s="74"/>
      <c r="T79" s="8"/>
      <c r="U79" s="56"/>
      <c r="V79" s="9">
        <v>3200</v>
      </c>
      <c r="W79" s="37">
        <v>0</v>
      </c>
      <c r="X79" s="37">
        <v>174.42</v>
      </c>
      <c r="Y79" s="62">
        <v>0.53500000000000003</v>
      </c>
      <c r="Z79" s="62">
        <v>0.47499999999999998</v>
      </c>
      <c r="AA79" s="62">
        <v>0.18099999999999999</v>
      </c>
      <c r="AB79" s="62">
        <v>33.814999999999998</v>
      </c>
      <c r="AC79" s="10">
        <v>2058.79</v>
      </c>
      <c r="AG79" s="8"/>
      <c r="AH79" s="56"/>
      <c r="AI79" s="56"/>
      <c r="AJ79" s="56"/>
      <c r="AK79" s="15"/>
      <c r="AL79" s="75"/>
      <c r="AM79" s="75"/>
      <c r="AN79" s="8"/>
      <c r="AO79" s="56"/>
      <c r="AP79" s="56"/>
      <c r="AQ79" s="56"/>
      <c r="AR79" s="15"/>
    </row>
    <row r="80" spans="3:44" ht="15.75" thickBot="1" x14ac:dyDescent="0.3">
      <c r="G80" s="8"/>
      <c r="H80" s="56"/>
      <c r="I80" s="9">
        <v>6400</v>
      </c>
      <c r="J80" s="37">
        <v>195.29</v>
      </c>
      <c r="K80" s="37">
        <v>1</v>
      </c>
      <c r="L80" s="69">
        <v>2.9999999999999999E-7</v>
      </c>
      <c r="M80" s="59">
        <v>0.61509999999999998</v>
      </c>
      <c r="N80" s="66">
        <v>0.61495</v>
      </c>
      <c r="O80" s="59">
        <v>3.3E-3</v>
      </c>
      <c r="P80" s="62">
        <v>0.53900000000000003</v>
      </c>
      <c r="Q80" s="10">
        <v>5.37</v>
      </c>
      <c r="R80" s="74"/>
      <c r="S80" s="74"/>
      <c r="T80" s="8"/>
      <c r="U80" s="56"/>
      <c r="V80" s="9">
        <v>6400</v>
      </c>
      <c r="W80" s="37">
        <v>0</v>
      </c>
      <c r="X80" s="37">
        <v>178.58</v>
      </c>
      <c r="Y80" s="62">
        <v>0.53500000000000003</v>
      </c>
      <c r="Z80" s="62">
        <v>0.46700000000000003</v>
      </c>
      <c r="AA80" s="62">
        <v>0.14799999999999999</v>
      </c>
      <c r="AB80" s="62">
        <v>27.786000000000001</v>
      </c>
      <c r="AC80" s="10">
        <v>2187.48</v>
      </c>
      <c r="AG80" s="8"/>
      <c r="AH80" s="56"/>
      <c r="AI80" s="5" t="s">
        <v>1</v>
      </c>
      <c r="AJ80" s="6" t="s">
        <v>17</v>
      </c>
      <c r="AK80" s="7" t="s">
        <v>18</v>
      </c>
      <c r="AL80" s="75"/>
      <c r="AM80" s="75"/>
      <c r="AN80" s="8"/>
      <c r="AO80" s="56"/>
      <c r="AP80" s="56"/>
      <c r="AQ80" s="56"/>
      <c r="AR80" s="15"/>
    </row>
    <row r="81" spans="7:44" ht="15.75" thickBot="1" x14ac:dyDescent="0.3">
      <c r="G81" s="8"/>
      <c r="H81" s="56"/>
      <c r="I81" s="11">
        <v>10000</v>
      </c>
      <c r="J81" s="12">
        <v>180.47</v>
      </c>
      <c r="K81" s="12">
        <v>1</v>
      </c>
      <c r="L81" s="13">
        <v>2.9999999999999999E-7</v>
      </c>
      <c r="M81" s="40">
        <v>0.61509999999999998</v>
      </c>
      <c r="N81" s="41">
        <v>0.61502000000000001</v>
      </c>
      <c r="O81" s="40">
        <v>1.1999999999999999E-3</v>
      </c>
      <c r="P81" s="39">
        <v>0.20399999999999999</v>
      </c>
      <c r="Q81" s="43">
        <v>2.355</v>
      </c>
      <c r="R81" s="74"/>
      <c r="S81" s="74"/>
      <c r="T81" s="8"/>
      <c r="U81" s="56"/>
      <c r="V81" s="11">
        <v>10000</v>
      </c>
      <c r="W81" s="33">
        <v>0</v>
      </c>
      <c r="X81" s="39">
        <v>204.036</v>
      </c>
      <c r="Y81" s="39">
        <v>0.53500000000000003</v>
      </c>
      <c r="Z81" s="39">
        <v>0.497</v>
      </c>
      <c r="AA81" s="39">
        <v>0.17599999999999999</v>
      </c>
      <c r="AB81" s="39">
        <v>32.951000000000001</v>
      </c>
      <c r="AC81" s="14">
        <v>2739.29</v>
      </c>
      <c r="AG81" s="8"/>
      <c r="AH81" s="56"/>
      <c r="AI81" s="9" t="s">
        <v>12</v>
      </c>
      <c r="AJ81" s="59">
        <f>AVERAGE(M85:M93)</f>
        <v>0.61509999999999998</v>
      </c>
      <c r="AK81" s="45">
        <f>MEDIAN(M85:M93)</f>
        <v>0.61509999999999998</v>
      </c>
      <c r="AL81" s="75"/>
      <c r="AM81" s="75"/>
      <c r="AN81" s="8"/>
      <c r="AO81" s="56"/>
      <c r="AP81" s="5" t="s">
        <v>1</v>
      </c>
      <c r="AQ81" s="6" t="s">
        <v>17</v>
      </c>
      <c r="AR81" s="7" t="s">
        <v>18</v>
      </c>
    </row>
    <row r="82" spans="7:44" x14ac:dyDescent="0.25">
      <c r="G82" s="8"/>
      <c r="H82" s="56"/>
      <c r="I82" s="56"/>
      <c r="J82" s="56"/>
      <c r="K82" s="56"/>
      <c r="L82" s="56"/>
      <c r="M82" s="56"/>
      <c r="N82" s="56"/>
      <c r="O82" s="56"/>
      <c r="P82" s="56"/>
      <c r="Q82" s="15"/>
      <c r="R82" s="75"/>
      <c r="S82" s="75"/>
      <c r="T82" s="8"/>
      <c r="U82" s="56"/>
      <c r="V82" s="56"/>
      <c r="W82" s="56"/>
      <c r="X82" s="56"/>
      <c r="Y82" s="56"/>
      <c r="Z82" s="56"/>
      <c r="AA82" s="56"/>
      <c r="AB82" s="56"/>
      <c r="AC82" s="15"/>
      <c r="AG82" s="8"/>
      <c r="AH82" s="56"/>
      <c r="AI82" s="9" t="s">
        <v>13</v>
      </c>
      <c r="AJ82" s="59">
        <f>AVERAGE(N85:N93)</f>
        <v>0.61207777777777772</v>
      </c>
      <c r="AK82" s="45">
        <f>MEDIAN(N85:N93)</f>
        <v>0.61321000000000003</v>
      </c>
      <c r="AL82" s="75"/>
      <c r="AM82" s="75"/>
      <c r="AN82" s="8"/>
      <c r="AO82" s="56"/>
      <c r="AP82" s="9" t="s">
        <v>12</v>
      </c>
      <c r="AQ82" s="59">
        <f>AVERAGE(Y85:Y93)</f>
        <v>0.53500000000000003</v>
      </c>
      <c r="AR82" s="45">
        <f>MEDIAN(Y85:Y93)</f>
        <v>0.53500000000000003</v>
      </c>
    </row>
    <row r="83" spans="7:44" ht="15.75" thickBot="1" x14ac:dyDescent="0.3">
      <c r="G83" s="8"/>
      <c r="H83" s="56"/>
      <c r="I83" s="56"/>
      <c r="J83" s="56"/>
      <c r="K83" s="56"/>
      <c r="L83" s="56"/>
      <c r="M83" s="56"/>
      <c r="N83" s="56"/>
      <c r="O83" s="56"/>
      <c r="P83" s="56"/>
      <c r="Q83" s="15"/>
      <c r="R83" s="75"/>
      <c r="S83" s="75"/>
      <c r="T83" s="8"/>
      <c r="U83" s="56"/>
      <c r="V83" s="56"/>
      <c r="W83" s="56"/>
      <c r="X83" s="56"/>
      <c r="Y83" s="56"/>
      <c r="Z83" s="56"/>
      <c r="AA83" s="56"/>
      <c r="AB83" s="56"/>
      <c r="AC83" s="15"/>
      <c r="AG83" s="8"/>
      <c r="AH83" s="56"/>
      <c r="AI83" s="9" t="s">
        <v>14</v>
      </c>
      <c r="AJ83" s="59">
        <f>AVERAGE(O85:O93)</f>
        <v>6.7867777777777777E-2</v>
      </c>
      <c r="AK83" s="45">
        <f>MEDIAN(O85:O93)</f>
        <v>7.0000000000000007E-2</v>
      </c>
      <c r="AL83" s="75"/>
      <c r="AM83" s="75"/>
      <c r="AN83" s="8"/>
      <c r="AO83" s="56"/>
      <c r="AP83" s="9" t="s">
        <v>13</v>
      </c>
      <c r="AQ83" s="59">
        <f>AVERAGE(Z85:Z93)</f>
        <v>0.5675</v>
      </c>
      <c r="AR83" s="45">
        <f>MEDIAN(Z85:Z93)</f>
        <v>0.55220000000000002</v>
      </c>
    </row>
    <row r="84" spans="7:44" ht="15.75" thickBot="1" x14ac:dyDescent="0.3">
      <c r="G84" s="8"/>
      <c r="H84" s="56"/>
      <c r="I84" s="5" t="s">
        <v>1</v>
      </c>
      <c r="J84" s="6" t="s">
        <v>2</v>
      </c>
      <c r="K84" s="6" t="s">
        <v>11</v>
      </c>
      <c r="L84" s="6" t="s">
        <v>3</v>
      </c>
      <c r="M84" s="6" t="s">
        <v>12</v>
      </c>
      <c r="N84" s="6" t="s">
        <v>13</v>
      </c>
      <c r="O84" s="6" t="s">
        <v>14</v>
      </c>
      <c r="P84" s="6" t="s">
        <v>20</v>
      </c>
      <c r="Q84" s="7" t="s">
        <v>19</v>
      </c>
      <c r="R84" s="76"/>
      <c r="S84" s="76"/>
      <c r="T84" s="8"/>
      <c r="U84" s="56"/>
      <c r="V84" s="5" t="s">
        <v>1</v>
      </c>
      <c r="W84" s="6" t="s">
        <v>2</v>
      </c>
      <c r="X84" s="6" t="s">
        <v>16</v>
      </c>
      <c r="Y84" s="6" t="s">
        <v>12</v>
      </c>
      <c r="Z84" s="6" t="s">
        <v>13</v>
      </c>
      <c r="AA84" s="6" t="s">
        <v>14</v>
      </c>
      <c r="AB84" s="6" t="s">
        <v>20</v>
      </c>
      <c r="AC84" s="7" t="s">
        <v>19</v>
      </c>
      <c r="AG84" s="8"/>
      <c r="AH84" s="56"/>
      <c r="AI84" s="9" t="s">
        <v>20</v>
      </c>
      <c r="AJ84" s="59">
        <f>AVERAGE(P85:P93)</f>
        <v>11.054133333333333</v>
      </c>
      <c r="AK84" s="45">
        <f>MEDIAN(P85:P93)</f>
        <v>11.361000000000001</v>
      </c>
      <c r="AL84" s="75"/>
      <c r="AM84" s="75"/>
      <c r="AN84" s="8"/>
      <c r="AO84" s="56"/>
      <c r="AP84" s="9" t="s">
        <v>16</v>
      </c>
      <c r="AQ84" s="59">
        <f>AVERAGE(X85:X93)</f>
        <v>365.64405555555555</v>
      </c>
      <c r="AR84" s="45">
        <f>MEDIAN(X85:X93)</f>
        <v>364.60399999999998</v>
      </c>
    </row>
    <row r="85" spans="7:44" ht="15.75" thickBot="1" x14ac:dyDescent="0.3">
      <c r="G85" s="8"/>
      <c r="H85" s="56"/>
      <c r="I85" s="9">
        <v>50</v>
      </c>
      <c r="J85" s="62">
        <v>3.484</v>
      </c>
      <c r="K85" s="37">
        <v>7.0000000000000007E-2</v>
      </c>
      <c r="L85" s="59">
        <v>2.1700000000000001E-2</v>
      </c>
      <c r="M85" s="46">
        <v>0.61509999999999998</v>
      </c>
      <c r="N85" s="62">
        <v>0.59799999999999998</v>
      </c>
      <c r="O85" s="59">
        <v>0.1477</v>
      </c>
      <c r="P85" s="62">
        <v>24.021999999999998</v>
      </c>
      <c r="Q85" s="10">
        <v>232.08</v>
      </c>
      <c r="R85" s="74"/>
      <c r="S85" s="74"/>
      <c r="T85" s="8"/>
      <c r="U85" s="56"/>
      <c r="V85" s="9">
        <v>50</v>
      </c>
      <c r="W85" s="37">
        <v>0</v>
      </c>
      <c r="X85" s="62">
        <v>402.56700000000001</v>
      </c>
      <c r="Y85" s="62">
        <v>0.53500000000000003</v>
      </c>
      <c r="Z85" s="59">
        <v>0.54779999999999995</v>
      </c>
      <c r="AA85" s="62">
        <v>0.185</v>
      </c>
      <c r="AB85" s="62">
        <v>34.658000000000001</v>
      </c>
      <c r="AC85" s="10">
        <v>5327.65</v>
      </c>
      <c r="AG85" s="16"/>
      <c r="AH85" s="17"/>
      <c r="AI85" s="11" t="s">
        <v>19</v>
      </c>
      <c r="AJ85" s="40">
        <f>AVERAGE(Q85:Q93)</f>
        <v>138.2176</v>
      </c>
      <c r="AK85" s="83">
        <f>MEDIAN(Q85:Q93)</f>
        <v>110.8</v>
      </c>
      <c r="AL85" s="75"/>
      <c r="AM85" s="75"/>
      <c r="AN85" s="8"/>
      <c r="AO85" s="56"/>
      <c r="AP85" s="9" t="s">
        <v>14</v>
      </c>
      <c r="AQ85" s="59">
        <f>AVERAGE(AA85:AA93)</f>
        <v>0.22701111111111111</v>
      </c>
      <c r="AR85" s="45">
        <f>MEDIAN(AA85:AA93)</f>
        <v>0.216</v>
      </c>
    </row>
    <row r="86" spans="7:44" x14ac:dyDescent="0.25">
      <c r="G86" s="8"/>
      <c r="H86" s="56"/>
      <c r="I86" s="9">
        <v>100</v>
      </c>
      <c r="J86" s="62">
        <v>4.673</v>
      </c>
      <c r="K86" s="37">
        <v>0.1</v>
      </c>
      <c r="L86" s="59">
        <v>1.46E-2</v>
      </c>
      <c r="M86" s="59">
        <v>0.61509999999999998</v>
      </c>
      <c r="N86" s="59">
        <v>0.60850000000000004</v>
      </c>
      <c r="O86" s="59">
        <v>0.1298</v>
      </c>
      <c r="P86" s="62">
        <v>21.117000000000001</v>
      </c>
      <c r="Q86" s="10">
        <v>232.21</v>
      </c>
      <c r="R86" s="74"/>
      <c r="S86" s="74"/>
      <c r="T86" s="8"/>
      <c r="U86" s="56"/>
      <c r="V86" s="9">
        <v>100</v>
      </c>
      <c r="W86" s="37">
        <v>0</v>
      </c>
      <c r="X86" s="37">
        <v>594.99</v>
      </c>
      <c r="Y86" s="62">
        <v>0.53500000000000003</v>
      </c>
      <c r="Z86" s="62">
        <v>0.70699999999999996</v>
      </c>
      <c r="AA86" s="62">
        <v>0.28100000000000003</v>
      </c>
      <c r="AB86" s="62">
        <v>52.643000000000001</v>
      </c>
      <c r="AC86" s="10">
        <v>7893.84</v>
      </c>
      <c r="AG86" s="78"/>
      <c r="AH86" s="75"/>
      <c r="AI86" s="75"/>
      <c r="AJ86" s="75"/>
      <c r="AK86" s="75"/>
      <c r="AL86" s="75"/>
      <c r="AM86" s="75"/>
      <c r="AN86" s="8"/>
      <c r="AO86" s="56"/>
      <c r="AP86" s="9" t="s">
        <v>20</v>
      </c>
      <c r="AQ86" s="59">
        <f>AVERAGE(AB85:AB93)</f>
        <v>42.478444444444449</v>
      </c>
      <c r="AR86" s="45">
        <f>MEDIAN(AB85:AB93)</f>
        <v>40.411999999999999</v>
      </c>
    </row>
    <row r="87" spans="7:44" ht="15.75" thickBot="1" x14ac:dyDescent="0.3">
      <c r="G87" s="8"/>
      <c r="H87" s="56"/>
      <c r="I87" s="9">
        <v>200</v>
      </c>
      <c r="J87" s="62">
        <v>8.7080000000000002</v>
      </c>
      <c r="K87" s="62">
        <v>0.125</v>
      </c>
      <c r="L87" s="59">
        <v>1.04E-2</v>
      </c>
      <c r="M87" s="59">
        <v>0.61509999999999998</v>
      </c>
      <c r="N87" s="62">
        <v>0.60899999999999999</v>
      </c>
      <c r="O87" s="59">
        <v>0.1033</v>
      </c>
      <c r="P87" s="62">
        <v>16.792999999999999</v>
      </c>
      <c r="Q87" s="10">
        <v>280.85000000000002</v>
      </c>
      <c r="R87" s="74"/>
      <c r="S87" s="74"/>
      <c r="T87" s="8"/>
      <c r="U87" s="56"/>
      <c r="V87" s="9">
        <v>200</v>
      </c>
      <c r="W87" s="37">
        <v>0</v>
      </c>
      <c r="X87" s="62">
        <v>364.60399999999998</v>
      </c>
      <c r="Y87" s="62">
        <v>0.53500000000000003</v>
      </c>
      <c r="Z87" s="59">
        <v>0.55220000000000002</v>
      </c>
      <c r="AA87" s="62">
        <v>0.187</v>
      </c>
      <c r="AB87" s="62">
        <v>35.014000000000003</v>
      </c>
      <c r="AC87" s="10">
        <v>5421.75</v>
      </c>
      <c r="AG87" s="82"/>
      <c r="AH87" s="81"/>
      <c r="AI87" s="81"/>
      <c r="AJ87" s="81"/>
      <c r="AK87" s="81"/>
      <c r="AL87" s="81"/>
      <c r="AM87" s="81"/>
      <c r="AN87" s="16"/>
      <c r="AO87" s="17"/>
      <c r="AP87" s="11" t="s">
        <v>19</v>
      </c>
      <c r="AQ87" s="40">
        <f>AVERAGE(AC85:AC93)</f>
        <v>5011.9480000000003</v>
      </c>
      <c r="AR87" s="83">
        <f>MEDIAN(AC85:AC93)</f>
        <v>4651.0820000000003</v>
      </c>
    </row>
    <row r="88" spans="7:44" x14ac:dyDescent="0.25">
      <c r="G88" s="8"/>
      <c r="H88" s="56"/>
      <c r="I88" s="9">
        <v>400</v>
      </c>
      <c r="J88" s="62">
        <v>13.039400000000001</v>
      </c>
      <c r="K88" s="62">
        <v>0.23499999999999999</v>
      </c>
      <c r="L88" s="66">
        <v>3.13E-3</v>
      </c>
      <c r="M88" s="59">
        <v>0.61509999999999998</v>
      </c>
      <c r="N88" s="66">
        <v>0.61321000000000003</v>
      </c>
      <c r="O88" s="59">
        <v>7.0199999999999999E-2</v>
      </c>
      <c r="P88" s="62">
        <v>11.413</v>
      </c>
      <c r="Q88" s="44">
        <v>110.8</v>
      </c>
      <c r="R88" s="74"/>
      <c r="S88" s="74"/>
      <c r="T88" s="8"/>
      <c r="U88" s="56"/>
      <c r="V88" s="9">
        <v>400</v>
      </c>
      <c r="W88" s="37">
        <v>0</v>
      </c>
      <c r="X88" s="62">
        <v>369.137</v>
      </c>
      <c r="Y88" s="62">
        <v>0.53500000000000003</v>
      </c>
      <c r="Z88" s="59">
        <v>0.61429999999999996</v>
      </c>
      <c r="AA88" s="62">
        <v>0.19800000000000001</v>
      </c>
      <c r="AB88" s="62">
        <v>37.152999999999999</v>
      </c>
      <c r="AC88" s="10">
        <v>6113.93</v>
      </c>
    </row>
    <row r="89" spans="7:44" x14ac:dyDescent="0.25">
      <c r="G89" s="8"/>
      <c r="H89" s="56"/>
      <c r="I89" s="9">
        <v>800</v>
      </c>
      <c r="J89" s="62">
        <v>25.757000000000001</v>
      </c>
      <c r="K89" s="62">
        <v>0.41499999999999998</v>
      </c>
      <c r="L89" s="59">
        <v>1.2999999999999999E-3</v>
      </c>
      <c r="M89" s="59">
        <v>0.61509999999999998</v>
      </c>
      <c r="N89" s="66">
        <v>0.61133999999999999</v>
      </c>
      <c r="O89" s="37">
        <v>0.05</v>
      </c>
      <c r="P89" s="62">
        <v>8.1929999999999996</v>
      </c>
      <c r="Q89" s="42">
        <v>97.022999999999996</v>
      </c>
      <c r="R89" s="74"/>
      <c r="S89" s="74"/>
      <c r="T89" s="8"/>
      <c r="U89" s="56"/>
      <c r="V89" s="9">
        <v>800</v>
      </c>
      <c r="W89" s="37">
        <v>0</v>
      </c>
      <c r="X89" s="37">
        <v>373.84</v>
      </c>
      <c r="Y89" s="62">
        <v>0.53500000000000003</v>
      </c>
      <c r="Z89" s="62">
        <v>0.57599999999999996</v>
      </c>
      <c r="AA89" s="62">
        <v>0.216</v>
      </c>
      <c r="AB89" s="62">
        <v>40.411999999999999</v>
      </c>
      <c r="AC89" s="10">
        <v>4404.93</v>
      </c>
    </row>
    <row r="90" spans="7:44" x14ac:dyDescent="0.25">
      <c r="G90" s="8"/>
      <c r="H90" s="56"/>
      <c r="I90" s="9">
        <v>1600</v>
      </c>
      <c r="J90" s="62">
        <v>48.982999999999997</v>
      </c>
      <c r="K90" s="62">
        <v>0.53500000000000003</v>
      </c>
      <c r="L90" s="66">
        <v>6.4000000000000005E-4</v>
      </c>
      <c r="M90" s="59">
        <v>0.61509999999999998</v>
      </c>
      <c r="N90" s="66">
        <v>0.61734</v>
      </c>
      <c r="O90" s="37">
        <v>7.0000000000000007E-2</v>
      </c>
      <c r="P90" s="62">
        <v>11.361000000000001</v>
      </c>
      <c r="Q90" s="42">
        <v>149.358</v>
      </c>
      <c r="R90" s="74"/>
      <c r="S90" s="74"/>
      <c r="T90" s="8"/>
      <c r="U90" s="56"/>
      <c r="V90" s="9">
        <v>1600</v>
      </c>
      <c r="W90" s="37">
        <v>0</v>
      </c>
      <c r="X90" s="62">
        <v>323.28399999999999</v>
      </c>
      <c r="Y90" s="62">
        <v>0.53500000000000003</v>
      </c>
      <c r="Z90" s="59">
        <v>0.52049999999999996</v>
      </c>
      <c r="AA90" s="59">
        <v>0.2455</v>
      </c>
      <c r="AB90" s="62">
        <v>45.865000000000002</v>
      </c>
      <c r="AC90" s="42">
        <v>4651.0820000000003</v>
      </c>
    </row>
    <row r="91" spans="7:44" x14ac:dyDescent="0.25">
      <c r="G91" s="8"/>
      <c r="H91" s="56"/>
      <c r="I91" s="9">
        <v>3200</v>
      </c>
      <c r="J91" s="62">
        <v>98.290999999999997</v>
      </c>
      <c r="K91" s="37">
        <v>0.73</v>
      </c>
      <c r="L91" s="66">
        <v>2.9E-4</v>
      </c>
      <c r="M91" s="59">
        <v>0.61509999999999998</v>
      </c>
      <c r="N91" s="66">
        <v>0.62016000000000004</v>
      </c>
      <c r="O91" s="62">
        <v>2.1000000000000001E-2</v>
      </c>
      <c r="P91" s="59">
        <v>3.5232000000000001</v>
      </c>
      <c r="Q91" s="45">
        <v>66.759399999999999</v>
      </c>
      <c r="R91" s="74"/>
      <c r="S91" s="74"/>
      <c r="T91" s="8"/>
      <c r="U91" s="56"/>
      <c r="V91" s="9">
        <v>3200</v>
      </c>
      <c r="W91" s="37">
        <v>0</v>
      </c>
      <c r="X91" s="59">
        <v>315.94049999999999</v>
      </c>
      <c r="Y91" s="62">
        <v>0.53500000000000003</v>
      </c>
      <c r="Z91" s="59">
        <v>0.51729999999999998</v>
      </c>
      <c r="AA91" s="59">
        <v>0.28129999999999999</v>
      </c>
      <c r="AB91" s="62">
        <v>52.557000000000002</v>
      </c>
      <c r="AC91" s="42">
        <v>4351.5429999999997</v>
      </c>
    </row>
    <row r="92" spans="7:44" x14ac:dyDescent="0.25">
      <c r="G92" s="8"/>
      <c r="H92" s="56"/>
      <c r="I92" s="9">
        <v>6400</v>
      </c>
      <c r="J92" s="62">
        <v>193.839</v>
      </c>
      <c r="K92" s="62">
        <v>0.95499999999999996</v>
      </c>
      <c r="L92" s="66">
        <v>3.0000000000000001E-5</v>
      </c>
      <c r="M92" s="59">
        <v>0.61509999999999998</v>
      </c>
      <c r="N92" s="59">
        <v>0.61450000000000005</v>
      </c>
      <c r="O92" s="66">
        <v>7.4099999999999999E-3</v>
      </c>
      <c r="P92" s="62">
        <v>1.2050000000000001</v>
      </c>
      <c r="Q92" s="42">
        <v>24.536999999999999</v>
      </c>
      <c r="R92" s="74"/>
      <c r="S92" s="74"/>
      <c r="T92" s="8"/>
      <c r="U92" s="56"/>
      <c r="V92" s="9">
        <v>6400</v>
      </c>
      <c r="W92" s="37">
        <v>0</v>
      </c>
      <c r="X92" s="62">
        <v>277.63299999999998</v>
      </c>
      <c r="Y92" s="62">
        <v>0.53500000000000003</v>
      </c>
      <c r="Z92" s="37">
        <v>0.5</v>
      </c>
      <c r="AA92" s="37">
        <v>0.21</v>
      </c>
      <c r="AB92" s="62">
        <v>39.296999999999997</v>
      </c>
      <c r="AC92" s="10">
        <v>3712.01</v>
      </c>
    </row>
    <row r="93" spans="7:44" ht="15.75" thickBot="1" x14ac:dyDescent="0.3">
      <c r="G93" s="16"/>
      <c r="H93" s="17"/>
      <c r="I93" s="11">
        <v>10000</v>
      </c>
      <c r="J93" s="12">
        <v>299.83</v>
      </c>
      <c r="K93" s="12">
        <v>1</v>
      </c>
      <c r="L93" s="18">
        <v>2.8E-5</v>
      </c>
      <c r="M93" s="40">
        <v>0.61509999999999998</v>
      </c>
      <c r="N93" s="41">
        <v>0.61665000000000003</v>
      </c>
      <c r="O93" s="40">
        <v>1.14E-2</v>
      </c>
      <c r="P93" s="12">
        <v>1.86</v>
      </c>
      <c r="Q93" s="43">
        <v>50.341000000000001</v>
      </c>
      <c r="R93" s="74"/>
      <c r="S93" s="74"/>
      <c r="T93" s="16"/>
      <c r="U93" s="17"/>
      <c r="V93" s="11">
        <v>10000</v>
      </c>
      <c r="W93" s="33">
        <v>0</v>
      </c>
      <c r="X93" s="39">
        <v>268.80099999999999</v>
      </c>
      <c r="Y93" s="39">
        <v>0.53500000000000003</v>
      </c>
      <c r="Z93" s="40">
        <v>0.57240000000000002</v>
      </c>
      <c r="AA93" s="40">
        <v>0.23930000000000001</v>
      </c>
      <c r="AB93" s="39">
        <v>44.707000000000001</v>
      </c>
      <c r="AC93" s="43">
        <v>3230.797</v>
      </c>
    </row>
    <row r="94" spans="7:44" x14ac:dyDescent="0.25">
      <c r="G94" s="78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9"/>
    </row>
    <row r="95" spans="7:44" ht="15.75" thickBot="1" x14ac:dyDescent="0.3">
      <c r="G95" s="78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9"/>
    </row>
    <row r="96" spans="7:44" ht="21.75" thickBot="1" x14ac:dyDescent="0.4">
      <c r="G96" s="19" t="s">
        <v>8</v>
      </c>
      <c r="H96" s="20" t="s">
        <v>6</v>
      </c>
      <c r="I96" s="21" t="s">
        <v>0</v>
      </c>
      <c r="J96" s="22" t="s">
        <v>2</v>
      </c>
      <c r="K96" s="22" t="s">
        <v>11</v>
      </c>
      <c r="L96" s="22" t="s">
        <v>3</v>
      </c>
      <c r="M96" s="22" t="s">
        <v>12</v>
      </c>
      <c r="N96" s="22" t="s">
        <v>13</v>
      </c>
      <c r="O96" s="22" t="s">
        <v>14</v>
      </c>
      <c r="P96" s="22" t="s">
        <v>20</v>
      </c>
      <c r="Q96" s="23" t="s">
        <v>19</v>
      </c>
      <c r="R96" s="76"/>
      <c r="S96" s="76"/>
      <c r="T96" s="19" t="s">
        <v>8</v>
      </c>
      <c r="U96" s="20" t="s">
        <v>7</v>
      </c>
      <c r="V96" s="21" t="s">
        <v>0</v>
      </c>
      <c r="W96" s="22" t="s">
        <v>2</v>
      </c>
      <c r="X96" s="22" t="s">
        <v>16</v>
      </c>
      <c r="Y96" s="22" t="s">
        <v>12</v>
      </c>
      <c r="Z96" s="22" t="s">
        <v>13</v>
      </c>
      <c r="AA96" s="22" t="s">
        <v>14</v>
      </c>
      <c r="AB96" s="22" t="s">
        <v>20</v>
      </c>
      <c r="AC96" s="23" t="s">
        <v>19</v>
      </c>
      <c r="AG96" s="57" t="s">
        <v>8</v>
      </c>
      <c r="AH96" s="20" t="s">
        <v>6</v>
      </c>
      <c r="AI96" s="21" t="s">
        <v>0</v>
      </c>
      <c r="AJ96" s="22" t="s">
        <v>17</v>
      </c>
      <c r="AK96" s="23" t="s">
        <v>18</v>
      </c>
      <c r="AL96" s="80"/>
      <c r="AM96" s="80"/>
      <c r="AN96" s="57" t="s">
        <v>8</v>
      </c>
      <c r="AO96" s="20" t="s">
        <v>7</v>
      </c>
      <c r="AP96" s="21" t="s">
        <v>0</v>
      </c>
      <c r="AQ96" s="22" t="s">
        <v>17</v>
      </c>
      <c r="AR96" s="23" t="s">
        <v>18</v>
      </c>
    </row>
    <row r="97" spans="7:44" x14ac:dyDescent="0.25">
      <c r="G97" s="24"/>
      <c r="H97" s="58"/>
      <c r="I97" s="25">
        <v>50</v>
      </c>
      <c r="J97" s="35">
        <v>1</v>
      </c>
      <c r="K97" s="35">
        <v>0.22</v>
      </c>
      <c r="L97" s="61">
        <v>3.95E-2</v>
      </c>
      <c r="M97" s="61">
        <v>0.61509999999999998</v>
      </c>
      <c r="N97" s="70">
        <v>0.61234999999999995</v>
      </c>
      <c r="O97" s="61">
        <v>6.7500000000000004E-2</v>
      </c>
      <c r="P97" s="71">
        <v>10.974</v>
      </c>
      <c r="Q97" s="26">
        <v>161.88999999999999</v>
      </c>
      <c r="R97" s="74"/>
      <c r="S97" s="74"/>
      <c r="T97" s="24"/>
      <c r="U97" s="58"/>
      <c r="V97" s="25">
        <v>50</v>
      </c>
      <c r="W97" s="35">
        <v>0</v>
      </c>
      <c r="X97" s="35">
        <v>169.03</v>
      </c>
      <c r="Y97" s="71">
        <v>0.53500000000000003</v>
      </c>
      <c r="Z97" s="71">
        <v>0.497</v>
      </c>
      <c r="AA97" s="71">
        <v>0.14599999999999999</v>
      </c>
      <c r="AB97" s="35">
        <v>27.4</v>
      </c>
      <c r="AC97" s="26">
        <v>1578.07</v>
      </c>
      <c r="AG97" s="24"/>
      <c r="AH97" s="58"/>
      <c r="AI97" s="25" t="s">
        <v>12</v>
      </c>
      <c r="AJ97" s="61">
        <f>AVERAGE(M97:M105)</f>
        <v>0.61509999999999998</v>
      </c>
      <c r="AK97" s="84">
        <f>MEDIAN(M97:M105)</f>
        <v>0.61509999999999998</v>
      </c>
      <c r="AL97" s="75"/>
      <c r="AM97" s="75"/>
      <c r="AN97" s="24"/>
      <c r="AO97" s="58"/>
      <c r="AP97" s="60" t="s">
        <v>12</v>
      </c>
      <c r="AQ97" s="61">
        <f>AVERAGE(Y97:Y105)</f>
        <v>0.53500000000000003</v>
      </c>
      <c r="AR97" s="84">
        <f>MEDIAN(Y97:Y105)</f>
        <v>0.53500000000000003</v>
      </c>
    </row>
    <row r="98" spans="7:44" x14ac:dyDescent="0.25">
      <c r="G98" s="24"/>
      <c r="H98" s="58"/>
      <c r="I98" s="25">
        <v>100</v>
      </c>
      <c r="J98" s="35">
        <v>2</v>
      </c>
      <c r="K98" s="35">
        <v>0.37</v>
      </c>
      <c r="L98" s="61">
        <v>2.2599999999999999E-2</v>
      </c>
      <c r="M98" s="61">
        <v>0.61509999999999998</v>
      </c>
      <c r="N98" s="61">
        <v>0.60580000000000001</v>
      </c>
      <c r="O98" s="61">
        <v>4.36E-2</v>
      </c>
      <c r="P98" s="35">
        <v>7.09</v>
      </c>
      <c r="Q98" s="52">
        <v>62.462000000000003</v>
      </c>
      <c r="R98" s="74"/>
      <c r="S98" s="74"/>
      <c r="T98" s="24"/>
      <c r="U98" s="58"/>
      <c r="V98" s="25">
        <v>100</v>
      </c>
      <c r="W98" s="35">
        <v>0</v>
      </c>
      <c r="X98" s="35">
        <v>190.92</v>
      </c>
      <c r="Y98" s="71">
        <v>0.53500000000000003</v>
      </c>
      <c r="Z98" s="71">
        <v>0.47799999999999998</v>
      </c>
      <c r="AA98" s="71">
        <v>0.157</v>
      </c>
      <c r="AB98" s="71">
        <v>29.376999999999999</v>
      </c>
      <c r="AC98" s="26">
        <v>2242.9</v>
      </c>
      <c r="AG98" s="24"/>
      <c r="AH98" s="58"/>
      <c r="AI98" s="25" t="s">
        <v>13</v>
      </c>
      <c r="AJ98" s="61">
        <f>AVERAGE(N97:N105)</f>
        <v>0.61334</v>
      </c>
      <c r="AK98" s="84">
        <f>MEDIAN(N97:N105)</f>
        <v>0.61429999999999996</v>
      </c>
      <c r="AL98" s="75"/>
      <c r="AM98" s="75"/>
      <c r="AN98" s="24"/>
      <c r="AO98" s="58"/>
      <c r="AP98" s="25" t="s">
        <v>13</v>
      </c>
      <c r="AQ98" s="61">
        <f>AVERAGE(Z97:Z105)</f>
        <v>0.45971222222222224</v>
      </c>
      <c r="AR98" s="84">
        <f>MEDIAN(Z97:Z105)</f>
        <v>0.46700000000000003</v>
      </c>
    </row>
    <row r="99" spans="7:44" x14ac:dyDescent="0.25">
      <c r="G99" s="24"/>
      <c r="H99" s="58"/>
      <c r="I99" s="25">
        <v>200</v>
      </c>
      <c r="J99" s="71">
        <v>3.4550000000000001</v>
      </c>
      <c r="K99" s="71">
        <v>0.42499999999999999</v>
      </c>
      <c r="L99" s="61">
        <v>1.6500000000000001E-2</v>
      </c>
      <c r="M99" s="61">
        <v>0.61509999999999998</v>
      </c>
      <c r="N99" s="70">
        <v>0.61424999999999996</v>
      </c>
      <c r="O99" s="61">
        <v>2.3599999999999999E-2</v>
      </c>
      <c r="P99" s="71">
        <v>3.8460000000000001</v>
      </c>
      <c r="Q99" s="26">
        <v>53.93</v>
      </c>
      <c r="R99" s="74"/>
      <c r="S99" s="74"/>
      <c r="T99" s="24"/>
      <c r="U99" s="58"/>
      <c r="V99" s="25">
        <v>200</v>
      </c>
      <c r="W99" s="35">
        <v>0</v>
      </c>
      <c r="X99" s="71">
        <v>165.59800000000001</v>
      </c>
      <c r="Y99" s="71">
        <v>0.53500000000000003</v>
      </c>
      <c r="Z99" s="61">
        <v>0.45950000000000002</v>
      </c>
      <c r="AA99" s="61">
        <v>0.15490000000000001</v>
      </c>
      <c r="AB99" s="71">
        <v>28.949000000000002</v>
      </c>
      <c r="AC99" s="26">
        <v>1736.29</v>
      </c>
      <c r="AG99" s="24"/>
      <c r="AH99" s="58"/>
      <c r="AI99" s="25" t="s">
        <v>14</v>
      </c>
      <c r="AJ99" s="61">
        <f>AVERAGE(O97:O105)</f>
        <v>2.1271333333333337E-2</v>
      </c>
      <c r="AK99" s="84">
        <f>MEDIAN(O97:O105)</f>
        <v>8.9999999999999993E-3</v>
      </c>
      <c r="AL99" s="75"/>
      <c r="AM99" s="75"/>
      <c r="AN99" s="24"/>
      <c r="AO99" s="58"/>
      <c r="AP99" s="25" t="s">
        <v>16</v>
      </c>
      <c r="AQ99" s="61">
        <f>AVERAGE(X97:X105)</f>
        <v>171.08876555555557</v>
      </c>
      <c r="AR99" s="84">
        <f>MEDIAN(X97:X105)</f>
        <v>171.482</v>
      </c>
    </row>
    <row r="100" spans="7:44" x14ac:dyDescent="0.25">
      <c r="G100" s="24"/>
      <c r="H100" s="58"/>
      <c r="I100" s="25">
        <v>400</v>
      </c>
      <c r="J100" s="71">
        <v>7.2080000000000002</v>
      </c>
      <c r="K100" s="35">
        <v>0.62</v>
      </c>
      <c r="L100" s="61">
        <v>9.9000000000000008E-3</v>
      </c>
      <c r="M100" s="61">
        <v>0.61509999999999998</v>
      </c>
      <c r="N100" s="61">
        <v>0.61280000000000001</v>
      </c>
      <c r="O100" s="70">
        <v>2.307E-2</v>
      </c>
      <c r="P100" s="71">
        <v>3.7509999999999999</v>
      </c>
      <c r="Q100" s="52">
        <v>26.670999999999999</v>
      </c>
      <c r="R100" s="74"/>
      <c r="S100" s="74"/>
      <c r="T100" s="24"/>
      <c r="U100" s="58"/>
      <c r="V100" s="25">
        <v>400</v>
      </c>
      <c r="W100" s="35">
        <v>0</v>
      </c>
      <c r="X100" s="71">
        <v>162.80199999999999</v>
      </c>
      <c r="Y100" s="71">
        <v>0.53500000000000003</v>
      </c>
      <c r="Z100" s="71">
        <v>0.46700000000000003</v>
      </c>
      <c r="AA100" s="61">
        <v>0.1578</v>
      </c>
      <c r="AB100" s="71">
        <v>29.492999999999999</v>
      </c>
      <c r="AC100" s="52">
        <v>1603.944</v>
      </c>
      <c r="AG100" s="24"/>
      <c r="AH100" s="58"/>
      <c r="AI100" s="25" t="s">
        <v>20</v>
      </c>
      <c r="AJ100" s="61">
        <f>AVERAGE(P97:P105)</f>
        <v>3.4606766666666666</v>
      </c>
      <c r="AK100" s="52">
        <f>MEDIAN(P97:P105)</f>
        <v>1.45709</v>
      </c>
      <c r="AL100" s="75"/>
      <c r="AM100" s="75"/>
      <c r="AN100" s="24"/>
      <c r="AO100" s="58"/>
      <c r="AP100" s="25" t="s">
        <v>14</v>
      </c>
      <c r="AQ100" s="61">
        <f>AVERAGE(AA97:AA105)</f>
        <v>0.16717555555555555</v>
      </c>
      <c r="AR100" s="84">
        <f>MEDIAN(AA97:AA105)</f>
        <v>0.1578</v>
      </c>
    </row>
    <row r="101" spans="7:44" ht="15.75" thickBot="1" x14ac:dyDescent="0.3">
      <c r="G101" s="24"/>
      <c r="H101" s="58"/>
      <c r="I101" s="25">
        <v>800</v>
      </c>
      <c r="J101" s="61">
        <v>14.6937</v>
      </c>
      <c r="K101" s="35">
        <v>0.87</v>
      </c>
      <c r="L101" s="70">
        <v>5.4599999999999996E-3</v>
      </c>
      <c r="M101" s="61">
        <v>0.61509999999999998</v>
      </c>
      <c r="N101" s="70">
        <v>0.61485999999999996</v>
      </c>
      <c r="O101" s="61">
        <v>8.8000000000000005E-3</v>
      </c>
      <c r="P101" s="70">
        <v>1.4428799999999999</v>
      </c>
      <c r="Q101" s="52">
        <v>19.524999999999999</v>
      </c>
      <c r="R101" s="74"/>
      <c r="S101" s="74"/>
      <c r="T101" s="24"/>
      <c r="U101" s="58"/>
      <c r="V101" s="25">
        <v>800</v>
      </c>
      <c r="W101" s="35">
        <v>0</v>
      </c>
      <c r="X101" s="61">
        <v>185.6651</v>
      </c>
      <c r="Y101" s="71">
        <v>0.53500000000000003</v>
      </c>
      <c r="Z101" s="61">
        <v>0.48949999999999999</v>
      </c>
      <c r="AA101" s="61">
        <v>0.14080000000000001</v>
      </c>
      <c r="AB101" s="71">
        <v>26.306999999999999</v>
      </c>
      <c r="AC101" s="26">
        <v>2519.1999999999998</v>
      </c>
      <c r="AG101" s="24"/>
      <c r="AH101" s="58"/>
      <c r="AI101" s="27" t="s">
        <v>19</v>
      </c>
      <c r="AJ101" s="48">
        <f>AVERAGE(Q97:Q105)</f>
        <v>42.741333333333323</v>
      </c>
      <c r="AK101" s="29">
        <f>MEDIAN(Q97:Q105)</f>
        <v>22.8</v>
      </c>
      <c r="AL101" s="75"/>
      <c r="AM101" s="75"/>
      <c r="AN101" s="24"/>
      <c r="AO101" s="58"/>
      <c r="AP101" s="25" t="s">
        <v>20</v>
      </c>
      <c r="AQ101" s="61">
        <f>AVERAGE(AB97:AB105)</f>
        <v>31.25776333333333</v>
      </c>
      <c r="AR101" s="84">
        <f>MEDIAN(AB97:AB105)</f>
        <v>29.492999999999999</v>
      </c>
    </row>
    <row r="102" spans="7:44" ht="15.75" thickBot="1" x14ac:dyDescent="0.3">
      <c r="G102" s="24"/>
      <c r="H102" s="58"/>
      <c r="I102" s="25">
        <v>1600</v>
      </c>
      <c r="J102" s="61">
        <v>28.395199999999999</v>
      </c>
      <c r="K102" s="35">
        <v>0.94</v>
      </c>
      <c r="L102" s="61">
        <v>4.1000000000000003E-3</v>
      </c>
      <c r="M102" s="61">
        <v>0.61509999999999998</v>
      </c>
      <c r="N102" s="70">
        <v>0.61565000000000003</v>
      </c>
      <c r="O102" s="61">
        <v>7.7999999999999996E-3</v>
      </c>
      <c r="P102" s="71">
        <v>1.2729999999999999</v>
      </c>
      <c r="Q102" s="53">
        <v>22.8</v>
      </c>
      <c r="R102" s="74"/>
      <c r="S102" s="74"/>
      <c r="T102" s="24"/>
      <c r="U102" s="58"/>
      <c r="V102" s="25">
        <v>1600</v>
      </c>
      <c r="W102" s="35">
        <v>0</v>
      </c>
      <c r="X102" s="71">
        <v>171.482</v>
      </c>
      <c r="Y102" s="71">
        <v>0.53500000000000003</v>
      </c>
      <c r="Z102" s="70">
        <v>0.46967999999999999</v>
      </c>
      <c r="AA102" s="61">
        <v>0.16439999999999999</v>
      </c>
      <c r="AB102" s="71">
        <v>30.724</v>
      </c>
      <c r="AC102" s="26">
        <v>2006.28</v>
      </c>
      <c r="AG102" s="24"/>
      <c r="AH102" s="58"/>
      <c r="AI102" s="58"/>
      <c r="AJ102" s="58"/>
      <c r="AK102" s="30"/>
      <c r="AL102" s="75"/>
      <c r="AM102" s="75"/>
      <c r="AN102" s="24"/>
      <c r="AO102" s="58"/>
      <c r="AP102" s="27" t="s">
        <v>19</v>
      </c>
      <c r="AQ102" s="48">
        <f>AVERAGE(AC97:AC105)</f>
        <v>1979.2122222222222</v>
      </c>
      <c r="AR102" s="29">
        <f>MEDIAN(AC97:AC105)</f>
        <v>2006.28</v>
      </c>
    </row>
    <row r="103" spans="7:44" ht="15.75" thickBot="1" x14ac:dyDescent="0.3">
      <c r="G103" s="24"/>
      <c r="H103" s="58"/>
      <c r="I103" s="25">
        <v>3200</v>
      </c>
      <c r="J103" s="71">
        <v>58.796999999999997</v>
      </c>
      <c r="K103" s="35">
        <v>1</v>
      </c>
      <c r="L103" s="70">
        <v>2.5400000000000002E-3</v>
      </c>
      <c r="M103" s="61">
        <v>0.61509999999999998</v>
      </c>
      <c r="N103" s="61">
        <v>0.61429999999999996</v>
      </c>
      <c r="O103" s="71">
        <v>8.9999999999999993E-3</v>
      </c>
      <c r="P103" s="70">
        <v>1.45709</v>
      </c>
      <c r="Q103" s="52">
        <v>15.371</v>
      </c>
      <c r="R103" s="74"/>
      <c r="S103" s="74"/>
      <c r="T103" s="24"/>
      <c r="U103" s="58"/>
      <c r="V103" s="25">
        <v>3200</v>
      </c>
      <c r="W103" s="35">
        <v>0</v>
      </c>
      <c r="X103" s="71">
        <v>122.962</v>
      </c>
      <c r="Y103" s="71">
        <v>0.53500000000000003</v>
      </c>
      <c r="Z103" s="70">
        <v>0.42448000000000002</v>
      </c>
      <c r="AA103" s="61">
        <v>0.18559999999999999</v>
      </c>
      <c r="AB103" s="71">
        <v>34.688000000000002</v>
      </c>
      <c r="AC103" s="26">
        <v>1528.04</v>
      </c>
      <c r="AG103" s="24"/>
      <c r="AH103" s="58"/>
      <c r="AI103" s="58"/>
      <c r="AJ103" s="58"/>
      <c r="AK103" s="30"/>
      <c r="AL103" s="75"/>
      <c r="AM103" s="75"/>
      <c r="AN103" s="24"/>
      <c r="AO103" s="58"/>
      <c r="AP103" s="58"/>
      <c r="AQ103" s="58"/>
      <c r="AR103" s="30"/>
    </row>
    <row r="104" spans="7:44" ht="15.75" thickBot="1" x14ac:dyDescent="0.3">
      <c r="G104" s="24"/>
      <c r="H104" s="58"/>
      <c r="I104" s="25">
        <v>6400</v>
      </c>
      <c r="J104" s="35">
        <v>117.31</v>
      </c>
      <c r="K104" s="35">
        <v>1</v>
      </c>
      <c r="L104" s="70">
        <v>1.7799999999999999E-3</v>
      </c>
      <c r="M104" s="61">
        <v>0.61509999999999998</v>
      </c>
      <c r="N104" s="70">
        <v>0.61526000000000003</v>
      </c>
      <c r="O104" s="70">
        <v>5.3099999999999996E-3</v>
      </c>
      <c r="P104" s="71">
        <v>0.86299999999999999</v>
      </c>
      <c r="Q104" s="52">
        <v>11.782</v>
      </c>
      <c r="R104" s="74"/>
      <c r="S104" s="74"/>
      <c r="T104" s="24"/>
      <c r="U104" s="58"/>
      <c r="V104" s="25">
        <v>6400</v>
      </c>
      <c r="W104" s="35">
        <v>0</v>
      </c>
      <c r="X104" s="71">
        <v>179.869</v>
      </c>
      <c r="Y104" s="71">
        <v>0.53500000000000003</v>
      </c>
      <c r="Z104" s="70">
        <v>0.40775</v>
      </c>
      <c r="AA104" s="70">
        <v>0.20698</v>
      </c>
      <c r="AB104" s="71">
        <v>38.667999999999999</v>
      </c>
      <c r="AC104" s="26">
        <v>2573.7800000000002</v>
      </c>
      <c r="AG104" s="24"/>
      <c r="AH104" s="58"/>
      <c r="AI104" s="21" t="s">
        <v>1</v>
      </c>
      <c r="AJ104" s="22" t="s">
        <v>17</v>
      </c>
      <c r="AK104" s="23" t="s">
        <v>18</v>
      </c>
      <c r="AL104" s="75"/>
      <c r="AM104" s="75"/>
      <c r="AN104" s="24"/>
      <c r="AO104" s="58"/>
      <c r="AP104" s="58"/>
      <c r="AQ104" s="58"/>
      <c r="AR104" s="30"/>
    </row>
    <row r="105" spans="7:44" ht="15.75" thickBot="1" x14ac:dyDescent="0.3">
      <c r="G105" s="24"/>
      <c r="H105" s="58"/>
      <c r="I105" s="27">
        <v>10000</v>
      </c>
      <c r="J105" s="48">
        <v>187.9521</v>
      </c>
      <c r="K105" s="28">
        <v>1</v>
      </c>
      <c r="L105" s="50">
        <v>1.6199999999999999E-3</v>
      </c>
      <c r="M105" s="48">
        <v>0.61509999999999998</v>
      </c>
      <c r="N105" s="50">
        <v>0.61478999999999995</v>
      </c>
      <c r="O105" s="51">
        <v>2.7620000000000001E-3</v>
      </c>
      <c r="P105" s="50">
        <v>0.44912000000000002</v>
      </c>
      <c r="Q105" s="54">
        <v>10.241</v>
      </c>
      <c r="R105" s="74"/>
      <c r="S105" s="74"/>
      <c r="T105" s="24"/>
      <c r="U105" s="58"/>
      <c r="V105" s="27">
        <v>10000</v>
      </c>
      <c r="W105" s="34">
        <v>0</v>
      </c>
      <c r="X105" s="50">
        <v>191.47078999999999</v>
      </c>
      <c r="Y105" s="47">
        <v>0.53500000000000003</v>
      </c>
      <c r="Z105" s="48">
        <v>0.44450000000000001</v>
      </c>
      <c r="AA105" s="48">
        <v>0.19109999999999999</v>
      </c>
      <c r="AB105" s="50">
        <v>35.71387</v>
      </c>
      <c r="AC105" s="54">
        <v>2024.4059999999999</v>
      </c>
      <c r="AG105" s="24"/>
      <c r="AH105" s="58"/>
      <c r="AI105" s="60" t="s">
        <v>12</v>
      </c>
      <c r="AJ105" s="61">
        <f>AVERAGE(M109:M117)</f>
        <v>0.61509999999999998</v>
      </c>
      <c r="AK105" s="84">
        <f>MEDIAN(M109:M117)</f>
        <v>0.61509999999999998</v>
      </c>
      <c r="AL105" s="75"/>
      <c r="AM105" s="75"/>
      <c r="AN105" s="24"/>
      <c r="AO105" s="58"/>
      <c r="AP105" s="21" t="s">
        <v>1</v>
      </c>
      <c r="AQ105" s="22" t="s">
        <v>17</v>
      </c>
      <c r="AR105" s="23" t="s">
        <v>18</v>
      </c>
    </row>
    <row r="106" spans="7:44" x14ac:dyDescent="0.25">
      <c r="G106" s="24"/>
      <c r="H106" s="58"/>
      <c r="I106" s="58"/>
      <c r="J106" s="58"/>
      <c r="K106" s="58"/>
      <c r="L106" s="58"/>
      <c r="M106" s="58"/>
      <c r="N106" s="58"/>
      <c r="O106" s="58"/>
      <c r="P106" s="58"/>
      <c r="Q106" s="30"/>
      <c r="R106" s="75"/>
      <c r="S106" s="75"/>
      <c r="T106" s="24"/>
      <c r="U106" s="58"/>
      <c r="V106" s="58"/>
      <c r="W106" s="58"/>
      <c r="X106" s="58"/>
      <c r="Y106" s="58"/>
      <c r="Z106" s="58"/>
      <c r="AA106" s="58"/>
      <c r="AB106" s="58"/>
      <c r="AC106" s="30"/>
      <c r="AG106" s="24"/>
      <c r="AH106" s="58"/>
      <c r="AI106" s="25" t="s">
        <v>13</v>
      </c>
      <c r="AJ106" s="61">
        <f>AVERAGE(N109:N117)</f>
        <v>0.6236477777777778</v>
      </c>
      <c r="AK106" s="84">
        <f>MEDIAN(N109:N117)</f>
        <v>0.61609999999999998</v>
      </c>
      <c r="AL106" s="75"/>
      <c r="AM106" s="75"/>
      <c r="AN106" s="24"/>
      <c r="AO106" s="58"/>
      <c r="AP106" s="60" t="s">
        <v>12</v>
      </c>
      <c r="AQ106" s="61">
        <f>AVERAGE(Y109:Y117)</f>
        <v>0.53500000000000003</v>
      </c>
      <c r="AR106" s="84">
        <f>MEDIAN(Y109:Y117)</f>
        <v>0.53500000000000003</v>
      </c>
    </row>
    <row r="107" spans="7:44" ht="15.75" thickBot="1" x14ac:dyDescent="0.3">
      <c r="G107" s="24"/>
      <c r="H107" s="58"/>
      <c r="I107" s="58"/>
      <c r="J107" s="58"/>
      <c r="K107" s="58"/>
      <c r="L107" s="58"/>
      <c r="M107" s="58"/>
      <c r="N107" s="58"/>
      <c r="O107" s="58"/>
      <c r="P107" s="58"/>
      <c r="Q107" s="30"/>
      <c r="R107" s="75"/>
      <c r="S107" s="75"/>
      <c r="T107" s="24"/>
      <c r="U107" s="58"/>
      <c r="V107" s="58"/>
      <c r="W107" s="58"/>
      <c r="X107" s="58"/>
      <c r="Y107" s="58"/>
      <c r="Z107" s="58"/>
      <c r="AA107" s="58"/>
      <c r="AB107" s="58"/>
      <c r="AC107" s="30"/>
      <c r="AG107" s="24"/>
      <c r="AH107" s="58"/>
      <c r="AI107" s="25" t="s">
        <v>14</v>
      </c>
      <c r="AJ107" s="61">
        <f>AVERAGE(O109:O117)</f>
        <v>7.7164444444444438E-2</v>
      </c>
      <c r="AK107" s="52">
        <f>MEDIAN(O109:O117)</f>
        <v>4.5699999999999998E-2</v>
      </c>
      <c r="AL107" s="75"/>
      <c r="AM107" s="75"/>
      <c r="AN107" s="24"/>
      <c r="AO107" s="58"/>
      <c r="AP107" s="25" t="s">
        <v>13</v>
      </c>
      <c r="AQ107" s="61">
        <f>AVERAGE(Z109:Z117)</f>
        <v>0.57244444444444442</v>
      </c>
      <c r="AR107" s="84">
        <f>MEDIAN(Z109:Z117)</f>
        <v>0.55020000000000002</v>
      </c>
    </row>
    <row r="108" spans="7:44" ht="15.75" thickBot="1" x14ac:dyDescent="0.3">
      <c r="G108" s="24"/>
      <c r="H108" s="58"/>
      <c r="I108" s="21" t="s">
        <v>1</v>
      </c>
      <c r="J108" s="22" t="s">
        <v>2</v>
      </c>
      <c r="K108" s="22" t="s">
        <v>11</v>
      </c>
      <c r="L108" s="22" t="s">
        <v>3</v>
      </c>
      <c r="M108" s="22" t="s">
        <v>12</v>
      </c>
      <c r="N108" s="22" t="s">
        <v>13</v>
      </c>
      <c r="O108" s="22" t="s">
        <v>14</v>
      </c>
      <c r="P108" s="22" t="s">
        <v>20</v>
      </c>
      <c r="Q108" s="23" t="s">
        <v>19</v>
      </c>
      <c r="R108" s="76"/>
      <c r="S108" s="76"/>
      <c r="T108" s="24"/>
      <c r="U108" s="58"/>
      <c r="V108" s="21" t="s">
        <v>1</v>
      </c>
      <c r="W108" s="22" t="s">
        <v>2</v>
      </c>
      <c r="X108" s="22" t="s">
        <v>16</v>
      </c>
      <c r="Y108" s="22" t="s">
        <v>12</v>
      </c>
      <c r="Z108" s="22" t="s">
        <v>13</v>
      </c>
      <c r="AA108" s="22" t="s">
        <v>14</v>
      </c>
      <c r="AB108" s="22" t="s">
        <v>20</v>
      </c>
      <c r="AC108" s="23" t="s">
        <v>19</v>
      </c>
      <c r="AG108" s="24"/>
      <c r="AH108" s="58"/>
      <c r="AI108" s="25" t="s">
        <v>20</v>
      </c>
      <c r="AJ108" s="61">
        <f>AVERAGE(P109:P117)</f>
        <v>12.590722222222221</v>
      </c>
      <c r="AK108" s="52">
        <f>MEDIAN(P109:P117)</f>
        <v>7.4420000000000002</v>
      </c>
      <c r="AL108" s="75"/>
      <c r="AM108" s="75"/>
      <c r="AN108" s="24"/>
      <c r="AO108" s="58"/>
      <c r="AP108" s="25" t="s">
        <v>16</v>
      </c>
      <c r="AQ108" s="61">
        <f>AVERAGE(X109:X117)</f>
        <v>351.62133333333327</v>
      </c>
      <c r="AR108" s="84">
        <f>MEDIAN(X109:X117)</f>
        <v>335.96</v>
      </c>
    </row>
    <row r="109" spans="7:44" ht="15.75" thickBot="1" x14ac:dyDescent="0.3">
      <c r="G109" s="24"/>
      <c r="H109" s="58"/>
      <c r="I109" s="25">
        <v>50</v>
      </c>
      <c r="J109" s="71">
        <v>3.895</v>
      </c>
      <c r="K109" s="35">
        <v>0.12</v>
      </c>
      <c r="L109" s="61">
        <v>0.1522</v>
      </c>
      <c r="M109" s="61">
        <v>0.61509999999999998</v>
      </c>
      <c r="N109" s="61">
        <v>0.6462</v>
      </c>
      <c r="O109" s="71">
        <v>0.221</v>
      </c>
      <c r="P109" s="71">
        <v>36.073999999999998</v>
      </c>
      <c r="Q109" s="52">
        <v>912.81399999999996</v>
      </c>
      <c r="R109" s="74"/>
      <c r="S109" s="74"/>
      <c r="T109" s="24"/>
      <c r="U109" s="58"/>
      <c r="V109" s="25">
        <v>50</v>
      </c>
      <c r="W109" s="35">
        <v>0</v>
      </c>
      <c r="X109" s="71">
        <v>555.52499999999998</v>
      </c>
      <c r="Y109" s="49">
        <v>0.53500000000000003</v>
      </c>
      <c r="Z109" s="61">
        <v>0.71530000000000005</v>
      </c>
      <c r="AA109" s="71">
        <v>0.28799999999999998</v>
      </c>
      <c r="AB109" s="61">
        <v>53.792099999999998</v>
      </c>
      <c r="AC109" s="26">
        <v>9219.84</v>
      </c>
      <c r="AG109" s="31"/>
      <c r="AH109" s="32"/>
      <c r="AI109" s="27" t="s">
        <v>19</v>
      </c>
      <c r="AJ109" s="48">
        <f>AVERAGE(Q109:Q117)</f>
        <v>201.82188888888885</v>
      </c>
      <c r="AK109" s="54">
        <f>MEDIAN(Q109:Q117)</f>
        <v>124.14400000000001</v>
      </c>
      <c r="AL109" s="75"/>
      <c r="AM109" s="75"/>
      <c r="AN109" s="24"/>
      <c r="AO109" s="58"/>
      <c r="AP109" s="25" t="s">
        <v>14</v>
      </c>
      <c r="AQ109" s="61">
        <f>AVERAGE(AA109:AA117)</f>
        <v>0.20645555555555556</v>
      </c>
      <c r="AR109" s="52">
        <f>MEDIAN(AA109:AA117)</f>
        <v>0.19370000000000001</v>
      </c>
    </row>
    <row r="110" spans="7:44" x14ac:dyDescent="0.25">
      <c r="G110" s="24"/>
      <c r="H110" s="58"/>
      <c r="I110" s="25">
        <v>100</v>
      </c>
      <c r="J110" s="71">
        <v>4.7619999999999996</v>
      </c>
      <c r="K110" s="71">
        <v>0.155</v>
      </c>
      <c r="L110" s="61">
        <v>8.8700000000000001E-2</v>
      </c>
      <c r="M110" s="61">
        <v>0.61509999999999998</v>
      </c>
      <c r="N110" s="35">
        <v>0.65</v>
      </c>
      <c r="O110" s="61">
        <v>0.14050000000000001</v>
      </c>
      <c r="P110" s="71">
        <v>22.852</v>
      </c>
      <c r="Q110" s="52">
        <v>340.09100000000001</v>
      </c>
      <c r="R110" s="74"/>
      <c r="S110" s="74"/>
      <c r="T110" s="24"/>
      <c r="U110" s="58"/>
      <c r="V110" s="25">
        <v>100</v>
      </c>
      <c r="W110" s="35">
        <v>0</v>
      </c>
      <c r="X110" s="35">
        <v>411.85</v>
      </c>
      <c r="Y110" s="71">
        <v>0.53500000000000003</v>
      </c>
      <c r="Z110" s="61">
        <v>0.56520000000000004</v>
      </c>
      <c r="AA110" s="71">
        <v>0.185</v>
      </c>
      <c r="AB110" s="71">
        <v>34.720999999999997</v>
      </c>
      <c r="AC110" s="26">
        <v>6026.34</v>
      </c>
      <c r="AG110" s="78"/>
      <c r="AH110" s="75"/>
      <c r="AI110" s="75"/>
      <c r="AJ110" s="75"/>
      <c r="AK110" s="75"/>
      <c r="AL110" s="75"/>
      <c r="AM110" s="75"/>
      <c r="AN110" s="24"/>
      <c r="AO110" s="58"/>
      <c r="AP110" s="25" t="s">
        <v>20</v>
      </c>
      <c r="AQ110" s="61">
        <f>AVERAGE(AB109:AB117)</f>
        <v>38.596544444444447</v>
      </c>
      <c r="AR110" s="52">
        <f>MEDIAN(AB109:AB117)</f>
        <v>36.192</v>
      </c>
    </row>
    <row r="111" spans="7:44" ht="15.75" thickBot="1" x14ac:dyDescent="0.3">
      <c r="G111" s="24"/>
      <c r="H111" s="58"/>
      <c r="I111" s="25">
        <v>200</v>
      </c>
      <c r="J111" s="35">
        <v>8.2100000000000009</v>
      </c>
      <c r="K111" s="35">
        <v>0.21</v>
      </c>
      <c r="L111" s="72">
        <v>0.7</v>
      </c>
      <c r="M111" s="61">
        <v>0.61509999999999998</v>
      </c>
      <c r="N111" s="61">
        <v>0.62929999999999997</v>
      </c>
      <c r="O111" s="71">
        <v>0.127</v>
      </c>
      <c r="P111" s="71">
        <v>20.756</v>
      </c>
      <c r="Q111" s="52">
        <v>149.15899999999999</v>
      </c>
      <c r="R111" s="74"/>
      <c r="S111" s="74"/>
      <c r="T111" s="24"/>
      <c r="U111" s="58"/>
      <c r="V111" s="25">
        <v>200</v>
      </c>
      <c r="W111" s="35">
        <v>0</v>
      </c>
      <c r="X111" s="71">
        <v>469.32299999999998</v>
      </c>
      <c r="Y111" s="71">
        <v>0.53500000000000003</v>
      </c>
      <c r="Z111" s="61">
        <v>0.65720000000000001</v>
      </c>
      <c r="AA111" s="61">
        <v>0.20430000000000001</v>
      </c>
      <c r="AB111" s="35">
        <v>38.17</v>
      </c>
      <c r="AC111" s="26">
        <v>5913.56</v>
      </c>
      <c r="AG111" s="82"/>
      <c r="AH111" s="81"/>
      <c r="AI111" s="81"/>
      <c r="AJ111" s="81"/>
      <c r="AK111" s="81"/>
      <c r="AL111" s="81"/>
      <c r="AM111" s="81"/>
      <c r="AN111" s="31"/>
      <c r="AO111" s="32"/>
      <c r="AP111" s="27" t="s">
        <v>19</v>
      </c>
      <c r="AQ111" s="48">
        <f>AVERAGE(AC109:AC117)</f>
        <v>5229.7528888888892</v>
      </c>
      <c r="AR111" s="29">
        <f>MEDIAN(AC109:AC117)</f>
        <v>4975.7659999999996</v>
      </c>
    </row>
    <row r="112" spans="7:44" x14ac:dyDescent="0.25">
      <c r="G112" s="24"/>
      <c r="H112" s="58"/>
      <c r="I112" s="25">
        <v>400</v>
      </c>
      <c r="J112" s="35">
        <v>13.41</v>
      </c>
      <c r="K112" s="71">
        <v>0.35499999999999998</v>
      </c>
      <c r="L112" s="71">
        <v>3.9E-2</v>
      </c>
      <c r="M112" s="61">
        <v>0.61509999999999998</v>
      </c>
      <c r="N112" s="35">
        <v>0.61</v>
      </c>
      <c r="O112" s="71">
        <v>7.9000000000000001E-2</v>
      </c>
      <c r="P112" s="71">
        <v>12.923</v>
      </c>
      <c r="Q112" s="52">
        <v>142.24299999999999</v>
      </c>
      <c r="R112" s="74"/>
      <c r="S112" s="74"/>
      <c r="T112" s="24"/>
      <c r="U112" s="58"/>
      <c r="V112" s="25">
        <v>400</v>
      </c>
      <c r="W112" s="35">
        <v>0</v>
      </c>
      <c r="X112" s="71">
        <v>315.99299999999999</v>
      </c>
      <c r="Y112" s="71">
        <v>0.53500000000000003</v>
      </c>
      <c r="Z112" s="61">
        <v>0.53310000000000002</v>
      </c>
      <c r="AA112" s="61">
        <v>0.1729</v>
      </c>
      <c r="AB112" s="61">
        <v>32.310899999999997</v>
      </c>
      <c r="AC112" s="52">
        <v>4811.598</v>
      </c>
    </row>
    <row r="113" spans="7:29" x14ac:dyDescent="0.25">
      <c r="G113" s="24"/>
      <c r="H113" s="58"/>
      <c r="I113" s="25">
        <v>800</v>
      </c>
      <c r="J113" s="71">
        <v>25.776</v>
      </c>
      <c r="K113" s="35">
        <v>0.44</v>
      </c>
      <c r="L113" s="71">
        <v>2.4E-2</v>
      </c>
      <c r="M113" s="61">
        <v>0.61509999999999998</v>
      </c>
      <c r="N113" s="70">
        <v>0.61833000000000005</v>
      </c>
      <c r="O113" s="61">
        <v>4.5699999999999998E-2</v>
      </c>
      <c r="P113" s="71">
        <v>7.4420000000000002</v>
      </c>
      <c r="Q113" s="52">
        <v>124.14400000000001</v>
      </c>
      <c r="R113" s="74"/>
      <c r="S113" s="74"/>
      <c r="T113" s="24"/>
      <c r="U113" s="58"/>
      <c r="V113" s="25">
        <v>800</v>
      </c>
      <c r="W113" s="35">
        <v>0</v>
      </c>
      <c r="X113" s="35">
        <v>335.96</v>
      </c>
      <c r="Y113" s="71">
        <v>0.53500000000000003</v>
      </c>
      <c r="Z113" s="61">
        <v>0.64629999999999999</v>
      </c>
      <c r="AA113" s="61">
        <v>0.1865</v>
      </c>
      <c r="AB113" s="71">
        <v>34.845999999999997</v>
      </c>
      <c r="AC113" s="52">
        <v>4975.7659999999996</v>
      </c>
    </row>
    <row r="114" spans="7:29" x14ac:dyDescent="0.25">
      <c r="G114" s="24"/>
      <c r="H114" s="58"/>
      <c r="I114" s="25">
        <v>1600</v>
      </c>
      <c r="J114" s="71">
        <v>51.802</v>
      </c>
      <c r="K114" s="71">
        <v>0.60499999999999998</v>
      </c>
      <c r="L114" s="61">
        <v>1.43E-2</v>
      </c>
      <c r="M114" s="61">
        <v>0.61509999999999998</v>
      </c>
      <c r="N114" s="61">
        <v>0.61609999999999998</v>
      </c>
      <c r="O114" s="35">
        <v>0.03</v>
      </c>
      <c r="P114" s="71">
        <v>4.9279999999999999</v>
      </c>
      <c r="Q114" s="52">
        <v>38.164000000000001</v>
      </c>
      <c r="R114" s="74"/>
      <c r="S114" s="74"/>
      <c r="T114" s="24"/>
      <c r="U114" s="58"/>
      <c r="V114" s="25">
        <v>1600</v>
      </c>
      <c r="W114" s="35">
        <v>0</v>
      </c>
      <c r="X114" s="35">
        <v>280.75</v>
      </c>
      <c r="Y114" s="71">
        <v>0.53500000000000003</v>
      </c>
      <c r="Z114" s="61">
        <v>0.50639999999999996</v>
      </c>
      <c r="AA114" s="71">
        <v>0.20799999999999999</v>
      </c>
      <c r="AB114" s="35">
        <v>38.92</v>
      </c>
      <c r="AC114" s="26">
        <v>3648.1</v>
      </c>
    </row>
    <row r="115" spans="7:29" x14ac:dyDescent="0.25">
      <c r="G115" s="24"/>
      <c r="H115" s="58"/>
      <c r="I115" s="25">
        <v>3200</v>
      </c>
      <c r="J115" s="35">
        <v>102.44</v>
      </c>
      <c r="K115" s="71">
        <v>0.71499999999999997</v>
      </c>
      <c r="L115" s="61">
        <v>1.06E-2</v>
      </c>
      <c r="M115" s="61">
        <v>0.61509999999999998</v>
      </c>
      <c r="N115" s="61">
        <v>0.61439999999999995</v>
      </c>
      <c r="O115" s="70">
        <v>2.5579999999999999E-2</v>
      </c>
      <c r="P115" s="61">
        <v>4.1604999999999999</v>
      </c>
      <c r="Q115" s="52">
        <v>71.385000000000005</v>
      </c>
      <c r="R115" s="74"/>
      <c r="S115" s="74"/>
      <c r="T115" s="24"/>
      <c r="U115" s="58"/>
      <c r="V115" s="25">
        <v>3200</v>
      </c>
      <c r="W115" s="35">
        <v>0</v>
      </c>
      <c r="X115" s="71">
        <v>230.60900000000001</v>
      </c>
      <c r="Y115" s="71">
        <v>0.53500000000000003</v>
      </c>
      <c r="Z115" s="61">
        <v>0.4783</v>
      </c>
      <c r="AA115" s="61">
        <v>0.24079999999999999</v>
      </c>
      <c r="AB115" s="61">
        <v>44.993899999999996</v>
      </c>
      <c r="AC115" s="26">
        <v>3247.14</v>
      </c>
    </row>
    <row r="116" spans="7:29" x14ac:dyDescent="0.25">
      <c r="G116" s="24"/>
      <c r="H116" s="58"/>
      <c r="I116" s="25">
        <v>6400</v>
      </c>
      <c r="J116" s="71">
        <v>202.84200000000001</v>
      </c>
      <c r="K116" s="71">
        <v>0.85499999999999998</v>
      </c>
      <c r="L116" s="61">
        <v>6.4999999999999997E-3</v>
      </c>
      <c r="M116" s="61">
        <v>0.61509999999999998</v>
      </c>
      <c r="N116" s="61">
        <v>0.61550000000000005</v>
      </c>
      <c r="O116" s="61">
        <v>1.44E-2</v>
      </c>
      <c r="P116" s="35">
        <v>2.34</v>
      </c>
      <c r="Q116" s="52">
        <v>21.443999999999999</v>
      </c>
      <c r="R116" s="74"/>
      <c r="S116" s="74"/>
      <c r="T116" s="24"/>
      <c r="U116" s="58"/>
      <c r="V116" s="25">
        <v>6400</v>
      </c>
      <c r="W116" s="35">
        <v>0</v>
      </c>
      <c r="X116" s="71">
        <v>342.34100000000001</v>
      </c>
      <c r="Y116" s="71">
        <v>0.53500000000000003</v>
      </c>
      <c r="Z116" s="61">
        <v>0.55020000000000002</v>
      </c>
      <c r="AA116" s="61">
        <v>0.1789</v>
      </c>
      <c r="AB116" s="71">
        <v>33.423000000000002</v>
      </c>
      <c r="AC116" s="26">
        <v>5398.51</v>
      </c>
    </row>
    <row r="117" spans="7:29" ht="15.75" thickBot="1" x14ac:dyDescent="0.3">
      <c r="G117" s="31"/>
      <c r="H117" s="32"/>
      <c r="I117" s="27">
        <v>10000</v>
      </c>
      <c r="J117" s="47">
        <v>317.74799999999999</v>
      </c>
      <c r="K117" s="47">
        <v>0.93500000000000005</v>
      </c>
      <c r="L117" s="50">
        <v>4.1599999999999996E-3</v>
      </c>
      <c r="M117" s="48">
        <v>0.61509999999999998</v>
      </c>
      <c r="N117" s="47">
        <v>0.61299999999999999</v>
      </c>
      <c r="O117" s="48">
        <v>1.1299999999999999E-2</v>
      </c>
      <c r="P117" s="47">
        <v>1.841</v>
      </c>
      <c r="Q117" s="54">
        <v>16.952999999999999</v>
      </c>
      <c r="R117" s="77"/>
      <c r="S117" s="77"/>
      <c r="T117" s="31"/>
      <c r="U117" s="32"/>
      <c r="V117" s="27">
        <v>10000</v>
      </c>
      <c r="W117" s="34">
        <v>0</v>
      </c>
      <c r="X117" s="47">
        <v>222.24100000000001</v>
      </c>
      <c r="Y117" s="47">
        <v>0.53500000000000003</v>
      </c>
      <c r="Z117" s="28">
        <v>0.5</v>
      </c>
      <c r="AA117" s="48">
        <v>0.19370000000000001</v>
      </c>
      <c r="AB117" s="47">
        <v>36.192</v>
      </c>
      <c r="AC117" s="54">
        <v>3826.922</v>
      </c>
    </row>
  </sheetData>
  <mergeCells count="2">
    <mergeCell ref="I53:J53"/>
    <mergeCell ref="I54:J54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9A4D-7519-430B-AB23-8D9240AB9F2A}">
  <dimension ref="A1:BK82"/>
  <sheetViews>
    <sheetView tabSelected="1" topLeftCell="AZ34" zoomScale="70" zoomScaleNormal="70" workbookViewId="0">
      <selection activeCell="BD74" sqref="BD74:BK80"/>
    </sheetView>
  </sheetViews>
  <sheetFormatPr defaultRowHeight="15" x14ac:dyDescent="0.25"/>
  <cols>
    <col min="1" max="1" width="7.28515625" bestFit="1" customWidth="1"/>
    <col min="2" max="2" width="5.28515625" bestFit="1" customWidth="1"/>
    <col min="3" max="3" width="6.42578125" bestFit="1" customWidth="1"/>
    <col min="5" max="5" width="8.85546875" bestFit="1" customWidth="1"/>
    <col min="6" max="6" width="10.140625" bestFit="1" customWidth="1"/>
    <col min="7" max="7" width="13.85546875" bestFit="1" customWidth="1"/>
    <col min="8" max="8" width="18.7109375" bestFit="1" customWidth="1"/>
    <col min="9" max="9" width="18.5703125" bestFit="1" customWidth="1"/>
    <col min="10" max="10" width="8.28515625" bestFit="1" customWidth="1"/>
    <col min="11" max="11" width="13.140625" bestFit="1" customWidth="1"/>
    <col min="14" max="14" width="7.28515625" bestFit="1" customWidth="1"/>
    <col min="15" max="15" width="4.42578125" bestFit="1" customWidth="1"/>
    <col min="16" max="16" width="6.42578125" bestFit="1" customWidth="1"/>
    <col min="17" max="17" width="5.42578125" bestFit="1" customWidth="1"/>
    <col min="18" max="18" width="10.140625" bestFit="1" customWidth="1"/>
    <col min="19" max="19" width="13.85546875" bestFit="1" customWidth="1"/>
    <col min="20" max="20" width="18.7109375" bestFit="1" customWidth="1"/>
    <col min="21" max="21" width="18.5703125" bestFit="1" customWidth="1"/>
    <col min="23" max="23" width="13.140625" bestFit="1" customWidth="1"/>
    <col min="27" max="27" width="5.42578125" bestFit="1" customWidth="1"/>
    <col min="28" max="28" width="5.28515625" bestFit="1" customWidth="1"/>
    <col min="29" max="29" width="18.7109375" bestFit="1" customWidth="1"/>
    <col min="34" max="34" width="5.42578125" bestFit="1" customWidth="1"/>
    <col min="35" max="35" width="4.42578125" bestFit="1" customWidth="1"/>
    <col min="36" max="36" width="18.7109375" bestFit="1" customWidth="1"/>
    <col min="37" max="38" width="10.140625" bestFit="1" customWidth="1"/>
    <col min="41" max="41" width="7.5703125" bestFit="1" customWidth="1"/>
    <col min="42" max="42" width="12.140625" bestFit="1" customWidth="1"/>
    <col min="43" max="43" width="6.42578125" bestFit="1" customWidth="1"/>
    <col min="44" max="44" width="6.7109375" bestFit="1" customWidth="1"/>
    <col min="45" max="45" width="8.42578125" bestFit="1" customWidth="1"/>
    <col min="46" max="46" width="13.85546875" bestFit="1" customWidth="1"/>
    <col min="47" max="47" width="18.7109375" bestFit="1" customWidth="1"/>
    <col min="48" max="48" width="18.5703125" bestFit="1" customWidth="1"/>
    <col min="49" max="49" width="7.85546875" bestFit="1" customWidth="1"/>
    <col min="50" max="50" width="12.85546875" bestFit="1" customWidth="1"/>
    <col min="54" max="54" width="7.5703125" bestFit="1" customWidth="1"/>
    <col min="55" max="55" width="9.5703125" bestFit="1" customWidth="1"/>
    <col min="56" max="56" width="6.42578125" bestFit="1" customWidth="1"/>
    <col min="57" max="57" width="6.7109375" bestFit="1" customWidth="1"/>
    <col min="58" max="58" width="8.42578125" bestFit="1" customWidth="1"/>
    <col min="59" max="59" width="13.85546875" bestFit="1" customWidth="1"/>
    <col min="60" max="60" width="18.7109375" bestFit="1" customWidth="1"/>
    <col min="61" max="61" width="18.5703125" bestFit="1" customWidth="1"/>
    <col min="62" max="62" width="7.85546875" bestFit="1" customWidth="1"/>
    <col min="63" max="63" width="12.85546875" bestFit="1" customWidth="1"/>
  </cols>
  <sheetData>
    <row r="1" spans="1:63" ht="21.75" thickBot="1" x14ac:dyDescent="0.4">
      <c r="A1" s="3" t="s">
        <v>5</v>
      </c>
      <c r="B1" s="4" t="s">
        <v>6</v>
      </c>
      <c r="C1" s="5" t="s">
        <v>0</v>
      </c>
      <c r="D1" s="6" t="s">
        <v>2</v>
      </c>
      <c r="E1" s="6" t="s">
        <v>11</v>
      </c>
      <c r="F1" s="6" t="s">
        <v>3</v>
      </c>
      <c r="G1" s="6" t="s">
        <v>12</v>
      </c>
      <c r="H1" s="6" t="s">
        <v>13</v>
      </c>
      <c r="I1" s="6" t="s">
        <v>14</v>
      </c>
      <c r="J1" s="6" t="s">
        <v>20</v>
      </c>
      <c r="K1" s="7" t="s">
        <v>19</v>
      </c>
      <c r="L1" s="73"/>
      <c r="M1" s="73"/>
      <c r="N1" s="3" t="s">
        <v>5</v>
      </c>
      <c r="O1" s="4" t="s">
        <v>7</v>
      </c>
      <c r="P1" s="5" t="s">
        <v>0</v>
      </c>
      <c r="Q1" s="6" t="s">
        <v>2</v>
      </c>
      <c r="R1" s="6" t="s">
        <v>16</v>
      </c>
      <c r="S1" s="6" t="s">
        <v>12</v>
      </c>
      <c r="T1" s="6" t="s">
        <v>13</v>
      </c>
      <c r="U1" s="6" t="s">
        <v>14</v>
      </c>
      <c r="V1" s="6" t="s">
        <v>20</v>
      </c>
      <c r="W1" s="7" t="s">
        <v>19</v>
      </c>
      <c r="X1" s="96"/>
      <c r="Y1" s="97"/>
      <c r="Z1" s="97"/>
      <c r="AA1" s="55" t="s">
        <v>5</v>
      </c>
      <c r="AB1" s="4" t="s">
        <v>6</v>
      </c>
      <c r="AC1" s="5" t="s">
        <v>0</v>
      </c>
      <c r="AD1" s="6" t="s">
        <v>17</v>
      </c>
      <c r="AE1" s="7" t="s">
        <v>18</v>
      </c>
      <c r="AF1" s="99"/>
      <c r="AG1" s="100"/>
      <c r="AH1" s="55" t="s">
        <v>5</v>
      </c>
      <c r="AI1" s="4" t="s">
        <v>7</v>
      </c>
      <c r="AJ1" s="5" t="s">
        <v>0</v>
      </c>
      <c r="AK1" s="6" t="s">
        <v>17</v>
      </c>
      <c r="AL1" s="7" t="s">
        <v>18</v>
      </c>
      <c r="AO1" s="19" t="s">
        <v>8</v>
      </c>
      <c r="AP1" s="20" t="s">
        <v>21</v>
      </c>
      <c r="AQ1" s="85" t="s">
        <v>1</v>
      </c>
      <c r="AR1" s="22" t="s">
        <v>2</v>
      </c>
      <c r="AS1" s="22" t="s">
        <v>16</v>
      </c>
      <c r="AT1" s="22" t="s">
        <v>12</v>
      </c>
      <c r="AU1" s="22" t="s">
        <v>13</v>
      </c>
      <c r="AV1" s="22" t="s">
        <v>14</v>
      </c>
      <c r="AW1" s="22" t="s">
        <v>20</v>
      </c>
      <c r="AX1" s="23" t="s">
        <v>19</v>
      </c>
      <c r="AY1" s="80"/>
      <c r="AZ1" s="80"/>
      <c r="BA1" s="80"/>
      <c r="BB1" s="19" t="s">
        <v>8</v>
      </c>
      <c r="BC1" s="20" t="s">
        <v>30</v>
      </c>
      <c r="BD1" s="85" t="s">
        <v>1</v>
      </c>
      <c r="BE1" s="22" t="s">
        <v>2</v>
      </c>
      <c r="BF1" s="22" t="s">
        <v>16</v>
      </c>
      <c r="BG1" s="22" t="s">
        <v>12</v>
      </c>
      <c r="BH1" s="22" t="s">
        <v>13</v>
      </c>
      <c r="BI1" s="22" t="s">
        <v>14</v>
      </c>
      <c r="BJ1" s="22" t="s">
        <v>20</v>
      </c>
      <c r="BK1" s="23" t="s">
        <v>19</v>
      </c>
    </row>
    <row r="2" spans="1:63" x14ac:dyDescent="0.25">
      <c r="A2" s="8"/>
      <c r="B2" s="56"/>
      <c r="C2" s="9">
        <v>50</v>
      </c>
      <c r="D2" s="37">
        <v>1</v>
      </c>
      <c r="E2" s="62">
        <v>0.215</v>
      </c>
      <c r="F2" s="62">
        <v>3.0000000000000001E-3</v>
      </c>
      <c r="G2" s="59">
        <v>0.61509999999999998</v>
      </c>
      <c r="H2" s="59">
        <v>0.61380000000000001</v>
      </c>
      <c r="I2" s="62">
        <v>5.5E-2</v>
      </c>
      <c r="J2" s="63">
        <v>8.9600000000000009</v>
      </c>
      <c r="K2" s="10">
        <v>153.19999999999999</v>
      </c>
      <c r="L2" s="74"/>
      <c r="M2" s="74"/>
      <c r="N2" s="8"/>
      <c r="O2" s="56"/>
      <c r="P2" s="9">
        <v>50</v>
      </c>
      <c r="Q2" s="37">
        <v>0</v>
      </c>
      <c r="R2" s="37">
        <v>137.84</v>
      </c>
      <c r="S2" s="62">
        <v>0.53500000000000003</v>
      </c>
      <c r="T2" s="62">
        <v>0.46800000000000003</v>
      </c>
      <c r="U2" s="59">
        <v>0.1673</v>
      </c>
      <c r="V2" s="62">
        <v>31.266999999999999</v>
      </c>
      <c r="W2" s="42">
        <v>1922.7329999999999</v>
      </c>
      <c r="X2" s="90"/>
      <c r="Y2" s="91"/>
      <c r="Z2" s="91"/>
      <c r="AA2" s="8"/>
      <c r="AB2" s="56"/>
      <c r="AC2" s="9" t="s">
        <v>12</v>
      </c>
      <c r="AD2" s="59">
        <f>AVERAGE(G2:G10)</f>
        <v>0.61509999999999998</v>
      </c>
      <c r="AE2" s="45">
        <f>MEDIAN(G2:G10)</f>
        <v>0.61509999999999998</v>
      </c>
      <c r="AF2" s="101"/>
      <c r="AG2" s="102"/>
      <c r="AH2" s="8"/>
      <c r="AI2" s="56"/>
      <c r="AJ2" s="9" t="s">
        <v>12</v>
      </c>
      <c r="AK2" s="59">
        <f>AVERAGE(S2:S10)</f>
        <v>0.53500000000000003</v>
      </c>
      <c r="AL2" s="45">
        <f>MEDIAN(S2:S10)</f>
        <v>0.53500000000000003</v>
      </c>
      <c r="AO2" s="24"/>
      <c r="AP2" s="107"/>
      <c r="AQ2" s="110">
        <v>10000</v>
      </c>
      <c r="AR2" s="111" t="s">
        <v>22</v>
      </c>
      <c r="AS2" s="111" t="s">
        <v>23</v>
      </c>
      <c r="AT2" s="111" t="s">
        <v>25</v>
      </c>
      <c r="AU2" s="111" t="s">
        <v>24</v>
      </c>
      <c r="AV2" s="111" t="s">
        <v>26</v>
      </c>
      <c r="AW2" s="111" t="s">
        <v>27</v>
      </c>
      <c r="AX2" s="112" t="s">
        <v>28</v>
      </c>
      <c r="AY2" s="108"/>
      <c r="AZ2" s="108"/>
      <c r="BA2" s="108"/>
      <c r="BB2" s="24"/>
      <c r="BC2" s="107"/>
      <c r="BD2" s="110">
        <v>1000</v>
      </c>
      <c r="BE2" s="111" t="s">
        <v>31</v>
      </c>
      <c r="BF2" s="111" t="s">
        <v>32</v>
      </c>
      <c r="BG2" s="111" t="s">
        <v>25</v>
      </c>
      <c r="BH2" s="111" t="s">
        <v>33</v>
      </c>
      <c r="BI2" s="111" t="s">
        <v>34</v>
      </c>
      <c r="BJ2" s="111" t="s">
        <v>35</v>
      </c>
      <c r="BK2" s="112" t="s">
        <v>36</v>
      </c>
    </row>
    <row r="3" spans="1:63" x14ac:dyDescent="0.25">
      <c r="A3" s="8"/>
      <c r="B3" s="56"/>
      <c r="C3" s="9">
        <v>100</v>
      </c>
      <c r="D3" s="37">
        <v>2</v>
      </c>
      <c r="E3" s="37">
        <v>0.27</v>
      </c>
      <c r="F3" s="59">
        <v>1.6000000000000001E-3</v>
      </c>
      <c r="G3" s="59">
        <v>0.61509999999999998</v>
      </c>
      <c r="H3" s="59">
        <v>0.61880000000000002</v>
      </c>
      <c r="I3" s="62">
        <v>4.3999999999999997E-2</v>
      </c>
      <c r="J3" s="62">
        <v>7.0780000000000003</v>
      </c>
      <c r="K3" s="10">
        <v>55.59</v>
      </c>
      <c r="L3" s="74"/>
      <c r="M3" s="74"/>
      <c r="N3" s="8"/>
      <c r="O3" s="56"/>
      <c r="P3" s="9">
        <v>100</v>
      </c>
      <c r="Q3" s="37">
        <v>0</v>
      </c>
      <c r="R3" s="37">
        <v>143.74</v>
      </c>
      <c r="S3" s="62">
        <v>0.53500000000000003</v>
      </c>
      <c r="T3" s="62">
        <v>0.47199999999999998</v>
      </c>
      <c r="U3" s="62">
        <v>0.155</v>
      </c>
      <c r="V3" s="62">
        <v>28.934000000000001</v>
      </c>
      <c r="W3" s="10">
        <v>1955.51</v>
      </c>
      <c r="X3" s="90"/>
      <c r="Y3" s="91"/>
      <c r="Z3" s="91"/>
      <c r="AA3" s="8"/>
      <c r="AB3" s="56"/>
      <c r="AC3" s="9" t="s">
        <v>13</v>
      </c>
      <c r="AD3" s="59">
        <f>AVERAGE(H2:H10)</f>
        <v>0.61472333333333351</v>
      </c>
      <c r="AE3" s="45">
        <f>MEDIAN(H2:H10)</f>
        <v>0.61482999999999999</v>
      </c>
      <c r="AF3" s="101"/>
      <c r="AG3" s="102"/>
      <c r="AH3" s="8"/>
      <c r="AI3" s="56"/>
      <c r="AJ3" s="9" t="s">
        <v>13</v>
      </c>
      <c r="AK3" s="59">
        <f>AVERAGE(T2:T10)</f>
        <v>0.47888888888888892</v>
      </c>
      <c r="AL3" s="45">
        <f>MEDIAN(T2:T10)</f>
        <v>0.47499999999999998</v>
      </c>
      <c r="AO3" s="24"/>
      <c r="AP3" s="107"/>
      <c r="AQ3" s="24"/>
      <c r="AR3" s="107"/>
      <c r="AS3" s="107"/>
      <c r="AT3" s="107"/>
      <c r="AU3" s="107"/>
      <c r="AV3" s="107"/>
      <c r="AW3" s="107"/>
      <c r="AX3" s="30"/>
      <c r="AY3" s="108"/>
      <c r="AZ3" s="108"/>
      <c r="BA3" s="108"/>
      <c r="BB3" s="24"/>
      <c r="BC3" s="107"/>
      <c r="BD3" s="24">
        <v>512</v>
      </c>
      <c r="BE3" s="107" t="s">
        <v>37</v>
      </c>
      <c r="BF3" s="107" t="s">
        <v>38</v>
      </c>
      <c r="BG3" s="107" t="s">
        <v>25</v>
      </c>
      <c r="BH3" s="107" t="s">
        <v>39</v>
      </c>
      <c r="BI3" s="107" t="s">
        <v>40</v>
      </c>
      <c r="BJ3" s="107" t="s">
        <v>41</v>
      </c>
      <c r="BK3" s="30" t="s">
        <v>42</v>
      </c>
    </row>
    <row r="4" spans="1:63" x14ac:dyDescent="0.25">
      <c r="A4" s="8"/>
      <c r="B4" s="56"/>
      <c r="C4" s="9">
        <v>200</v>
      </c>
      <c r="D4" s="64">
        <v>3.5859999999999999</v>
      </c>
      <c r="E4" s="62">
        <v>0.58499999999999996</v>
      </c>
      <c r="F4" s="59">
        <v>2.0000000000000001E-4</v>
      </c>
      <c r="G4" s="59">
        <v>0.61509999999999998</v>
      </c>
      <c r="H4" s="59">
        <v>0.61160000000000003</v>
      </c>
      <c r="I4" s="37">
        <v>0.02</v>
      </c>
      <c r="J4" s="62">
        <v>3.3130000000000002</v>
      </c>
      <c r="K4" s="10">
        <v>32.32</v>
      </c>
      <c r="L4" s="74"/>
      <c r="M4" s="74"/>
      <c r="N4" s="8"/>
      <c r="O4" s="56"/>
      <c r="P4" s="9">
        <v>200</v>
      </c>
      <c r="Q4" s="37">
        <v>0</v>
      </c>
      <c r="R4" s="37">
        <v>139.27000000000001</v>
      </c>
      <c r="S4" s="62">
        <v>0.53500000000000003</v>
      </c>
      <c r="T4" s="62">
        <v>0.49399999999999999</v>
      </c>
      <c r="U4" s="62">
        <v>0.13800000000000001</v>
      </c>
      <c r="V4" s="62">
        <v>25.881</v>
      </c>
      <c r="W4" s="10">
        <v>1834.29</v>
      </c>
      <c r="X4" s="90"/>
      <c r="Y4" s="91"/>
      <c r="Z4" s="91"/>
      <c r="AA4" s="8"/>
      <c r="AB4" s="56"/>
      <c r="AC4" s="9" t="s">
        <v>14</v>
      </c>
      <c r="AD4" s="59">
        <f>AVERAGE(I2:I10)</f>
        <v>1.6948888888888888E-2</v>
      </c>
      <c r="AE4" s="45">
        <f>MEDIAN(I2:I10)</f>
        <v>8.9999999999999993E-3</v>
      </c>
      <c r="AF4" s="101"/>
      <c r="AG4" s="102"/>
      <c r="AH4" s="8"/>
      <c r="AI4" s="56"/>
      <c r="AJ4" s="9" t="s">
        <v>16</v>
      </c>
      <c r="AK4" s="59">
        <f>AVERAGE(R2:R10)</f>
        <v>162.20511111111111</v>
      </c>
      <c r="AL4" s="45">
        <f>MEDIAN(R2:R10)</f>
        <v>156.85</v>
      </c>
      <c r="AO4" s="24"/>
      <c r="AP4" s="107"/>
      <c r="AQ4" s="24"/>
      <c r="AR4" s="107"/>
      <c r="AS4" s="107"/>
      <c r="AT4" s="107"/>
      <c r="AU4" s="107"/>
      <c r="AV4" s="107"/>
      <c r="AW4" s="107"/>
      <c r="AX4" s="30"/>
      <c r="AY4" s="108"/>
      <c r="AZ4" s="108"/>
      <c r="BA4" s="108"/>
      <c r="BB4" s="24"/>
      <c r="BC4" s="107"/>
      <c r="BD4" s="24">
        <v>256</v>
      </c>
      <c r="BE4" s="107" t="s">
        <v>43</v>
      </c>
      <c r="BF4" s="107" t="s">
        <v>44</v>
      </c>
      <c r="BG4" s="107" t="s">
        <v>25</v>
      </c>
      <c r="BH4" s="107" t="s">
        <v>45</v>
      </c>
      <c r="BI4" s="107" t="s">
        <v>46</v>
      </c>
      <c r="BJ4" s="107" t="s">
        <v>47</v>
      </c>
      <c r="BK4" s="30" t="s">
        <v>48</v>
      </c>
    </row>
    <row r="5" spans="1:63" x14ac:dyDescent="0.25">
      <c r="A5" s="8"/>
      <c r="B5" s="56"/>
      <c r="C5" s="9">
        <v>400</v>
      </c>
      <c r="D5" s="65">
        <v>6.72</v>
      </c>
      <c r="E5" s="62">
        <v>0.71499999999999997</v>
      </c>
      <c r="F5" s="66">
        <v>9.0000000000000006E-5</v>
      </c>
      <c r="G5" s="59">
        <v>0.61509999999999998</v>
      </c>
      <c r="H5" s="59">
        <v>0.61429999999999996</v>
      </c>
      <c r="I5" s="62">
        <v>1.4E-2</v>
      </c>
      <c r="J5" s="62">
        <v>2.3759999999999999</v>
      </c>
      <c r="K5" s="42">
        <v>27.536000000000001</v>
      </c>
      <c r="L5" s="74"/>
      <c r="M5" s="74"/>
      <c r="N5" s="8"/>
      <c r="O5" s="56"/>
      <c r="P5" s="9">
        <v>400</v>
      </c>
      <c r="Q5" s="37">
        <v>0</v>
      </c>
      <c r="R5" s="37">
        <v>134.61000000000001</v>
      </c>
      <c r="S5" s="62">
        <v>0.53500000000000003</v>
      </c>
      <c r="T5" s="62">
        <v>0.47399999999999998</v>
      </c>
      <c r="U5" s="62">
        <v>0.14499999999999999</v>
      </c>
      <c r="V5" s="62">
        <v>27.122</v>
      </c>
      <c r="W5" s="10">
        <v>1467.21</v>
      </c>
      <c r="X5" s="90"/>
      <c r="Y5" s="91"/>
      <c r="Z5" s="91"/>
      <c r="AA5" s="8"/>
      <c r="AB5" s="56"/>
      <c r="AC5" s="9" t="s">
        <v>20</v>
      </c>
      <c r="AD5" s="59">
        <f>AVERAGE(J2:J10)</f>
        <v>2.7698888888888891</v>
      </c>
      <c r="AE5" s="45">
        <f>MEDIAN(J2:J10)</f>
        <v>1.4730000000000001</v>
      </c>
      <c r="AF5" s="101"/>
      <c r="AG5" s="102"/>
      <c r="AH5" s="8"/>
      <c r="AI5" s="56"/>
      <c r="AJ5" s="9" t="s">
        <v>14</v>
      </c>
      <c r="AK5" s="59">
        <f>AVERAGE(U2:U10)</f>
        <v>0.15525555555555556</v>
      </c>
      <c r="AL5" s="45">
        <f>MEDIAN(U2:U10)</f>
        <v>0.14799999999999999</v>
      </c>
      <c r="AO5" s="24"/>
      <c r="AP5" s="107"/>
      <c r="AQ5" s="24"/>
      <c r="AR5" s="107"/>
      <c r="AS5" s="107"/>
      <c r="AT5" s="107"/>
      <c r="AU5" s="107"/>
      <c r="AV5" s="107"/>
      <c r="AW5" s="107"/>
      <c r="AX5" s="30"/>
      <c r="AY5" s="108"/>
      <c r="AZ5" s="108"/>
      <c r="BA5" s="108"/>
      <c r="BB5" s="24"/>
      <c r="BC5" s="107"/>
      <c r="BD5" s="24">
        <v>128</v>
      </c>
      <c r="BE5" s="107" t="s">
        <v>49</v>
      </c>
      <c r="BF5" s="107" t="s">
        <v>50</v>
      </c>
      <c r="BG5" s="107" t="s">
        <v>25</v>
      </c>
      <c r="BH5" s="107" t="s">
        <v>51</v>
      </c>
      <c r="BI5" s="107" t="s">
        <v>52</v>
      </c>
      <c r="BJ5" s="107" t="s">
        <v>53</v>
      </c>
      <c r="BK5" s="30" t="s">
        <v>54</v>
      </c>
    </row>
    <row r="6" spans="1:63" ht="15.75" thickBot="1" x14ac:dyDescent="0.3">
      <c r="A6" s="8"/>
      <c r="B6" s="56"/>
      <c r="C6" s="9">
        <v>800</v>
      </c>
      <c r="D6" s="62">
        <v>13.571999999999999</v>
      </c>
      <c r="E6" s="37">
        <v>0.98</v>
      </c>
      <c r="F6" s="66">
        <v>2.0000000000000002E-5</v>
      </c>
      <c r="G6" s="59">
        <v>0.61509999999999998</v>
      </c>
      <c r="H6" s="59">
        <v>0.61419999999999997</v>
      </c>
      <c r="I6" s="62">
        <v>8.9999999999999993E-3</v>
      </c>
      <c r="J6" s="62">
        <v>1.4730000000000001</v>
      </c>
      <c r="K6" s="42">
        <v>19.183</v>
      </c>
      <c r="L6" s="74"/>
      <c r="M6" s="74"/>
      <c r="N6" s="8"/>
      <c r="O6" s="56"/>
      <c r="P6" s="9">
        <v>800</v>
      </c>
      <c r="Q6" s="37">
        <v>0</v>
      </c>
      <c r="R6" s="37">
        <v>190.5</v>
      </c>
      <c r="S6" s="62">
        <v>0.53500000000000003</v>
      </c>
      <c r="T6" s="62">
        <v>0.48399999999999999</v>
      </c>
      <c r="U6" s="62">
        <v>0.14799999999999999</v>
      </c>
      <c r="V6" s="62">
        <v>27.637</v>
      </c>
      <c r="W6" s="10">
        <v>1874.25</v>
      </c>
      <c r="X6" s="90"/>
      <c r="Y6" s="91"/>
      <c r="Z6" s="91"/>
      <c r="AA6" s="8"/>
      <c r="AB6" s="56"/>
      <c r="AC6" s="11" t="s">
        <v>19</v>
      </c>
      <c r="AD6" s="40">
        <f>AVERAGE(K2:K10)</f>
        <v>34.731666666666662</v>
      </c>
      <c r="AE6" s="83">
        <f>MEDIAN(K2:K10)</f>
        <v>19.183</v>
      </c>
      <c r="AF6" s="101"/>
      <c r="AG6" s="102"/>
      <c r="AH6" s="8"/>
      <c r="AI6" s="56"/>
      <c r="AJ6" s="9" t="s">
        <v>20</v>
      </c>
      <c r="AK6" s="59">
        <f>AVERAGE(V2:V10)</f>
        <v>29.051444444444446</v>
      </c>
      <c r="AL6" s="45">
        <f>MEDIAN(V2:V10)</f>
        <v>27.786000000000001</v>
      </c>
      <c r="AO6" s="24"/>
      <c r="AP6" s="107"/>
      <c r="AQ6" s="24"/>
      <c r="AR6" s="107"/>
      <c r="AS6" s="107"/>
      <c r="AT6" s="107"/>
      <c r="AU6" s="107"/>
      <c r="AV6" s="107"/>
      <c r="AW6" s="107"/>
      <c r="AX6" s="30"/>
      <c r="AY6" s="108"/>
      <c r="AZ6" s="108"/>
      <c r="BA6" s="108"/>
      <c r="BB6" s="24"/>
      <c r="BC6" s="107"/>
      <c r="BD6" s="24">
        <v>64</v>
      </c>
      <c r="BE6" s="107" t="s">
        <v>55</v>
      </c>
      <c r="BF6" s="107" t="s">
        <v>56</v>
      </c>
      <c r="BG6" s="107" t="s">
        <v>25</v>
      </c>
      <c r="BH6" s="107" t="s">
        <v>57</v>
      </c>
      <c r="BI6" s="107" t="s">
        <v>58</v>
      </c>
      <c r="BJ6" s="107" t="s">
        <v>59</v>
      </c>
      <c r="BK6" s="30" t="s">
        <v>60</v>
      </c>
    </row>
    <row r="7" spans="1:63" ht="15.75" thickBot="1" x14ac:dyDescent="0.3">
      <c r="A7" s="8"/>
      <c r="B7" s="56"/>
      <c r="C7" s="9">
        <v>1600</v>
      </c>
      <c r="D7" s="67">
        <v>27.8</v>
      </c>
      <c r="E7" s="37">
        <v>1</v>
      </c>
      <c r="F7" s="68">
        <v>6.0000000000000002E-6</v>
      </c>
      <c r="G7" s="59">
        <v>0.61509999999999998</v>
      </c>
      <c r="H7" s="66">
        <v>0.61500999999999995</v>
      </c>
      <c r="I7" s="59">
        <v>2.5999999999999999E-3</v>
      </c>
      <c r="J7" s="62">
        <v>0.42699999999999999</v>
      </c>
      <c r="K7" s="42">
        <v>7.1859999999999999</v>
      </c>
      <c r="L7" s="74"/>
      <c r="M7" s="74"/>
      <c r="N7" s="8"/>
      <c r="O7" s="56"/>
      <c r="P7" s="9">
        <v>1600</v>
      </c>
      <c r="Q7" s="37">
        <v>0</v>
      </c>
      <c r="R7" s="37">
        <v>156.85</v>
      </c>
      <c r="S7" s="62">
        <v>0.53500000000000003</v>
      </c>
      <c r="T7" s="62">
        <v>0.47899999999999998</v>
      </c>
      <c r="U7" s="62">
        <v>0.13900000000000001</v>
      </c>
      <c r="V7" s="37">
        <v>26.07</v>
      </c>
      <c r="W7" s="42">
        <v>1497.1679999999999</v>
      </c>
      <c r="X7" s="90"/>
      <c r="Y7" s="91"/>
      <c r="Z7" s="91"/>
      <c r="AA7" s="8"/>
      <c r="AB7" s="56"/>
      <c r="AC7" s="56"/>
      <c r="AD7" s="56"/>
      <c r="AE7" s="15"/>
      <c r="AF7" s="101"/>
      <c r="AG7" s="102"/>
      <c r="AH7" s="8"/>
      <c r="AI7" s="56"/>
      <c r="AJ7" s="11" t="s">
        <v>19</v>
      </c>
      <c r="AK7" s="40">
        <f>AVERAGE(W2:W10)</f>
        <v>1948.5245555555553</v>
      </c>
      <c r="AL7" s="83">
        <f>MEDIAN(W2:W10)</f>
        <v>1922.7329999999999</v>
      </c>
      <c r="AO7" s="24"/>
      <c r="AP7" s="107"/>
      <c r="AQ7" s="24"/>
      <c r="AR7" s="107"/>
      <c r="AS7" s="107"/>
      <c r="AT7" s="107"/>
      <c r="AU7" s="107"/>
      <c r="AV7" s="107"/>
      <c r="AW7" s="107"/>
      <c r="AX7" s="30"/>
      <c r="AY7" s="108"/>
      <c r="AZ7" s="108"/>
      <c r="BA7" s="108"/>
      <c r="BB7" s="24"/>
      <c r="BC7" s="107"/>
      <c r="BD7" s="24">
        <v>32</v>
      </c>
      <c r="BE7" s="107" t="s">
        <v>61</v>
      </c>
      <c r="BF7" s="107" t="s">
        <v>62</v>
      </c>
      <c r="BG7" s="107" t="s">
        <v>25</v>
      </c>
      <c r="BH7" s="107" t="s">
        <v>63</v>
      </c>
      <c r="BI7" s="107" t="s">
        <v>64</v>
      </c>
      <c r="BJ7" s="107" t="s">
        <v>65</v>
      </c>
      <c r="BK7" s="30" t="s">
        <v>66</v>
      </c>
    </row>
    <row r="8" spans="1:63" ht="15.75" thickBot="1" x14ac:dyDescent="0.3">
      <c r="A8" s="8"/>
      <c r="B8" s="56"/>
      <c r="C8" s="9">
        <v>3200</v>
      </c>
      <c r="D8" s="62">
        <v>56.042999999999999</v>
      </c>
      <c r="E8" s="37">
        <v>1</v>
      </c>
      <c r="F8" s="69">
        <v>5.9999999999999997E-7</v>
      </c>
      <c r="G8" s="59">
        <v>0.61509999999999998</v>
      </c>
      <c r="H8" s="66">
        <v>0.61482999999999999</v>
      </c>
      <c r="I8" s="66">
        <v>3.4399999999999999E-3</v>
      </c>
      <c r="J8" s="62">
        <v>0.55900000000000005</v>
      </c>
      <c r="K8" s="42">
        <v>9.8450000000000006</v>
      </c>
      <c r="L8" s="74"/>
      <c r="M8" s="74"/>
      <c r="N8" s="8"/>
      <c r="O8" s="56"/>
      <c r="P8" s="9">
        <v>3200</v>
      </c>
      <c r="Q8" s="37">
        <v>0</v>
      </c>
      <c r="R8" s="37">
        <v>174.42</v>
      </c>
      <c r="S8" s="62">
        <v>0.53500000000000003</v>
      </c>
      <c r="T8" s="62">
        <v>0.47499999999999998</v>
      </c>
      <c r="U8" s="62">
        <v>0.18099999999999999</v>
      </c>
      <c r="V8" s="62">
        <v>33.814999999999998</v>
      </c>
      <c r="W8" s="10">
        <v>2058.79</v>
      </c>
      <c r="X8" s="90"/>
      <c r="Y8" s="91"/>
      <c r="Z8" s="91"/>
      <c r="AA8" s="8"/>
      <c r="AB8" s="56"/>
      <c r="AC8" s="56"/>
      <c r="AD8" s="56"/>
      <c r="AE8" s="15"/>
      <c r="AF8" s="101"/>
      <c r="AG8" s="102"/>
      <c r="AH8" s="8"/>
      <c r="AI8" s="56"/>
      <c r="AJ8" s="56"/>
      <c r="AK8" s="56"/>
      <c r="AL8" s="15"/>
      <c r="AO8" s="24"/>
      <c r="AP8" s="107"/>
      <c r="AQ8" s="31"/>
      <c r="AR8" s="32"/>
      <c r="AS8" s="32"/>
      <c r="AT8" s="32"/>
      <c r="AU8" s="32"/>
      <c r="AV8" s="32"/>
      <c r="AW8" s="32"/>
      <c r="AX8" s="109"/>
      <c r="AY8" s="108"/>
      <c r="AZ8" s="108"/>
      <c r="BA8" s="108"/>
      <c r="BB8" s="24"/>
      <c r="BC8" s="107"/>
      <c r="BD8" s="31">
        <v>16</v>
      </c>
      <c r="BE8" s="32" t="s">
        <v>67</v>
      </c>
      <c r="BF8" s="32" t="s">
        <v>68</v>
      </c>
      <c r="BG8" s="32" t="s">
        <v>25</v>
      </c>
      <c r="BH8" s="32" t="s">
        <v>69</v>
      </c>
      <c r="BI8" s="32" t="s">
        <v>70</v>
      </c>
      <c r="BJ8" s="32" t="s">
        <v>71</v>
      </c>
      <c r="BK8" s="109" t="s">
        <v>72</v>
      </c>
    </row>
    <row r="9" spans="1:63" ht="15.75" thickBot="1" x14ac:dyDescent="0.3">
      <c r="A9" s="8"/>
      <c r="B9" s="56"/>
      <c r="C9" s="9">
        <v>6400</v>
      </c>
      <c r="D9" s="37">
        <v>195.29</v>
      </c>
      <c r="E9" s="37">
        <v>1</v>
      </c>
      <c r="F9" s="69">
        <v>2.9999999999999999E-7</v>
      </c>
      <c r="G9" s="59">
        <v>0.61509999999999998</v>
      </c>
      <c r="H9" s="66">
        <v>0.61495</v>
      </c>
      <c r="I9" s="59">
        <v>3.3E-3</v>
      </c>
      <c r="J9" s="62">
        <v>0.53900000000000003</v>
      </c>
      <c r="K9" s="10">
        <v>5.37</v>
      </c>
      <c r="L9" s="74"/>
      <c r="M9" s="74"/>
      <c r="N9" s="8"/>
      <c r="O9" s="56"/>
      <c r="P9" s="9">
        <v>6400</v>
      </c>
      <c r="Q9" s="37">
        <v>0</v>
      </c>
      <c r="R9" s="37">
        <v>178.58</v>
      </c>
      <c r="S9" s="62">
        <v>0.53500000000000003</v>
      </c>
      <c r="T9" s="62">
        <v>0.46700000000000003</v>
      </c>
      <c r="U9" s="62">
        <v>0.14799999999999999</v>
      </c>
      <c r="V9" s="62">
        <v>27.786000000000001</v>
      </c>
      <c r="W9" s="10">
        <v>2187.48</v>
      </c>
      <c r="X9" s="90"/>
      <c r="Y9" s="91"/>
      <c r="Z9" s="91"/>
      <c r="AA9" s="8"/>
      <c r="AB9" s="56"/>
      <c r="AC9" s="5" t="s">
        <v>1</v>
      </c>
      <c r="AD9" s="6" t="s">
        <v>17</v>
      </c>
      <c r="AE9" s="7" t="s">
        <v>18</v>
      </c>
      <c r="AF9" s="101"/>
      <c r="AG9" s="102"/>
      <c r="AH9" s="8"/>
      <c r="AI9" s="56"/>
      <c r="AJ9" s="56"/>
      <c r="AK9" s="56"/>
      <c r="AL9" s="15"/>
      <c r="AO9" s="24"/>
      <c r="AP9" s="107"/>
      <c r="AQ9" s="24"/>
      <c r="AR9" s="107"/>
      <c r="AS9" s="107"/>
      <c r="AT9" s="107"/>
      <c r="AU9" s="107"/>
      <c r="AV9" s="107"/>
      <c r="AW9" s="107"/>
      <c r="AX9" s="30"/>
      <c r="AY9" s="108"/>
      <c r="AZ9" s="108"/>
      <c r="BA9" s="108"/>
      <c r="BB9" s="24"/>
      <c r="BC9" s="107"/>
      <c r="BD9" s="24"/>
      <c r="BE9" s="107"/>
      <c r="BF9" s="107"/>
      <c r="BG9" s="107"/>
      <c r="BH9" s="107"/>
      <c r="BI9" s="107"/>
      <c r="BJ9" s="107"/>
      <c r="BK9" s="30"/>
    </row>
    <row r="10" spans="1:63" ht="15.75" thickBot="1" x14ac:dyDescent="0.3">
      <c r="A10" s="8"/>
      <c r="B10" s="56"/>
      <c r="C10" s="11">
        <v>10000</v>
      </c>
      <c r="D10" s="12">
        <v>180.47</v>
      </c>
      <c r="E10" s="12">
        <v>1</v>
      </c>
      <c r="F10" s="13">
        <v>2.9999999999999999E-7</v>
      </c>
      <c r="G10" s="40">
        <v>0.61509999999999998</v>
      </c>
      <c r="H10" s="41">
        <v>0.61502000000000001</v>
      </c>
      <c r="I10" s="40">
        <v>1.1999999999999999E-3</v>
      </c>
      <c r="J10" s="39">
        <v>0.20399999999999999</v>
      </c>
      <c r="K10" s="43">
        <v>2.355</v>
      </c>
      <c r="L10" s="74"/>
      <c r="M10" s="74"/>
      <c r="N10" s="8"/>
      <c r="O10" s="56"/>
      <c r="P10" s="11">
        <v>10000</v>
      </c>
      <c r="Q10" s="33">
        <v>0</v>
      </c>
      <c r="R10" s="39">
        <v>204.036</v>
      </c>
      <c r="S10" s="39">
        <v>0.53500000000000003</v>
      </c>
      <c r="T10" s="39">
        <v>0.497</v>
      </c>
      <c r="U10" s="39">
        <v>0.17599999999999999</v>
      </c>
      <c r="V10" s="39">
        <v>32.951000000000001</v>
      </c>
      <c r="W10" s="14">
        <v>2739.29</v>
      </c>
      <c r="X10" s="90"/>
      <c r="Y10" s="91"/>
      <c r="Z10" s="91"/>
      <c r="AA10" s="8"/>
      <c r="AB10" s="56"/>
      <c r="AC10" s="9" t="s">
        <v>12</v>
      </c>
      <c r="AD10" s="59">
        <f>AVERAGE(G14:G22)</f>
        <v>0.61509999999999998</v>
      </c>
      <c r="AE10" s="45">
        <f>MEDIAN(G14:G22)</f>
        <v>0.61509999999999998</v>
      </c>
      <c r="AF10" s="101"/>
      <c r="AG10" s="102"/>
      <c r="AH10" s="8"/>
      <c r="AI10" s="56"/>
      <c r="AJ10" s="5" t="s">
        <v>1</v>
      </c>
      <c r="AK10" s="6" t="s">
        <v>17</v>
      </c>
      <c r="AL10" s="7" t="s">
        <v>18</v>
      </c>
      <c r="AO10" s="24"/>
      <c r="AP10" s="107"/>
      <c r="AQ10" s="24"/>
      <c r="AR10" s="107"/>
      <c r="AS10" s="107"/>
      <c r="AT10" s="107"/>
      <c r="AU10" s="107"/>
      <c r="AV10" s="107"/>
      <c r="AW10" s="107"/>
      <c r="AX10" s="30"/>
      <c r="AY10" s="108"/>
      <c r="AZ10" s="108"/>
      <c r="BA10" s="108"/>
      <c r="BB10" s="24"/>
      <c r="BC10" s="107"/>
      <c r="BD10" s="24"/>
      <c r="BE10" s="107"/>
      <c r="BF10" s="107"/>
      <c r="BG10" s="107"/>
      <c r="BH10" s="107"/>
      <c r="BI10" s="107"/>
      <c r="BJ10" s="107"/>
      <c r="BK10" s="30"/>
    </row>
    <row r="11" spans="1:63" x14ac:dyDescent="0.25">
      <c r="A11" s="8"/>
      <c r="B11" s="56"/>
      <c r="C11" s="56"/>
      <c r="D11" s="56"/>
      <c r="E11" s="56"/>
      <c r="F11" s="56"/>
      <c r="G11" s="56"/>
      <c r="H11" s="56"/>
      <c r="I11" s="56"/>
      <c r="J11" s="56"/>
      <c r="K11" s="15"/>
      <c r="L11" s="75"/>
      <c r="M11" s="75"/>
      <c r="N11" s="8"/>
      <c r="O11" s="56"/>
      <c r="P11" s="56"/>
      <c r="Q11" s="56"/>
      <c r="R11" s="56"/>
      <c r="S11" s="56"/>
      <c r="T11" s="56"/>
      <c r="U11" s="56"/>
      <c r="V11" s="56"/>
      <c r="W11" s="15"/>
      <c r="X11" s="90"/>
      <c r="Y11" s="91"/>
      <c r="Z11" s="91"/>
      <c r="AA11" s="8"/>
      <c r="AB11" s="56"/>
      <c r="AC11" s="9" t="s">
        <v>13</v>
      </c>
      <c r="AD11" s="59">
        <f>AVERAGE(H14:H22)</f>
        <v>0.61207777777777772</v>
      </c>
      <c r="AE11" s="45">
        <f>MEDIAN(H14:H22)</f>
        <v>0.61321000000000003</v>
      </c>
      <c r="AF11" s="101"/>
      <c r="AG11" s="102"/>
      <c r="AH11" s="8"/>
      <c r="AI11" s="56"/>
      <c r="AJ11" s="9" t="s">
        <v>12</v>
      </c>
      <c r="AK11" s="59">
        <f>AVERAGE(S14:S22)</f>
        <v>0.53500000000000003</v>
      </c>
      <c r="AL11" s="45">
        <f>MEDIAN(S14:S22)</f>
        <v>0.53500000000000003</v>
      </c>
      <c r="AO11" s="24"/>
      <c r="AP11" s="107"/>
      <c r="AQ11" s="110">
        <v>6400</v>
      </c>
      <c r="AR11" s="111" t="s">
        <v>73</v>
      </c>
      <c r="AS11" s="111" t="s">
        <v>74</v>
      </c>
      <c r="AT11" s="111" t="s">
        <v>25</v>
      </c>
      <c r="AU11" s="111" t="s">
        <v>75</v>
      </c>
      <c r="AV11" s="111" t="s">
        <v>76</v>
      </c>
      <c r="AW11" s="111" t="s">
        <v>77</v>
      </c>
      <c r="AX11" s="112" t="s">
        <v>78</v>
      </c>
      <c r="AY11" s="108"/>
      <c r="AZ11" s="108"/>
      <c r="BA11" s="108"/>
      <c r="BB11" s="24"/>
      <c r="BC11" s="107"/>
      <c r="BD11" s="110">
        <v>1000</v>
      </c>
      <c r="BE11" s="111" t="s">
        <v>79</v>
      </c>
      <c r="BF11" s="111" t="s">
        <v>80</v>
      </c>
      <c r="BG11" s="111" t="s">
        <v>25</v>
      </c>
      <c r="BH11" s="111" t="s">
        <v>81</v>
      </c>
      <c r="BI11" s="111" t="s">
        <v>82</v>
      </c>
      <c r="BJ11" s="111" t="s">
        <v>83</v>
      </c>
      <c r="BK11" s="112" t="s">
        <v>84</v>
      </c>
    </row>
    <row r="12" spans="1:63" ht="15.75" thickBot="1" x14ac:dyDescent="0.3">
      <c r="A12" s="8"/>
      <c r="B12" s="56"/>
      <c r="C12" s="56"/>
      <c r="D12" s="56"/>
      <c r="E12" s="56"/>
      <c r="F12" s="56"/>
      <c r="G12" s="56"/>
      <c r="H12" s="56"/>
      <c r="I12" s="56"/>
      <c r="J12" s="56"/>
      <c r="K12" s="15"/>
      <c r="L12" s="75"/>
      <c r="M12" s="75"/>
      <c r="N12" s="8"/>
      <c r="O12" s="56"/>
      <c r="P12" s="56"/>
      <c r="Q12" s="56"/>
      <c r="R12" s="56"/>
      <c r="S12" s="56"/>
      <c r="T12" s="56"/>
      <c r="U12" s="56"/>
      <c r="V12" s="56"/>
      <c r="W12" s="15"/>
      <c r="X12" s="90"/>
      <c r="Y12" s="91"/>
      <c r="Z12" s="91"/>
      <c r="AA12" s="8"/>
      <c r="AB12" s="56"/>
      <c r="AC12" s="9" t="s">
        <v>14</v>
      </c>
      <c r="AD12" s="59">
        <f>AVERAGE(I14:I22)</f>
        <v>6.7867777777777777E-2</v>
      </c>
      <c r="AE12" s="45">
        <f>MEDIAN(I14:I22)</f>
        <v>7.0000000000000007E-2</v>
      </c>
      <c r="AF12" s="101"/>
      <c r="AG12" s="102"/>
      <c r="AH12" s="8"/>
      <c r="AI12" s="56"/>
      <c r="AJ12" s="9" t="s">
        <v>13</v>
      </c>
      <c r="AK12" s="59">
        <f>AVERAGE(T14:T22)</f>
        <v>0.5675</v>
      </c>
      <c r="AL12" s="45">
        <f>MEDIAN(T14:T22)</f>
        <v>0.55220000000000002</v>
      </c>
      <c r="AO12" s="24"/>
      <c r="AP12" s="107"/>
      <c r="AQ12" s="24"/>
      <c r="AR12" s="107"/>
      <c r="AS12" s="107"/>
      <c r="AT12" s="107"/>
      <c r="AU12" s="107"/>
      <c r="AV12" s="107"/>
      <c r="AW12" s="107"/>
      <c r="AX12" s="30"/>
      <c r="AY12" s="108"/>
      <c r="AZ12" s="108"/>
      <c r="BA12" s="108"/>
      <c r="BB12" s="24"/>
      <c r="BC12" s="107"/>
      <c r="BD12" s="24">
        <v>512</v>
      </c>
      <c r="BE12" s="107" t="s">
        <v>85</v>
      </c>
      <c r="BF12" s="107" t="s">
        <v>86</v>
      </c>
      <c r="BG12" s="107" t="s">
        <v>25</v>
      </c>
      <c r="BH12" s="107" t="s">
        <v>87</v>
      </c>
      <c r="BI12" s="107" t="s">
        <v>88</v>
      </c>
      <c r="BJ12" s="107" t="s">
        <v>89</v>
      </c>
      <c r="BK12" s="30" t="s">
        <v>90</v>
      </c>
    </row>
    <row r="13" spans="1:63" ht="15.75" thickBot="1" x14ac:dyDescent="0.3">
      <c r="A13" s="8"/>
      <c r="B13" s="56"/>
      <c r="C13" s="5" t="s">
        <v>1</v>
      </c>
      <c r="D13" s="6" t="s">
        <v>2</v>
      </c>
      <c r="E13" s="6" t="s">
        <v>11</v>
      </c>
      <c r="F13" s="6" t="s">
        <v>3</v>
      </c>
      <c r="G13" s="6" t="s">
        <v>12</v>
      </c>
      <c r="H13" s="6" t="s">
        <v>13</v>
      </c>
      <c r="I13" s="6" t="s">
        <v>14</v>
      </c>
      <c r="J13" s="6" t="s">
        <v>20</v>
      </c>
      <c r="K13" s="7" t="s">
        <v>19</v>
      </c>
      <c r="L13" s="76"/>
      <c r="M13" s="76"/>
      <c r="N13" s="8"/>
      <c r="O13" s="56"/>
      <c r="P13" s="5" t="s">
        <v>1</v>
      </c>
      <c r="Q13" s="6" t="s">
        <v>2</v>
      </c>
      <c r="R13" s="6" t="s">
        <v>16</v>
      </c>
      <c r="S13" s="6" t="s">
        <v>12</v>
      </c>
      <c r="T13" s="6" t="s">
        <v>13</v>
      </c>
      <c r="U13" s="6" t="s">
        <v>14</v>
      </c>
      <c r="V13" s="6" t="s">
        <v>20</v>
      </c>
      <c r="W13" s="7" t="s">
        <v>19</v>
      </c>
      <c r="X13" s="90"/>
      <c r="Y13" s="91"/>
      <c r="Z13" s="91"/>
      <c r="AA13" s="8"/>
      <c r="AB13" s="56"/>
      <c r="AC13" s="9" t="s">
        <v>20</v>
      </c>
      <c r="AD13" s="59">
        <f>AVERAGE(J14:J22)</f>
        <v>11.054133333333333</v>
      </c>
      <c r="AE13" s="45">
        <f>MEDIAN(J14:J22)</f>
        <v>11.361000000000001</v>
      </c>
      <c r="AF13" s="101"/>
      <c r="AG13" s="102"/>
      <c r="AH13" s="8"/>
      <c r="AI13" s="56"/>
      <c r="AJ13" s="9" t="s">
        <v>16</v>
      </c>
      <c r="AK13" s="59">
        <f>AVERAGE(R14:R22)</f>
        <v>365.64405555555555</v>
      </c>
      <c r="AL13" s="45">
        <f>MEDIAN(R14:R22)</f>
        <v>364.60399999999998</v>
      </c>
      <c r="AO13" s="24"/>
      <c r="AP13" s="107"/>
      <c r="AQ13" s="24"/>
      <c r="AR13" s="107"/>
      <c r="AS13" s="107"/>
      <c r="AT13" s="107" t="s">
        <v>29</v>
      </c>
      <c r="AU13" s="107"/>
      <c r="AV13" s="107"/>
      <c r="AW13" s="107"/>
      <c r="AX13" s="30"/>
      <c r="AY13" s="108"/>
      <c r="AZ13" s="108"/>
      <c r="BA13" s="108"/>
      <c r="BB13" s="24"/>
      <c r="BC13" s="107"/>
      <c r="BD13" s="24">
        <v>256</v>
      </c>
      <c r="BE13" s="107" t="s">
        <v>91</v>
      </c>
      <c r="BF13" s="107" t="s">
        <v>92</v>
      </c>
      <c r="BG13" s="107" t="s">
        <v>25</v>
      </c>
      <c r="BH13" s="107" t="s">
        <v>69</v>
      </c>
      <c r="BI13" s="107" t="s">
        <v>93</v>
      </c>
      <c r="BJ13" s="107" t="s">
        <v>94</v>
      </c>
      <c r="BK13" s="30" t="s">
        <v>95</v>
      </c>
    </row>
    <row r="14" spans="1:63" ht="15.75" thickBot="1" x14ac:dyDescent="0.3">
      <c r="A14" s="8"/>
      <c r="B14" s="56"/>
      <c r="C14" s="9">
        <v>50</v>
      </c>
      <c r="D14" s="62">
        <v>3.484</v>
      </c>
      <c r="E14" s="37">
        <v>7.0000000000000007E-2</v>
      </c>
      <c r="F14" s="59">
        <v>2.1700000000000001E-2</v>
      </c>
      <c r="G14" s="46">
        <v>0.61509999999999998</v>
      </c>
      <c r="H14" s="62">
        <v>0.59799999999999998</v>
      </c>
      <c r="I14" s="59">
        <v>0.1477</v>
      </c>
      <c r="J14" s="62">
        <v>24.021999999999998</v>
      </c>
      <c r="K14" s="10">
        <v>232.08</v>
      </c>
      <c r="L14" s="74"/>
      <c r="M14" s="74"/>
      <c r="N14" s="8"/>
      <c r="O14" s="56"/>
      <c r="P14" s="9">
        <v>50</v>
      </c>
      <c r="Q14" s="37">
        <v>0</v>
      </c>
      <c r="R14" s="62">
        <v>402.56700000000001</v>
      </c>
      <c r="S14" s="62">
        <v>0.53500000000000003</v>
      </c>
      <c r="T14" s="59">
        <v>0.54779999999999995</v>
      </c>
      <c r="U14" s="62">
        <v>0.185</v>
      </c>
      <c r="V14" s="62">
        <v>34.658000000000001</v>
      </c>
      <c r="W14" s="10">
        <v>5327.65</v>
      </c>
      <c r="X14" s="90"/>
      <c r="Y14" s="91"/>
      <c r="Z14" s="91"/>
      <c r="AA14" s="16"/>
      <c r="AB14" s="17"/>
      <c r="AC14" s="11" t="s">
        <v>19</v>
      </c>
      <c r="AD14" s="40">
        <f>AVERAGE(K14:K22)</f>
        <v>138.2176</v>
      </c>
      <c r="AE14" s="83">
        <f>MEDIAN(K14:K22)</f>
        <v>110.8</v>
      </c>
      <c r="AF14" s="101"/>
      <c r="AG14" s="102"/>
      <c r="AH14" s="8"/>
      <c r="AI14" s="56"/>
      <c r="AJ14" s="9" t="s">
        <v>14</v>
      </c>
      <c r="AK14" s="59">
        <f>AVERAGE(U14:U22)</f>
        <v>0.22701111111111111</v>
      </c>
      <c r="AL14" s="45">
        <f>MEDIAN(U14:U22)</f>
        <v>0.216</v>
      </c>
      <c r="AO14" s="24"/>
      <c r="AP14" s="107"/>
      <c r="AQ14" s="24"/>
      <c r="AR14" s="107"/>
      <c r="AS14" s="107"/>
      <c r="AT14" s="107"/>
      <c r="AU14" s="107"/>
      <c r="AV14" s="107"/>
      <c r="AW14" s="107"/>
      <c r="AX14" s="30"/>
      <c r="AY14" s="108"/>
      <c r="AZ14" s="108"/>
      <c r="BA14" s="108"/>
      <c r="BB14" s="24"/>
      <c r="BC14" s="107"/>
      <c r="BD14" s="24">
        <v>128</v>
      </c>
      <c r="BE14" s="107" t="s">
        <v>96</v>
      </c>
      <c r="BF14" s="107" t="s">
        <v>97</v>
      </c>
      <c r="BG14" s="107" t="s">
        <v>25</v>
      </c>
      <c r="BH14" s="107" t="s">
        <v>98</v>
      </c>
      <c r="BI14" s="107" t="s">
        <v>99</v>
      </c>
      <c r="BJ14" s="107" t="s">
        <v>67</v>
      </c>
      <c r="BK14" s="30" t="s">
        <v>100</v>
      </c>
    </row>
    <row r="15" spans="1:63" x14ac:dyDescent="0.25">
      <c r="A15" s="8"/>
      <c r="B15" s="56"/>
      <c r="C15" s="9">
        <v>100</v>
      </c>
      <c r="D15" s="62">
        <v>4.673</v>
      </c>
      <c r="E15" s="37">
        <v>0.1</v>
      </c>
      <c r="F15" s="59">
        <v>1.46E-2</v>
      </c>
      <c r="G15" s="59">
        <v>0.61509999999999998</v>
      </c>
      <c r="H15" s="59">
        <v>0.60850000000000004</v>
      </c>
      <c r="I15" s="59">
        <v>0.1298</v>
      </c>
      <c r="J15" s="62">
        <v>21.117000000000001</v>
      </c>
      <c r="K15" s="10">
        <v>232.21</v>
      </c>
      <c r="L15" s="74"/>
      <c r="M15" s="74"/>
      <c r="N15" s="8"/>
      <c r="O15" s="56"/>
      <c r="P15" s="9">
        <v>100</v>
      </c>
      <c r="Q15" s="37">
        <v>0</v>
      </c>
      <c r="R15" s="37">
        <v>594.99</v>
      </c>
      <c r="S15" s="62">
        <v>0.53500000000000003</v>
      </c>
      <c r="T15" s="62">
        <v>0.70699999999999996</v>
      </c>
      <c r="U15" s="62">
        <v>0.28100000000000003</v>
      </c>
      <c r="V15" s="62">
        <v>52.643000000000001</v>
      </c>
      <c r="W15" s="10">
        <v>7893.84</v>
      </c>
      <c r="X15" s="90"/>
      <c r="Y15" s="91"/>
      <c r="Z15" s="91"/>
      <c r="AA15" s="105"/>
      <c r="AB15" s="99"/>
      <c r="AC15" s="99"/>
      <c r="AD15" s="99"/>
      <c r="AE15" s="99"/>
      <c r="AF15" s="101"/>
      <c r="AG15" s="102"/>
      <c r="AH15" s="8"/>
      <c r="AI15" s="56"/>
      <c r="AJ15" s="9" t="s">
        <v>20</v>
      </c>
      <c r="AK15" s="59">
        <f>AVERAGE(V14:V22)</f>
        <v>42.478444444444449</v>
      </c>
      <c r="AL15" s="45">
        <f>MEDIAN(V14:V22)</f>
        <v>40.411999999999999</v>
      </c>
      <c r="AO15" s="24"/>
      <c r="AP15" s="107"/>
      <c r="AQ15" s="24"/>
      <c r="AR15" s="107"/>
      <c r="AS15" s="107"/>
      <c r="AT15" s="107"/>
      <c r="AU15" s="107"/>
      <c r="AV15" s="107"/>
      <c r="AW15" s="107"/>
      <c r="AX15" s="30"/>
      <c r="AY15" s="108"/>
      <c r="AZ15" s="108"/>
      <c r="BA15" s="108"/>
      <c r="BB15" s="24"/>
      <c r="BC15" s="107"/>
      <c r="BD15" s="24">
        <v>64</v>
      </c>
      <c r="BE15" s="107" t="s">
        <v>101</v>
      </c>
      <c r="BF15" s="107" t="s">
        <v>102</v>
      </c>
      <c r="BG15" s="107" t="s">
        <v>25</v>
      </c>
      <c r="BH15" s="107" t="s">
        <v>103</v>
      </c>
      <c r="BI15" s="107" t="s">
        <v>104</v>
      </c>
      <c r="BJ15" s="107" t="s">
        <v>105</v>
      </c>
      <c r="BK15" s="30" t="s">
        <v>106</v>
      </c>
    </row>
    <row r="16" spans="1:63" ht="15.75" thickBot="1" x14ac:dyDescent="0.3">
      <c r="A16" s="8"/>
      <c r="B16" s="56"/>
      <c r="C16" s="9">
        <v>200</v>
      </c>
      <c r="D16" s="62">
        <v>8.7080000000000002</v>
      </c>
      <c r="E16" s="62">
        <v>0.125</v>
      </c>
      <c r="F16" s="59">
        <v>1.04E-2</v>
      </c>
      <c r="G16" s="59">
        <v>0.61509999999999998</v>
      </c>
      <c r="H16" s="62">
        <v>0.60899999999999999</v>
      </c>
      <c r="I16" s="59">
        <v>0.1033</v>
      </c>
      <c r="J16" s="62">
        <v>16.792999999999999</v>
      </c>
      <c r="K16" s="10">
        <v>280.85000000000002</v>
      </c>
      <c r="L16" s="74"/>
      <c r="M16" s="74"/>
      <c r="N16" s="8"/>
      <c r="O16" s="56"/>
      <c r="P16" s="9">
        <v>200</v>
      </c>
      <c r="Q16" s="37">
        <v>0</v>
      </c>
      <c r="R16" s="62">
        <v>364.60399999999998</v>
      </c>
      <c r="S16" s="62">
        <v>0.53500000000000003</v>
      </c>
      <c r="T16" s="59">
        <v>0.55220000000000002</v>
      </c>
      <c r="U16" s="62">
        <v>0.187</v>
      </c>
      <c r="V16" s="62">
        <v>35.014000000000003</v>
      </c>
      <c r="W16" s="10">
        <v>5421.75</v>
      </c>
      <c r="X16" s="90"/>
      <c r="Y16" s="91"/>
      <c r="Z16" s="91"/>
      <c r="AA16" s="106"/>
      <c r="AB16" s="103"/>
      <c r="AC16" s="103"/>
      <c r="AD16" s="103"/>
      <c r="AE16" s="103"/>
      <c r="AF16" s="103"/>
      <c r="AG16" s="104"/>
      <c r="AH16" s="16"/>
      <c r="AI16" s="17"/>
      <c r="AJ16" s="11" t="s">
        <v>19</v>
      </c>
      <c r="AK16" s="40">
        <f>AVERAGE(W14:W22)</f>
        <v>5011.9480000000003</v>
      </c>
      <c r="AL16" s="83">
        <f>MEDIAN(W14:W22)</f>
        <v>4651.0820000000003</v>
      </c>
      <c r="AO16" s="24"/>
      <c r="AP16" s="107"/>
      <c r="AQ16" s="24"/>
      <c r="AR16" s="107"/>
      <c r="AS16" s="107"/>
      <c r="AT16" s="107"/>
      <c r="AU16" s="107"/>
      <c r="AV16" s="107"/>
      <c r="AW16" s="107"/>
      <c r="AX16" s="30"/>
      <c r="AY16" s="108"/>
      <c r="AZ16" s="108"/>
      <c r="BA16" s="108"/>
      <c r="BB16" s="24"/>
      <c r="BC16" s="107"/>
      <c r="BD16" s="24">
        <v>32</v>
      </c>
      <c r="BE16" s="107" t="s">
        <v>107</v>
      </c>
      <c r="BF16" s="107" t="s">
        <v>108</v>
      </c>
      <c r="BG16" s="107" t="s">
        <v>25</v>
      </c>
      <c r="BH16" s="107" t="s">
        <v>109</v>
      </c>
      <c r="BI16" s="107" t="s">
        <v>110</v>
      </c>
      <c r="BJ16" s="107" t="s">
        <v>111</v>
      </c>
      <c r="BK16" s="30" t="s">
        <v>112</v>
      </c>
    </row>
    <row r="17" spans="1:63" ht="15.75" thickBot="1" x14ac:dyDescent="0.3">
      <c r="A17" s="8"/>
      <c r="B17" s="56"/>
      <c r="C17" s="9">
        <v>400</v>
      </c>
      <c r="D17" s="62">
        <v>13.039400000000001</v>
      </c>
      <c r="E17" s="62">
        <v>0.23499999999999999</v>
      </c>
      <c r="F17" s="66">
        <v>3.13E-3</v>
      </c>
      <c r="G17" s="59">
        <v>0.61509999999999998</v>
      </c>
      <c r="H17" s="66">
        <v>0.61321000000000003</v>
      </c>
      <c r="I17" s="59">
        <v>7.0199999999999999E-2</v>
      </c>
      <c r="J17" s="62">
        <v>11.413</v>
      </c>
      <c r="K17" s="44">
        <v>110.8</v>
      </c>
      <c r="L17" s="74"/>
      <c r="M17" s="74"/>
      <c r="N17" s="8"/>
      <c r="O17" s="56"/>
      <c r="P17" s="9">
        <v>400</v>
      </c>
      <c r="Q17" s="37">
        <v>0</v>
      </c>
      <c r="R17" s="62">
        <v>369.137</v>
      </c>
      <c r="S17" s="62">
        <v>0.53500000000000003</v>
      </c>
      <c r="T17" s="59">
        <v>0.61429999999999996</v>
      </c>
      <c r="U17" s="62">
        <v>0.19800000000000001</v>
      </c>
      <c r="V17" s="62">
        <v>37.152999999999999</v>
      </c>
      <c r="W17" s="10">
        <v>6113.93</v>
      </c>
      <c r="X17" s="90"/>
      <c r="Y17" s="91"/>
      <c r="Z17" s="91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8"/>
      <c r="AO17" s="24"/>
      <c r="AP17" s="107"/>
      <c r="AQ17" s="31"/>
      <c r="AR17" s="32"/>
      <c r="AS17" s="32"/>
      <c r="AT17" s="32"/>
      <c r="AU17" s="32"/>
      <c r="AV17" s="32"/>
      <c r="AW17" s="32"/>
      <c r="AX17" s="109"/>
      <c r="AY17" s="108"/>
      <c r="AZ17" s="108"/>
      <c r="BA17" s="108"/>
      <c r="BB17" s="24"/>
      <c r="BC17" s="107"/>
      <c r="BD17" s="31">
        <v>16</v>
      </c>
      <c r="BE17" s="32" t="s">
        <v>113</v>
      </c>
      <c r="BF17" s="32" t="s">
        <v>114</v>
      </c>
      <c r="BG17" s="32" t="s">
        <v>25</v>
      </c>
      <c r="BH17" s="32" t="s">
        <v>115</v>
      </c>
      <c r="BI17" s="32" t="s">
        <v>116</v>
      </c>
      <c r="BJ17" s="32" t="s">
        <v>117</v>
      </c>
      <c r="BK17" s="109" t="s">
        <v>118</v>
      </c>
    </row>
    <row r="18" spans="1:63" x14ac:dyDescent="0.25">
      <c r="A18" s="8"/>
      <c r="B18" s="56"/>
      <c r="C18" s="9">
        <v>800</v>
      </c>
      <c r="D18" s="62">
        <v>25.757000000000001</v>
      </c>
      <c r="E18" s="62">
        <v>0.41499999999999998</v>
      </c>
      <c r="F18" s="59">
        <v>1.2999999999999999E-3</v>
      </c>
      <c r="G18" s="59">
        <v>0.61509999999999998</v>
      </c>
      <c r="H18" s="66">
        <v>0.61133999999999999</v>
      </c>
      <c r="I18" s="37">
        <v>0.05</v>
      </c>
      <c r="J18" s="62">
        <v>8.1929999999999996</v>
      </c>
      <c r="K18" s="42">
        <v>97.022999999999996</v>
      </c>
      <c r="L18" s="74"/>
      <c r="M18" s="74"/>
      <c r="N18" s="8"/>
      <c r="O18" s="56"/>
      <c r="P18" s="9">
        <v>800</v>
      </c>
      <c r="Q18" s="37">
        <v>0</v>
      </c>
      <c r="R18" s="37">
        <v>373.84</v>
      </c>
      <c r="S18" s="62">
        <v>0.53500000000000003</v>
      </c>
      <c r="T18" s="62">
        <v>0.57599999999999996</v>
      </c>
      <c r="U18" s="62">
        <v>0.216</v>
      </c>
      <c r="V18" s="62">
        <v>40.411999999999999</v>
      </c>
      <c r="W18" s="10">
        <v>4404.93</v>
      </c>
      <c r="X18" s="90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2"/>
      <c r="AO18" s="24"/>
      <c r="AP18" s="107"/>
      <c r="AQ18" s="24"/>
      <c r="AR18" s="107"/>
      <c r="AS18" s="107"/>
      <c r="AT18" s="107"/>
      <c r="AU18" s="107"/>
      <c r="AV18" s="107"/>
      <c r="AW18" s="107"/>
      <c r="AX18" s="30"/>
      <c r="AY18" s="108"/>
      <c r="AZ18" s="108"/>
      <c r="BA18" s="108"/>
      <c r="BB18" s="24"/>
      <c r="BC18" s="107"/>
      <c r="BD18" s="24"/>
      <c r="BE18" s="107"/>
      <c r="BF18" s="107"/>
      <c r="BG18" s="107"/>
      <c r="BH18" s="107"/>
      <c r="BI18" s="107"/>
      <c r="BJ18" s="107"/>
      <c r="BK18" s="30"/>
    </row>
    <row r="19" spans="1:63" ht="15.75" thickBot="1" x14ac:dyDescent="0.3">
      <c r="A19" s="8"/>
      <c r="B19" s="56"/>
      <c r="C19" s="9">
        <v>1600</v>
      </c>
      <c r="D19" s="62">
        <v>48.982999999999997</v>
      </c>
      <c r="E19" s="62">
        <v>0.53500000000000003</v>
      </c>
      <c r="F19" s="66">
        <v>6.4000000000000005E-4</v>
      </c>
      <c r="G19" s="59">
        <v>0.61509999999999998</v>
      </c>
      <c r="H19" s="66">
        <v>0.61734</v>
      </c>
      <c r="I19" s="37">
        <v>7.0000000000000007E-2</v>
      </c>
      <c r="J19" s="62">
        <v>11.361000000000001</v>
      </c>
      <c r="K19" s="42">
        <v>149.358</v>
      </c>
      <c r="L19" s="74"/>
      <c r="M19" s="74"/>
      <c r="N19" s="8"/>
      <c r="O19" s="56"/>
      <c r="P19" s="9">
        <v>1600</v>
      </c>
      <c r="Q19" s="37">
        <v>0</v>
      </c>
      <c r="R19" s="62">
        <v>323.28399999999999</v>
      </c>
      <c r="S19" s="62">
        <v>0.53500000000000003</v>
      </c>
      <c r="T19" s="59">
        <v>0.52049999999999996</v>
      </c>
      <c r="U19" s="59">
        <v>0.2455</v>
      </c>
      <c r="V19" s="62">
        <v>45.865000000000002</v>
      </c>
      <c r="W19" s="42">
        <v>4651.0820000000003</v>
      </c>
      <c r="X19" s="90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2"/>
      <c r="AO19" s="24"/>
      <c r="AP19" s="107"/>
      <c r="AQ19" s="24"/>
      <c r="AR19" s="107"/>
      <c r="AS19" s="107"/>
      <c r="AT19" s="107"/>
      <c r="AU19" s="107"/>
      <c r="AV19" s="107"/>
      <c r="AW19" s="107"/>
      <c r="AX19" s="30"/>
      <c r="AY19" s="108"/>
      <c r="AZ19" s="108"/>
      <c r="BA19" s="108"/>
      <c r="BB19" s="24"/>
      <c r="BC19" s="107"/>
      <c r="BD19" s="24"/>
      <c r="BE19" s="107"/>
      <c r="BF19" s="107"/>
      <c r="BG19" s="107"/>
      <c r="BH19" s="107"/>
      <c r="BI19" s="107"/>
      <c r="BJ19" s="107"/>
      <c r="BK19" s="30"/>
    </row>
    <row r="20" spans="1:63" x14ac:dyDescent="0.25">
      <c r="A20" s="8"/>
      <c r="B20" s="56"/>
      <c r="C20" s="9">
        <v>3200</v>
      </c>
      <c r="D20" s="62">
        <v>98.290999999999997</v>
      </c>
      <c r="E20" s="37">
        <v>0.73</v>
      </c>
      <c r="F20" s="66">
        <v>2.9E-4</v>
      </c>
      <c r="G20" s="59">
        <v>0.61509999999999998</v>
      </c>
      <c r="H20" s="66">
        <v>0.62016000000000004</v>
      </c>
      <c r="I20" s="62">
        <v>2.1000000000000001E-2</v>
      </c>
      <c r="J20" s="59">
        <v>3.5232000000000001</v>
      </c>
      <c r="K20" s="45">
        <v>66.759399999999999</v>
      </c>
      <c r="L20" s="74"/>
      <c r="M20" s="74"/>
      <c r="N20" s="8"/>
      <c r="O20" s="56"/>
      <c r="P20" s="9">
        <v>3200</v>
      </c>
      <c r="Q20" s="37">
        <v>0</v>
      </c>
      <c r="R20" s="59">
        <v>315.94049999999999</v>
      </c>
      <c r="S20" s="62">
        <v>0.53500000000000003</v>
      </c>
      <c r="T20" s="59">
        <v>0.51729999999999998</v>
      </c>
      <c r="U20" s="59">
        <v>0.28129999999999999</v>
      </c>
      <c r="V20" s="62">
        <v>52.557000000000002</v>
      </c>
      <c r="W20" s="42">
        <v>4351.5429999999997</v>
      </c>
      <c r="X20" s="90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2"/>
      <c r="AO20" s="24"/>
      <c r="AP20" s="107"/>
      <c r="AQ20" s="110">
        <v>3200</v>
      </c>
      <c r="AR20" s="111"/>
      <c r="AS20" s="111"/>
      <c r="AT20" s="111" t="s">
        <v>25</v>
      </c>
      <c r="AU20" s="111"/>
      <c r="AV20" s="111"/>
      <c r="AW20" s="111"/>
      <c r="AX20" s="112"/>
      <c r="AY20" s="108"/>
      <c r="AZ20" s="108"/>
      <c r="BA20" s="108"/>
      <c r="BB20" s="24"/>
      <c r="BC20" s="107"/>
      <c r="BD20" s="110">
        <v>1000</v>
      </c>
      <c r="BE20" s="111"/>
      <c r="BF20" s="111"/>
      <c r="BG20" s="111" t="s">
        <v>25</v>
      </c>
      <c r="BH20" s="111"/>
      <c r="BI20" s="111"/>
      <c r="BJ20" s="111"/>
      <c r="BK20" s="112"/>
    </row>
    <row r="21" spans="1:63" x14ac:dyDescent="0.25">
      <c r="A21" s="8"/>
      <c r="B21" s="56"/>
      <c r="C21" s="9">
        <v>6400</v>
      </c>
      <c r="D21" s="62">
        <v>193.839</v>
      </c>
      <c r="E21" s="62">
        <v>0.95499999999999996</v>
      </c>
      <c r="F21" s="66">
        <v>3.0000000000000001E-5</v>
      </c>
      <c r="G21" s="59">
        <v>0.61509999999999998</v>
      </c>
      <c r="H21" s="59">
        <v>0.61450000000000005</v>
      </c>
      <c r="I21" s="66">
        <v>7.4099999999999999E-3</v>
      </c>
      <c r="J21" s="62">
        <v>1.2050000000000001</v>
      </c>
      <c r="K21" s="42">
        <v>24.536999999999999</v>
      </c>
      <c r="L21" s="74"/>
      <c r="M21" s="74"/>
      <c r="N21" s="8"/>
      <c r="O21" s="56"/>
      <c r="P21" s="9">
        <v>6400</v>
      </c>
      <c r="Q21" s="37">
        <v>0</v>
      </c>
      <c r="R21" s="62">
        <v>277.63299999999998</v>
      </c>
      <c r="S21" s="62">
        <v>0.53500000000000003</v>
      </c>
      <c r="T21" s="37">
        <v>0.5</v>
      </c>
      <c r="U21" s="37">
        <v>0.21</v>
      </c>
      <c r="V21" s="62">
        <v>39.296999999999997</v>
      </c>
      <c r="W21" s="10">
        <v>3712.01</v>
      </c>
      <c r="X21" s="90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2"/>
      <c r="AO21" s="24"/>
      <c r="AP21" s="107"/>
      <c r="AQ21" s="24"/>
      <c r="AR21" s="107"/>
      <c r="AS21" s="107"/>
      <c r="AT21" s="107"/>
      <c r="AU21" s="107"/>
      <c r="AV21" s="107"/>
      <c r="AW21" s="107"/>
      <c r="AX21" s="30"/>
      <c r="AY21" s="108"/>
      <c r="AZ21" s="108"/>
      <c r="BA21" s="108"/>
      <c r="BB21" s="24"/>
      <c r="BC21" s="107"/>
      <c r="BD21" s="24">
        <v>512</v>
      </c>
      <c r="BE21" s="107"/>
      <c r="BF21" s="107"/>
      <c r="BG21" s="107" t="s">
        <v>25</v>
      </c>
      <c r="BH21" s="107"/>
      <c r="BI21" s="107"/>
      <c r="BJ21" s="107"/>
      <c r="BK21" s="30"/>
    </row>
    <row r="22" spans="1:63" ht="15.75" thickBot="1" x14ac:dyDescent="0.3">
      <c r="A22" s="16"/>
      <c r="B22" s="17"/>
      <c r="C22" s="11">
        <v>10000</v>
      </c>
      <c r="D22" s="12">
        <v>299.83</v>
      </c>
      <c r="E22" s="12">
        <v>1</v>
      </c>
      <c r="F22" s="18">
        <v>2.8E-5</v>
      </c>
      <c r="G22" s="40">
        <v>0.61509999999999998</v>
      </c>
      <c r="H22" s="41">
        <v>0.61665000000000003</v>
      </c>
      <c r="I22" s="40">
        <v>1.14E-2</v>
      </c>
      <c r="J22" s="12">
        <v>1.86</v>
      </c>
      <c r="K22" s="43">
        <v>50.341000000000001</v>
      </c>
      <c r="L22" s="74"/>
      <c r="M22" s="74"/>
      <c r="N22" s="16"/>
      <c r="O22" s="17"/>
      <c r="P22" s="11">
        <v>10000</v>
      </c>
      <c r="Q22" s="33">
        <v>0</v>
      </c>
      <c r="R22" s="39">
        <v>268.80099999999999</v>
      </c>
      <c r="S22" s="39">
        <v>0.53500000000000003</v>
      </c>
      <c r="T22" s="40">
        <v>0.57240000000000002</v>
      </c>
      <c r="U22" s="40">
        <v>0.23930000000000001</v>
      </c>
      <c r="V22" s="39">
        <v>44.707000000000001</v>
      </c>
      <c r="W22" s="43">
        <v>3230.797</v>
      </c>
      <c r="X22" s="90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2"/>
      <c r="AO22" s="24"/>
      <c r="AP22" s="107"/>
      <c r="AQ22" s="24"/>
      <c r="AR22" s="107"/>
      <c r="AS22" s="107"/>
      <c r="AT22" s="107"/>
      <c r="AU22" s="107"/>
      <c r="AV22" s="107"/>
      <c r="AW22" s="107"/>
      <c r="AX22" s="30"/>
      <c r="AY22" s="108"/>
      <c r="AZ22" s="108"/>
      <c r="BA22" s="108"/>
      <c r="BB22" s="24"/>
      <c r="BC22" s="107"/>
      <c r="BD22" s="24">
        <v>256</v>
      </c>
      <c r="BE22" s="107"/>
      <c r="BF22" s="107"/>
      <c r="BG22" s="107" t="s">
        <v>25</v>
      </c>
      <c r="BH22" s="107"/>
      <c r="BI22" s="107"/>
      <c r="BJ22" s="107"/>
      <c r="BK22" s="30"/>
    </row>
    <row r="23" spans="1:63" x14ac:dyDescent="0.25">
      <c r="A23" s="78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9"/>
      <c r="X23" s="90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2"/>
      <c r="AO23" s="24"/>
      <c r="AP23" s="107"/>
      <c r="AQ23" s="24"/>
      <c r="AR23" s="107"/>
      <c r="AS23" s="107"/>
      <c r="AT23" s="107"/>
      <c r="AU23" s="107"/>
      <c r="AV23" s="107"/>
      <c r="AW23" s="107"/>
      <c r="AX23" s="30"/>
      <c r="AY23" s="108"/>
      <c r="AZ23" s="108"/>
      <c r="BA23" s="108"/>
      <c r="BB23" s="24"/>
      <c r="BC23" s="107"/>
      <c r="BD23" s="24">
        <v>128</v>
      </c>
      <c r="BE23" s="107"/>
      <c r="BF23" s="107"/>
      <c r="BG23" s="107" t="s">
        <v>25</v>
      </c>
      <c r="BH23" s="107"/>
      <c r="BI23" s="107"/>
      <c r="BJ23" s="107"/>
      <c r="BK23" s="30"/>
    </row>
    <row r="24" spans="1:63" ht="15.75" thickBot="1" x14ac:dyDescent="0.3">
      <c r="A24" s="78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9"/>
      <c r="X24" s="90"/>
      <c r="Y24" s="91"/>
      <c r="Z24" s="91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5"/>
      <c r="AO24" s="24"/>
      <c r="AP24" s="107"/>
      <c r="AQ24" s="24"/>
      <c r="AR24" s="107"/>
      <c r="AS24" s="107"/>
      <c r="AT24" s="107"/>
      <c r="AU24" s="107"/>
      <c r="AV24" s="107"/>
      <c r="AW24" s="107"/>
      <c r="AX24" s="30"/>
      <c r="AY24" s="108"/>
      <c r="AZ24" s="108"/>
      <c r="BA24" s="108"/>
      <c r="BB24" s="24"/>
      <c r="BC24" s="107"/>
      <c r="BD24" s="24">
        <v>64</v>
      </c>
      <c r="BE24" s="107"/>
      <c r="BF24" s="107"/>
      <c r="BG24" s="107" t="s">
        <v>25</v>
      </c>
      <c r="BH24" s="107"/>
      <c r="BI24" s="107"/>
      <c r="BJ24" s="107"/>
      <c r="BK24" s="30"/>
    </row>
    <row r="25" spans="1:63" ht="21.75" thickBot="1" x14ac:dyDescent="0.4">
      <c r="A25" s="19" t="s">
        <v>8</v>
      </c>
      <c r="B25" s="20" t="s">
        <v>6</v>
      </c>
      <c r="C25" s="21" t="s">
        <v>0</v>
      </c>
      <c r="D25" s="22" t="s">
        <v>2</v>
      </c>
      <c r="E25" s="22" t="s">
        <v>11</v>
      </c>
      <c r="F25" s="22" t="s">
        <v>3</v>
      </c>
      <c r="G25" s="22" t="s">
        <v>12</v>
      </c>
      <c r="H25" s="22" t="s">
        <v>13</v>
      </c>
      <c r="I25" s="22" t="s">
        <v>14</v>
      </c>
      <c r="J25" s="22" t="s">
        <v>20</v>
      </c>
      <c r="K25" s="23" t="s">
        <v>19</v>
      </c>
      <c r="L25" s="76"/>
      <c r="M25" s="76"/>
      <c r="N25" s="19" t="s">
        <v>8</v>
      </c>
      <c r="O25" s="20" t="s">
        <v>7</v>
      </c>
      <c r="P25" s="21" t="s">
        <v>0</v>
      </c>
      <c r="Q25" s="22" t="s">
        <v>2</v>
      </c>
      <c r="R25" s="22" t="s">
        <v>16</v>
      </c>
      <c r="S25" s="22" t="s">
        <v>12</v>
      </c>
      <c r="T25" s="22" t="s">
        <v>13</v>
      </c>
      <c r="U25" s="22" t="s">
        <v>14</v>
      </c>
      <c r="V25" s="22" t="s">
        <v>20</v>
      </c>
      <c r="W25" s="23" t="s">
        <v>19</v>
      </c>
      <c r="X25" s="90"/>
      <c r="Y25" s="91"/>
      <c r="Z25" s="91"/>
      <c r="AA25" s="57" t="s">
        <v>8</v>
      </c>
      <c r="AB25" s="20" t="s">
        <v>6</v>
      </c>
      <c r="AC25" s="21" t="s">
        <v>0</v>
      </c>
      <c r="AD25" s="22" t="s">
        <v>17</v>
      </c>
      <c r="AE25" s="23" t="s">
        <v>18</v>
      </c>
      <c r="AF25" s="99"/>
      <c r="AG25" s="100"/>
      <c r="AH25" s="57" t="s">
        <v>8</v>
      </c>
      <c r="AI25" s="20" t="s">
        <v>7</v>
      </c>
      <c r="AJ25" s="21" t="s">
        <v>0</v>
      </c>
      <c r="AK25" s="22" t="s">
        <v>17</v>
      </c>
      <c r="AL25" s="23" t="s">
        <v>18</v>
      </c>
      <c r="AO25" s="24"/>
      <c r="AP25" s="107"/>
      <c r="AQ25" s="24"/>
      <c r="AR25" s="107"/>
      <c r="AS25" s="107"/>
      <c r="AT25" s="107"/>
      <c r="AU25" s="107"/>
      <c r="AV25" s="107"/>
      <c r="AW25" s="107"/>
      <c r="AX25" s="30"/>
      <c r="AY25" s="108"/>
      <c r="AZ25" s="108"/>
      <c r="BA25" s="108"/>
      <c r="BB25" s="24"/>
      <c r="BC25" s="107"/>
      <c r="BD25" s="24">
        <v>32</v>
      </c>
      <c r="BE25" s="107"/>
      <c r="BF25" s="107"/>
      <c r="BG25" s="107" t="s">
        <v>25</v>
      </c>
      <c r="BH25" s="107"/>
      <c r="BI25" s="107"/>
      <c r="BJ25" s="107"/>
      <c r="BK25" s="30"/>
    </row>
    <row r="26" spans="1:63" ht="15.75" thickBot="1" x14ac:dyDescent="0.3">
      <c r="A26" s="24"/>
      <c r="B26" s="58"/>
      <c r="C26" s="25">
        <v>50</v>
      </c>
      <c r="D26" s="35">
        <v>1</v>
      </c>
      <c r="E26" s="35">
        <v>0.22</v>
      </c>
      <c r="F26" s="61">
        <v>3.95E-2</v>
      </c>
      <c r="G26" s="61">
        <v>0.61509999999999998</v>
      </c>
      <c r="H26" s="70">
        <v>0.61234999999999995</v>
      </c>
      <c r="I26" s="61">
        <v>6.7500000000000004E-2</v>
      </c>
      <c r="J26" s="71">
        <v>10.974</v>
      </c>
      <c r="K26" s="26">
        <v>161.88999999999999</v>
      </c>
      <c r="L26" s="74"/>
      <c r="M26" s="74"/>
      <c r="N26" s="24"/>
      <c r="O26" s="58"/>
      <c r="P26" s="25">
        <v>50</v>
      </c>
      <c r="Q26" s="35">
        <v>0</v>
      </c>
      <c r="R26" s="35">
        <v>169.03</v>
      </c>
      <c r="S26" s="71">
        <v>0.53500000000000003</v>
      </c>
      <c r="T26" s="71">
        <v>0.497</v>
      </c>
      <c r="U26" s="71">
        <v>0.14599999999999999</v>
      </c>
      <c r="V26" s="35">
        <v>27.4</v>
      </c>
      <c r="W26" s="26">
        <v>1578.07</v>
      </c>
      <c r="X26" s="90"/>
      <c r="Y26" s="91"/>
      <c r="Z26" s="91"/>
      <c r="AA26" s="24"/>
      <c r="AB26" s="58"/>
      <c r="AC26" s="25" t="s">
        <v>12</v>
      </c>
      <c r="AD26" s="61">
        <f>AVERAGE(G26:G34)</f>
        <v>0.61509999999999998</v>
      </c>
      <c r="AE26" s="84">
        <f>MEDIAN(G26:G34)</f>
        <v>0.61509999999999998</v>
      </c>
      <c r="AF26" s="101"/>
      <c r="AG26" s="102"/>
      <c r="AH26" s="24"/>
      <c r="AI26" s="58"/>
      <c r="AJ26" s="60" t="s">
        <v>12</v>
      </c>
      <c r="AK26" s="61">
        <f>AVERAGE(S26:S34)</f>
        <v>0.53500000000000003</v>
      </c>
      <c r="AL26" s="84">
        <f>MEDIAN(S26:S34)</f>
        <v>0.53500000000000003</v>
      </c>
      <c r="AO26" s="24"/>
      <c r="AP26" s="107"/>
      <c r="AQ26" s="31"/>
      <c r="AR26" s="32"/>
      <c r="AS26" s="32"/>
      <c r="AT26" s="32"/>
      <c r="AU26" s="32"/>
      <c r="AV26" s="32"/>
      <c r="AW26" s="32"/>
      <c r="AX26" s="109"/>
      <c r="AY26" s="108"/>
      <c r="AZ26" s="108"/>
      <c r="BA26" s="108"/>
      <c r="BB26" s="24"/>
      <c r="BC26" s="107"/>
      <c r="BD26" s="31">
        <v>16</v>
      </c>
      <c r="BE26" s="32"/>
      <c r="BF26" s="32"/>
      <c r="BG26" s="32" t="s">
        <v>25</v>
      </c>
      <c r="BH26" s="32"/>
      <c r="BI26" s="32"/>
      <c r="BJ26" s="32"/>
      <c r="BK26" s="109"/>
    </row>
    <row r="27" spans="1:63" x14ac:dyDescent="0.25">
      <c r="A27" s="24"/>
      <c r="B27" s="58"/>
      <c r="C27" s="25">
        <v>100</v>
      </c>
      <c r="D27" s="35">
        <v>2</v>
      </c>
      <c r="E27" s="35">
        <v>0.37</v>
      </c>
      <c r="F27" s="61">
        <v>2.2599999999999999E-2</v>
      </c>
      <c r="G27" s="61">
        <v>0.61509999999999998</v>
      </c>
      <c r="H27" s="61">
        <v>0.60580000000000001</v>
      </c>
      <c r="I27" s="61">
        <v>4.36E-2</v>
      </c>
      <c r="J27" s="35">
        <v>7.09</v>
      </c>
      <c r="K27" s="52">
        <v>62.462000000000003</v>
      </c>
      <c r="L27" s="74"/>
      <c r="M27" s="74"/>
      <c r="N27" s="24"/>
      <c r="O27" s="58"/>
      <c r="P27" s="25">
        <v>100</v>
      </c>
      <c r="Q27" s="35">
        <v>0</v>
      </c>
      <c r="R27" s="35">
        <v>190.92</v>
      </c>
      <c r="S27" s="71">
        <v>0.53500000000000003</v>
      </c>
      <c r="T27" s="71">
        <v>0.47799999999999998</v>
      </c>
      <c r="U27" s="71">
        <v>0.157</v>
      </c>
      <c r="V27" s="71">
        <v>29.376999999999999</v>
      </c>
      <c r="W27" s="26">
        <v>2242.9</v>
      </c>
      <c r="X27" s="90"/>
      <c r="Y27" s="91"/>
      <c r="Z27" s="91"/>
      <c r="AA27" s="24"/>
      <c r="AB27" s="58"/>
      <c r="AC27" s="25" t="s">
        <v>13</v>
      </c>
      <c r="AD27" s="61">
        <f>AVERAGE(H26:H34)</f>
        <v>0.61334</v>
      </c>
      <c r="AE27" s="84">
        <f>MEDIAN(H26:H34)</f>
        <v>0.61429999999999996</v>
      </c>
      <c r="AF27" s="101"/>
      <c r="AG27" s="102"/>
      <c r="AH27" s="24"/>
      <c r="AI27" s="58"/>
      <c r="AJ27" s="25" t="s">
        <v>13</v>
      </c>
      <c r="AK27" s="61">
        <f>AVERAGE(T26:T34)</f>
        <v>0.45971222222222224</v>
      </c>
      <c r="AL27" s="84">
        <f>MEDIAN(T26:T34)</f>
        <v>0.46700000000000003</v>
      </c>
      <c r="AO27" s="24"/>
      <c r="AP27" s="107"/>
      <c r="AQ27" s="24"/>
      <c r="AR27" s="107"/>
      <c r="AS27" s="107"/>
      <c r="AT27" s="107"/>
      <c r="AU27" s="107"/>
      <c r="AV27" s="107"/>
      <c r="AW27" s="107"/>
      <c r="AX27" s="30"/>
      <c r="AY27" s="108"/>
      <c r="AZ27" s="108"/>
      <c r="BA27" s="108"/>
      <c r="BB27" s="24"/>
      <c r="BC27" s="107"/>
      <c r="BD27" s="24"/>
      <c r="BE27" s="107"/>
      <c r="BF27" s="107"/>
      <c r="BG27" s="107"/>
      <c r="BH27" s="107"/>
      <c r="BI27" s="107"/>
      <c r="BJ27" s="107"/>
      <c r="BK27" s="30"/>
    </row>
    <row r="28" spans="1:63" ht="15.75" thickBot="1" x14ac:dyDescent="0.3">
      <c r="A28" s="24"/>
      <c r="B28" s="58"/>
      <c r="C28" s="25">
        <v>200</v>
      </c>
      <c r="D28" s="71">
        <v>3.4550000000000001</v>
      </c>
      <c r="E28" s="71">
        <v>0.42499999999999999</v>
      </c>
      <c r="F28" s="61">
        <v>1.6500000000000001E-2</v>
      </c>
      <c r="G28" s="61">
        <v>0.61509999999999998</v>
      </c>
      <c r="H28" s="70">
        <v>0.61424999999999996</v>
      </c>
      <c r="I28" s="61">
        <v>2.3599999999999999E-2</v>
      </c>
      <c r="J28" s="71">
        <v>3.8460000000000001</v>
      </c>
      <c r="K28" s="26">
        <v>53.93</v>
      </c>
      <c r="L28" s="74"/>
      <c r="M28" s="74"/>
      <c r="N28" s="24"/>
      <c r="O28" s="58"/>
      <c r="P28" s="25">
        <v>200</v>
      </c>
      <c r="Q28" s="35">
        <v>0</v>
      </c>
      <c r="R28" s="71">
        <v>165.59800000000001</v>
      </c>
      <c r="S28" s="71">
        <v>0.53500000000000003</v>
      </c>
      <c r="T28" s="61">
        <v>0.45950000000000002</v>
      </c>
      <c r="U28" s="61">
        <v>0.15490000000000001</v>
      </c>
      <c r="V28" s="71">
        <v>28.949000000000002</v>
      </c>
      <c r="W28" s="26">
        <v>1736.29</v>
      </c>
      <c r="X28" s="90"/>
      <c r="Y28" s="91"/>
      <c r="Z28" s="91"/>
      <c r="AA28" s="24"/>
      <c r="AB28" s="58"/>
      <c r="AC28" s="25" t="s">
        <v>14</v>
      </c>
      <c r="AD28" s="61">
        <f>AVERAGE(I26:I34)</f>
        <v>2.1271333333333337E-2</v>
      </c>
      <c r="AE28" s="84">
        <f>MEDIAN(I26:I34)</f>
        <v>8.9999999999999993E-3</v>
      </c>
      <c r="AF28" s="101"/>
      <c r="AG28" s="102"/>
      <c r="AH28" s="24"/>
      <c r="AI28" s="58"/>
      <c r="AJ28" s="25" t="s">
        <v>16</v>
      </c>
      <c r="AK28" s="61">
        <f>AVERAGE(R26:R34)</f>
        <v>171.08876555555557</v>
      </c>
      <c r="AL28" s="84">
        <f>MEDIAN(R26:R34)</f>
        <v>171.482</v>
      </c>
      <c r="AO28" s="24"/>
      <c r="AP28" s="107"/>
      <c r="AQ28" s="24"/>
      <c r="AR28" s="107"/>
      <c r="AS28" s="107"/>
      <c r="AT28" s="107"/>
      <c r="AU28" s="107"/>
      <c r="AV28" s="107"/>
      <c r="AW28" s="107"/>
      <c r="AX28" s="30"/>
      <c r="AY28" s="108"/>
      <c r="AZ28" s="108"/>
      <c r="BA28" s="108"/>
      <c r="BB28" s="24"/>
      <c r="BC28" s="107"/>
      <c r="BD28" s="24"/>
      <c r="BE28" s="107"/>
      <c r="BF28" s="107"/>
      <c r="BG28" s="107"/>
      <c r="BH28" s="107"/>
      <c r="BI28" s="107"/>
      <c r="BJ28" s="107"/>
      <c r="BK28" s="30"/>
    </row>
    <row r="29" spans="1:63" x14ac:dyDescent="0.25">
      <c r="A29" s="24"/>
      <c r="B29" s="58"/>
      <c r="C29" s="25">
        <v>400</v>
      </c>
      <c r="D29" s="71">
        <v>7.2080000000000002</v>
      </c>
      <c r="E29" s="35">
        <v>0.62</v>
      </c>
      <c r="F29" s="61">
        <v>9.9000000000000008E-3</v>
      </c>
      <c r="G29" s="61">
        <v>0.61509999999999998</v>
      </c>
      <c r="H29" s="61">
        <v>0.61280000000000001</v>
      </c>
      <c r="I29" s="70">
        <v>2.307E-2</v>
      </c>
      <c r="J29" s="71">
        <v>3.7509999999999999</v>
      </c>
      <c r="K29" s="52">
        <v>26.670999999999999</v>
      </c>
      <c r="L29" s="74"/>
      <c r="M29" s="74"/>
      <c r="N29" s="24"/>
      <c r="O29" s="58"/>
      <c r="P29" s="25">
        <v>400</v>
      </c>
      <c r="Q29" s="35">
        <v>0</v>
      </c>
      <c r="R29" s="71">
        <v>162.80199999999999</v>
      </c>
      <c r="S29" s="71">
        <v>0.53500000000000003</v>
      </c>
      <c r="T29" s="71">
        <v>0.46700000000000003</v>
      </c>
      <c r="U29" s="61">
        <v>0.1578</v>
      </c>
      <c r="V29" s="71">
        <v>29.492999999999999</v>
      </c>
      <c r="W29" s="52">
        <v>1603.944</v>
      </c>
      <c r="X29" s="90"/>
      <c r="Y29" s="91"/>
      <c r="Z29" s="91"/>
      <c r="AA29" s="24"/>
      <c r="AB29" s="58"/>
      <c r="AC29" s="25" t="s">
        <v>20</v>
      </c>
      <c r="AD29" s="61">
        <f>AVERAGE(J26:J34)</f>
        <v>3.4606766666666666</v>
      </c>
      <c r="AE29" s="52">
        <f>MEDIAN(J26:J34)</f>
        <v>1.45709</v>
      </c>
      <c r="AF29" s="101"/>
      <c r="AG29" s="102"/>
      <c r="AH29" s="24"/>
      <c r="AI29" s="58"/>
      <c r="AJ29" s="25" t="s">
        <v>14</v>
      </c>
      <c r="AK29" s="61">
        <f>AVERAGE(U26:U34)</f>
        <v>0.16717555555555555</v>
      </c>
      <c r="AL29" s="84">
        <f>MEDIAN(U26:U34)</f>
        <v>0.1578</v>
      </c>
      <c r="AO29" s="24"/>
      <c r="AP29" s="107"/>
      <c r="AQ29" s="110">
        <v>1600</v>
      </c>
      <c r="AR29" s="111"/>
      <c r="AS29" s="111"/>
      <c r="AT29" s="111" t="s">
        <v>25</v>
      </c>
      <c r="AU29" s="111"/>
      <c r="AV29" s="111"/>
      <c r="AW29" s="111"/>
      <c r="AX29" s="112"/>
      <c r="AY29" s="108"/>
      <c r="AZ29" s="108"/>
      <c r="BA29" s="108"/>
      <c r="BB29" s="24"/>
      <c r="BC29" s="107"/>
      <c r="BD29" s="110">
        <v>1000</v>
      </c>
      <c r="BE29" s="111"/>
      <c r="BF29" s="111"/>
      <c r="BG29" s="111" t="s">
        <v>25</v>
      </c>
      <c r="BH29" s="111"/>
      <c r="BI29" s="111"/>
      <c r="BJ29" s="111"/>
      <c r="BK29" s="112"/>
    </row>
    <row r="30" spans="1:63" ht="15.75" thickBot="1" x14ac:dyDescent="0.3">
      <c r="A30" s="24"/>
      <c r="B30" s="58"/>
      <c r="C30" s="25">
        <v>800</v>
      </c>
      <c r="D30" s="61">
        <v>14.6937</v>
      </c>
      <c r="E30" s="35">
        <v>0.87</v>
      </c>
      <c r="F30" s="70">
        <v>5.4599999999999996E-3</v>
      </c>
      <c r="G30" s="61">
        <v>0.61509999999999998</v>
      </c>
      <c r="H30" s="70">
        <v>0.61485999999999996</v>
      </c>
      <c r="I30" s="61">
        <v>8.8000000000000005E-3</v>
      </c>
      <c r="J30" s="70">
        <v>1.4428799999999999</v>
      </c>
      <c r="K30" s="52">
        <v>19.524999999999999</v>
      </c>
      <c r="L30" s="74"/>
      <c r="M30" s="74"/>
      <c r="N30" s="24"/>
      <c r="O30" s="58"/>
      <c r="P30" s="25">
        <v>800</v>
      </c>
      <c r="Q30" s="35">
        <v>0</v>
      </c>
      <c r="R30" s="61">
        <v>185.6651</v>
      </c>
      <c r="S30" s="71">
        <v>0.53500000000000003</v>
      </c>
      <c r="T30" s="61">
        <v>0.48949999999999999</v>
      </c>
      <c r="U30" s="61">
        <v>0.14080000000000001</v>
      </c>
      <c r="V30" s="71">
        <v>26.306999999999999</v>
      </c>
      <c r="W30" s="26">
        <v>2519.1999999999998</v>
      </c>
      <c r="X30" s="90"/>
      <c r="Y30" s="91"/>
      <c r="Z30" s="91"/>
      <c r="AA30" s="24"/>
      <c r="AB30" s="58"/>
      <c r="AC30" s="27" t="s">
        <v>19</v>
      </c>
      <c r="AD30" s="48">
        <f>AVERAGE(K26:K34)</f>
        <v>42.741333333333323</v>
      </c>
      <c r="AE30" s="29">
        <f>MEDIAN(K26:K34)</f>
        <v>22.8</v>
      </c>
      <c r="AF30" s="101"/>
      <c r="AG30" s="102"/>
      <c r="AH30" s="24"/>
      <c r="AI30" s="58"/>
      <c r="AJ30" s="25" t="s">
        <v>20</v>
      </c>
      <c r="AK30" s="61">
        <f>AVERAGE(V26:V34)</f>
        <v>31.25776333333333</v>
      </c>
      <c r="AL30" s="84">
        <f>MEDIAN(V26:V34)</f>
        <v>29.492999999999999</v>
      </c>
      <c r="AO30" s="24"/>
      <c r="AP30" s="107"/>
      <c r="AQ30" s="24"/>
      <c r="AR30" s="107"/>
      <c r="AS30" s="107"/>
      <c r="AT30" s="107"/>
      <c r="AU30" s="107"/>
      <c r="AV30" s="107"/>
      <c r="AW30" s="107"/>
      <c r="AX30" s="30"/>
      <c r="AY30" s="108"/>
      <c r="AZ30" s="108"/>
      <c r="BA30" s="108"/>
      <c r="BB30" s="24"/>
      <c r="BC30" s="107"/>
      <c r="BD30" s="24">
        <v>512</v>
      </c>
      <c r="BE30" s="107"/>
      <c r="BF30" s="107"/>
      <c r="BG30" s="107" t="s">
        <v>25</v>
      </c>
      <c r="BH30" s="107"/>
      <c r="BI30" s="107"/>
      <c r="BJ30" s="107"/>
      <c r="BK30" s="30"/>
    </row>
    <row r="31" spans="1:63" ht="15.75" thickBot="1" x14ac:dyDescent="0.3">
      <c r="A31" s="24"/>
      <c r="B31" s="58"/>
      <c r="C31" s="25">
        <v>1600</v>
      </c>
      <c r="D31" s="61">
        <v>28.395199999999999</v>
      </c>
      <c r="E31" s="35">
        <v>0.94</v>
      </c>
      <c r="F31" s="61">
        <v>4.1000000000000003E-3</v>
      </c>
      <c r="G31" s="61">
        <v>0.61509999999999998</v>
      </c>
      <c r="H31" s="70">
        <v>0.61565000000000003</v>
      </c>
      <c r="I31" s="61">
        <v>7.7999999999999996E-3</v>
      </c>
      <c r="J31" s="71">
        <v>1.2729999999999999</v>
      </c>
      <c r="K31" s="53">
        <v>22.8</v>
      </c>
      <c r="L31" s="74"/>
      <c r="M31" s="74"/>
      <c r="N31" s="24"/>
      <c r="O31" s="58"/>
      <c r="P31" s="25">
        <v>1600</v>
      </c>
      <c r="Q31" s="35">
        <v>0</v>
      </c>
      <c r="R31" s="71">
        <v>171.482</v>
      </c>
      <c r="S31" s="71">
        <v>0.53500000000000003</v>
      </c>
      <c r="T31" s="70">
        <v>0.46967999999999999</v>
      </c>
      <c r="U31" s="61">
        <v>0.16439999999999999</v>
      </c>
      <c r="V31" s="71">
        <v>30.724</v>
      </c>
      <c r="W31" s="26">
        <v>2006.28</v>
      </c>
      <c r="X31" s="90"/>
      <c r="Y31" s="91"/>
      <c r="Z31" s="91"/>
      <c r="AA31" s="24"/>
      <c r="AB31" s="58"/>
      <c r="AC31" s="58"/>
      <c r="AD31" s="58"/>
      <c r="AE31" s="30"/>
      <c r="AF31" s="101"/>
      <c r="AG31" s="102"/>
      <c r="AH31" s="24"/>
      <c r="AI31" s="58"/>
      <c r="AJ31" s="27" t="s">
        <v>19</v>
      </c>
      <c r="AK31" s="48">
        <f>AVERAGE(W26:W34)</f>
        <v>1979.2122222222222</v>
      </c>
      <c r="AL31" s="29">
        <f>MEDIAN(W26:W34)</f>
        <v>2006.28</v>
      </c>
      <c r="AO31" s="24"/>
      <c r="AP31" s="107"/>
      <c r="AQ31" s="24"/>
      <c r="AR31" s="107"/>
      <c r="AS31" s="107"/>
      <c r="AT31" s="107"/>
      <c r="AU31" s="107"/>
      <c r="AV31" s="107"/>
      <c r="AW31" s="107"/>
      <c r="AX31" s="30"/>
      <c r="AY31" s="108"/>
      <c r="AZ31" s="108"/>
      <c r="BA31" s="108"/>
      <c r="BB31" s="24"/>
      <c r="BC31" s="107"/>
      <c r="BD31" s="24">
        <v>256</v>
      </c>
      <c r="BE31" s="107"/>
      <c r="BF31" s="107"/>
      <c r="BG31" s="107" t="s">
        <v>25</v>
      </c>
      <c r="BH31" s="107"/>
      <c r="BI31" s="107"/>
      <c r="BJ31" s="107"/>
      <c r="BK31" s="30"/>
    </row>
    <row r="32" spans="1:63" ht="15.75" thickBot="1" x14ac:dyDescent="0.3">
      <c r="A32" s="24"/>
      <c r="B32" s="58"/>
      <c r="C32" s="25">
        <v>3200</v>
      </c>
      <c r="D32" s="71">
        <v>58.796999999999997</v>
      </c>
      <c r="E32" s="35">
        <v>1</v>
      </c>
      <c r="F32" s="70">
        <v>2.5400000000000002E-3</v>
      </c>
      <c r="G32" s="61">
        <v>0.61509999999999998</v>
      </c>
      <c r="H32" s="61">
        <v>0.61429999999999996</v>
      </c>
      <c r="I32" s="71">
        <v>8.9999999999999993E-3</v>
      </c>
      <c r="J32" s="70">
        <v>1.45709</v>
      </c>
      <c r="K32" s="52">
        <v>15.371</v>
      </c>
      <c r="L32" s="74"/>
      <c r="M32" s="74"/>
      <c r="N32" s="24"/>
      <c r="O32" s="58"/>
      <c r="P32" s="25">
        <v>3200</v>
      </c>
      <c r="Q32" s="35">
        <v>0</v>
      </c>
      <c r="R32" s="71">
        <v>122.962</v>
      </c>
      <c r="S32" s="71">
        <v>0.53500000000000003</v>
      </c>
      <c r="T32" s="70">
        <v>0.42448000000000002</v>
      </c>
      <c r="U32" s="61">
        <v>0.18559999999999999</v>
      </c>
      <c r="V32" s="71">
        <v>34.688000000000002</v>
      </c>
      <c r="W32" s="26">
        <v>1528.04</v>
      </c>
      <c r="X32" s="90"/>
      <c r="Y32" s="91"/>
      <c r="Z32" s="91"/>
      <c r="AA32" s="24"/>
      <c r="AB32" s="58"/>
      <c r="AC32" s="58"/>
      <c r="AD32" s="58"/>
      <c r="AE32" s="30"/>
      <c r="AF32" s="101"/>
      <c r="AG32" s="102"/>
      <c r="AH32" s="24"/>
      <c r="AI32" s="58"/>
      <c r="AJ32" s="58"/>
      <c r="AK32" s="58"/>
      <c r="AL32" s="30"/>
      <c r="AO32" s="24"/>
      <c r="AP32" s="107"/>
      <c r="AQ32" s="24"/>
      <c r="AR32" s="107"/>
      <c r="AS32" s="107"/>
      <c r="AT32" s="107"/>
      <c r="AU32" s="107"/>
      <c r="AV32" s="107"/>
      <c r="AW32" s="107"/>
      <c r="AX32" s="30"/>
      <c r="AY32" s="108"/>
      <c r="AZ32" s="108"/>
      <c r="BA32" s="108"/>
      <c r="BB32" s="24"/>
      <c r="BC32" s="107"/>
      <c r="BD32" s="24">
        <v>128</v>
      </c>
      <c r="BE32" s="107"/>
      <c r="BF32" s="107"/>
      <c r="BG32" s="107" t="s">
        <v>25</v>
      </c>
      <c r="BH32" s="107"/>
      <c r="BI32" s="107"/>
      <c r="BJ32" s="107"/>
      <c r="BK32" s="30"/>
    </row>
    <row r="33" spans="1:63" ht="15.75" thickBot="1" x14ac:dyDescent="0.3">
      <c r="A33" s="24"/>
      <c r="B33" s="58"/>
      <c r="C33" s="25">
        <v>6400</v>
      </c>
      <c r="D33" s="35">
        <v>117.31</v>
      </c>
      <c r="E33" s="35">
        <v>1</v>
      </c>
      <c r="F33" s="70">
        <v>1.7799999999999999E-3</v>
      </c>
      <c r="G33" s="61">
        <v>0.61509999999999998</v>
      </c>
      <c r="H33" s="70">
        <v>0.61526000000000003</v>
      </c>
      <c r="I33" s="70">
        <v>5.3099999999999996E-3</v>
      </c>
      <c r="J33" s="71">
        <v>0.86299999999999999</v>
      </c>
      <c r="K33" s="52">
        <v>11.782</v>
      </c>
      <c r="L33" s="74"/>
      <c r="M33" s="74"/>
      <c r="N33" s="24"/>
      <c r="O33" s="58"/>
      <c r="P33" s="25">
        <v>6400</v>
      </c>
      <c r="Q33" s="35">
        <v>0</v>
      </c>
      <c r="R33" s="71">
        <v>179.869</v>
      </c>
      <c r="S33" s="71">
        <v>0.53500000000000003</v>
      </c>
      <c r="T33" s="70">
        <v>0.40775</v>
      </c>
      <c r="U33" s="70">
        <v>0.20698</v>
      </c>
      <c r="V33" s="71">
        <v>38.667999999999999</v>
      </c>
      <c r="W33" s="26">
        <v>2573.7800000000002</v>
      </c>
      <c r="X33" s="90"/>
      <c r="Y33" s="91"/>
      <c r="Z33" s="91"/>
      <c r="AA33" s="24"/>
      <c r="AB33" s="58"/>
      <c r="AC33" s="21" t="s">
        <v>1</v>
      </c>
      <c r="AD33" s="22" t="s">
        <v>17</v>
      </c>
      <c r="AE33" s="23" t="s">
        <v>18</v>
      </c>
      <c r="AF33" s="101"/>
      <c r="AG33" s="102"/>
      <c r="AH33" s="24"/>
      <c r="AI33" s="58"/>
      <c r="AJ33" s="58"/>
      <c r="AK33" s="58"/>
      <c r="AL33" s="30"/>
      <c r="AO33" s="24"/>
      <c r="AP33" s="107"/>
      <c r="AQ33" s="24"/>
      <c r="AR33" s="107"/>
      <c r="AS33" s="107"/>
      <c r="AT33" s="107"/>
      <c r="AU33" s="107"/>
      <c r="AV33" s="107"/>
      <c r="AW33" s="107"/>
      <c r="AX33" s="30"/>
      <c r="AY33" s="108"/>
      <c r="AZ33" s="108"/>
      <c r="BA33" s="108"/>
      <c r="BB33" s="24"/>
      <c r="BC33" s="107"/>
      <c r="BD33" s="24">
        <v>64</v>
      </c>
      <c r="BE33" s="107"/>
      <c r="BF33" s="107"/>
      <c r="BG33" s="107" t="s">
        <v>25</v>
      </c>
      <c r="BH33" s="107"/>
      <c r="BI33" s="107"/>
      <c r="BJ33" s="107"/>
      <c r="BK33" s="30"/>
    </row>
    <row r="34" spans="1:63" ht="15.75" thickBot="1" x14ac:dyDescent="0.3">
      <c r="A34" s="24"/>
      <c r="B34" s="58"/>
      <c r="C34" s="27">
        <v>10000</v>
      </c>
      <c r="D34" s="48">
        <v>187.9521</v>
      </c>
      <c r="E34" s="28">
        <v>1</v>
      </c>
      <c r="F34" s="50">
        <v>1.6199999999999999E-3</v>
      </c>
      <c r="G34" s="48">
        <v>0.61509999999999998</v>
      </c>
      <c r="H34" s="50">
        <v>0.61478999999999995</v>
      </c>
      <c r="I34" s="51">
        <v>2.7620000000000001E-3</v>
      </c>
      <c r="J34" s="50">
        <v>0.44912000000000002</v>
      </c>
      <c r="K34" s="54">
        <v>10.241</v>
      </c>
      <c r="L34" s="74"/>
      <c r="M34" s="74"/>
      <c r="N34" s="24"/>
      <c r="O34" s="58"/>
      <c r="P34" s="27">
        <v>10000</v>
      </c>
      <c r="Q34" s="34">
        <v>0</v>
      </c>
      <c r="R34" s="50">
        <v>191.47078999999999</v>
      </c>
      <c r="S34" s="47">
        <v>0.53500000000000003</v>
      </c>
      <c r="T34" s="48">
        <v>0.44450000000000001</v>
      </c>
      <c r="U34" s="48">
        <v>0.19109999999999999</v>
      </c>
      <c r="V34" s="50">
        <v>35.71387</v>
      </c>
      <c r="W34" s="54">
        <v>2024.4059999999999</v>
      </c>
      <c r="X34" s="90"/>
      <c r="Y34" s="91"/>
      <c r="Z34" s="91"/>
      <c r="AA34" s="24"/>
      <c r="AB34" s="58"/>
      <c r="AC34" s="60" t="s">
        <v>12</v>
      </c>
      <c r="AD34" s="61">
        <f>AVERAGE(G38:G46)</f>
        <v>0.61509999999999998</v>
      </c>
      <c r="AE34" s="84">
        <f>MEDIAN(G38:G46)</f>
        <v>0.61509999999999998</v>
      </c>
      <c r="AF34" s="101"/>
      <c r="AG34" s="102"/>
      <c r="AH34" s="24"/>
      <c r="AI34" s="58"/>
      <c r="AJ34" s="21" t="s">
        <v>1</v>
      </c>
      <c r="AK34" s="22" t="s">
        <v>17</v>
      </c>
      <c r="AL34" s="23" t="s">
        <v>18</v>
      </c>
      <c r="AO34" s="24"/>
      <c r="AP34" s="107"/>
      <c r="AQ34" s="24"/>
      <c r="AR34" s="107"/>
      <c r="AS34" s="107"/>
      <c r="AT34" s="107"/>
      <c r="AU34" s="107"/>
      <c r="AV34" s="107"/>
      <c r="AW34" s="107"/>
      <c r="AX34" s="30"/>
      <c r="AY34" s="108"/>
      <c r="AZ34" s="108"/>
      <c r="BA34" s="108"/>
      <c r="BB34" s="24"/>
      <c r="BC34" s="107"/>
      <c r="BD34" s="24">
        <v>32</v>
      </c>
      <c r="BE34" s="107"/>
      <c r="BF34" s="107"/>
      <c r="BG34" s="107" t="s">
        <v>25</v>
      </c>
      <c r="BH34" s="107"/>
      <c r="BI34" s="107"/>
      <c r="BJ34" s="107"/>
      <c r="BK34" s="30"/>
    </row>
    <row r="35" spans="1:63" ht="15.75" thickBot="1" x14ac:dyDescent="0.3">
      <c r="A35" s="24"/>
      <c r="B35" s="58"/>
      <c r="C35" s="58"/>
      <c r="D35" s="58"/>
      <c r="E35" s="58"/>
      <c r="F35" s="58"/>
      <c r="G35" s="58"/>
      <c r="H35" s="58"/>
      <c r="I35" s="58"/>
      <c r="J35" s="58"/>
      <c r="K35" s="30"/>
      <c r="L35" s="75"/>
      <c r="M35" s="75"/>
      <c r="N35" s="24"/>
      <c r="O35" s="58"/>
      <c r="P35" s="58"/>
      <c r="Q35" s="58"/>
      <c r="R35" s="58"/>
      <c r="S35" s="58"/>
      <c r="T35" s="58"/>
      <c r="U35" s="58"/>
      <c r="V35" s="58"/>
      <c r="W35" s="30"/>
      <c r="X35" s="90"/>
      <c r="Y35" s="91"/>
      <c r="Z35" s="91"/>
      <c r="AA35" s="24"/>
      <c r="AB35" s="58"/>
      <c r="AC35" s="25" t="s">
        <v>13</v>
      </c>
      <c r="AD35" s="61">
        <f>AVERAGE(H38:H46)</f>
        <v>0.6236477777777778</v>
      </c>
      <c r="AE35" s="84">
        <f>MEDIAN(H38:H46)</f>
        <v>0.61609999999999998</v>
      </c>
      <c r="AF35" s="101"/>
      <c r="AG35" s="102"/>
      <c r="AH35" s="24"/>
      <c r="AI35" s="58"/>
      <c r="AJ35" s="60" t="s">
        <v>12</v>
      </c>
      <c r="AK35" s="61">
        <f>AVERAGE(S38:S46)</f>
        <v>0.53500000000000003</v>
      </c>
      <c r="AL35" s="84">
        <f>MEDIAN(S38:S46)</f>
        <v>0.53500000000000003</v>
      </c>
      <c r="AO35" s="24"/>
      <c r="AP35" s="107"/>
      <c r="AQ35" s="31"/>
      <c r="AR35" s="32"/>
      <c r="AS35" s="32"/>
      <c r="AT35" s="32"/>
      <c r="AU35" s="32"/>
      <c r="AV35" s="32"/>
      <c r="AW35" s="32"/>
      <c r="AX35" s="109"/>
      <c r="AY35" s="108"/>
      <c r="AZ35" s="108"/>
      <c r="BA35" s="108"/>
      <c r="BB35" s="24"/>
      <c r="BC35" s="107"/>
      <c r="BD35" s="31">
        <v>16</v>
      </c>
      <c r="BE35" s="32"/>
      <c r="BF35" s="32"/>
      <c r="BG35" s="32" t="s">
        <v>25</v>
      </c>
      <c r="BH35" s="32"/>
      <c r="BI35" s="32"/>
      <c r="BJ35" s="32"/>
      <c r="BK35" s="109"/>
    </row>
    <row r="36" spans="1:63" ht="15.75" thickBot="1" x14ac:dyDescent="0.3">
      <c r="A36" s="24"/>
      <c r="B36" s="58"/>
      <c r="C36" s="58"/>
      <c r="D36" s="58"/>
      <c r="E36" s="58"/>
      <c r="F36" s="58"/>
      <c r="G36" s="58"/>
      <c r="H36" s="58"/>
      <c r="I36" s="58"/>
      <c r="J36" s="58"/>
      <c r="K36" s="30"/>
      <c r="L36" s="75"/>
      <c r="M36" s="75"/>
      <c r="N36" s="24"/>
      <c r="O36" s="58"/>
      <c r="P36" s="58"/>
      <c r="Q36" s="58"/>
      <c r="R36" s="58"/>
      <c r="S36" s="58"/>
      <c r="T36" s="58"/>
      <c r="U36" s="58"/>
      <c r="V36" s="58"/>
      <c r="W36" s="30"/>
      <c r="X36" s="90"/>
      <c r="Y36" s="91"/>
      <c r="Z36" s="91"/>
      <c r="AA36" s="24"/>
      <c r="AB36" s="58"/>
      <c r="AC36" s="25" t="s">
        <v>14</v>
      </c>
      <c r="AD36" s="61">
        <f>AVERAGE(I38:I46)</f>
        <v>7.7164444444444438E-2</v>
      </c>
      <c r="AE36" s="52">
        <f>MEDIAN(I38:I46)</f>
        <v>4.5699999999999998E-2</v>
      </c>
      <c r="AF36" s="101"/>
      <c r="AG36" s="102"/>
      <c r="AH36" s="24"/>
      <c r="AI36" s="58"/>
      <c r="AJ36" s="25" t="s">
        <v>13</v>
      </c>
      <c r="AK36" s="61">
        <f>AVERAGE(T38:T46)</f>
        <v>0.57244444444444442</v>
      </c>
      <c r="AL36" s="84">
        <f>MEDIAN(T38:T46)</f>
        <v>0.55020000000000002</v>
      </c>
      <c r="AO36" s="24"/>
      <c r="AP36" s="107"/>
      <c r="AQ36" s="24"/>
      <c r="AR36" s="107"/>
      <c r="AS36" s="107"/>
      <c r="AT36" s="107"/>
      <c r="AU36" s="107"/>
      <c r="AV36" s="107"/>
      <c r="AW36" s="107"/>
      <c r="AX36" s="30"/>
      <c r="AY36" s="108"/>
      <c r="AZ36" s="108"/>
      <c r="BA36" s="108"/>
      <c r="BB36" s="24"/>
      <c r="BC36" s="107"/>
      <c r="BD36" s="24"/>
      <c r="BE36" s="107"/>
      <c r="BF36" s="107"/>
      <c r="BG36" s="107"/>
      <c r="BH36" s="107"/>
      <c r="BI36" s="107"/>
      <c r="BJ36" s="107"/>
      <c r="BK36" s="30"/>
    </row>
    <row r="37" spans="1:63" ht="15.75" thickBot="1" x14ac:dyDescent="0.3">
      <c r="A37" s="24"/>
      <c r="B37" s="58"/>
      <c r="C37" s="21" t="s">
        <v>1</v>
      </c>
      <c r="D37" s="22" t="s">
        <v>2</v>
      </c>
      <c r="E37" s="22" t="s">
        <v>11</v>
      </c>
      <c r="F37" s="22" t="s">
        <v>3</v>
      </c>
      <c r="G37" s="22" t="s">
        <v>12</v>
      </c>
      <c r="H37" s="22" t="s">
        <v>13</v>
      </c>
      <c r="I37" s="22" t="s">
        <v>14</v>
      </c>
      <c r="J37" s="22" t="s">
        <v>20</v>
      </c>
      <c r="K37" s="23" t="s">
        <v>19</v>
      </c>
      <c r="L37" s="76"/>
      <c r="M37" s="76"/>
      <c r="N37" s="24"/>
      <c r="O37" s="58"/>
      <c r="P37" s="21" t="s">
        <v>1</v>
      </c>
      <c r="Q37" s="22" t="s">
        <v>2</v>
      </c>
      <c r="R37" s="22" t="s">
        <v>16</v>
      </c>
      <c r="S37" s="22" t="s">
        <v>12</v>
      </c>
      <c r="T37" s="22" t="s">
        <v>13</v>
      </c>
      <c r="U37" s="22" t="s">
        <v>14</v>
      </c>
      <c r="V37" s="22" t="s">
        <v>20</v>
      </c>
      <c r="W37" s="23" t="s">
        <v>19</v>
      </c>
      <c r="X37" s="90"/>
      <c r="Y37" s="91"/>
      <c r="Z37" s="91"/>
      <c r="AA37" s="24"/>
      <c r="AB37" s="58"/>
      <c r="AC37" s="25" t="s">
        <v>20</v>
      </c>
      <c r="AD37" s="61">
        <f>AVERAGE(J38:J46)</f>
        <v>12.590722222222221</v>
      </c>
      <c r="AE37" s="52">
        <f>MEDIAN(J38:J46)</f>
        <v>7.4420000000000002</v>
      </c>
      <c r="AF37" s="101"/>
      <c r="AG37" s="102"/>
      <c r="AH37" s="24"/>
      <c r="AI37" s="58"/>
      <c r="AJ37" s="25" t="s">
        <v>16</v>
      </c>
      <c r="AK37" s="61">
        <f>AVERAGE(R38:R46)</f>
        <v>351.62133333333327</v>
      </c>
      <c r="AL37" s="84">
        <f>MEDIAN(R38:R46)</f>
        <v>335.96</v>
      </c>
      <c r="AO37" s="24"/>
      <c r="AP37" s="107"/>
      <c r="AQ37" s="24"/>
      <c r="AR37" s="107"/>
      <c r="AS37" s="107"/>
      <c r="AT37" s="107"/>
      <c r="AU37" s="107"/>
      <c r="AV37" s="107"/>
      <c r="AW37" s="107"/>
      <c r="AX37" s="30"/>
      <c r="AY37" s="108"/>
      <c r="AZ37" s="108"/>
      <c r="BA37" s="108"/>
      <c r="BB37" s="24"/>
      <c r="BC37" s="107"/>
      <c r="BD37" s="24"/>
      <c r="BE37" s="107"/>
      <c r="BF37" s="107"/>
      <c r="BG37" s="107"/>
      <c r="BH37" s="107"/>
      <c r="BI37" s="107"/>
      <c r="BJ37" s="107"/>
      <c r="BK37" s="30"/>
    </row>
    <row r="38" spans="1:63" ht="15.75" thickBot="1" x14ac:dyDescent="0.3">
      <c r="A38" s="24"/>
      <c r="B38" s="58"/>
      <c r="C38" s="25">
        <v>50</v>
      </c>
      <c r="D38" s="71">
        <v>3.895</v>
      </c>
      <c r="E38" s="35">
        <v>0.12</v>
      </c>
      <c r="F38" s="61">
        <v>0.1522</v>
      </c>
      <c r="G38" s="61">
        <v>0.61509999999999998</v>
      </c>
      <c r="H38" s="61">
        <v>0.6462</v>
      </c>
      <c r="I38" s="71">
        <v>0.221</v>
      </c>
      <c r="J38" s="71">
        <v>36.073999999999998</v>
      </c>
      <c r="K38" s="52">
        <v>912.81399999999996</v>
      </c>
      <c r="L38" s="74"/>
      <c r="M38" s="74"/>
      <c r="N38" s="24"/>
      <c r="O38" s="58"/>
      <c r="P38" s="25">
        <v>50</v>
      </c>
      <c r="Q38" s="35">
        <v>0</v>
      </c>
      <c r="R38" s="71">
        <v>555.52499999999998</v>
      </c>
      <c r="S38" s="49">
        <v>0.53500000000000003</v>
      </c>
      <c r="T38" s="61">
        <v>0.71530000000000005</v>
      </c>
      <c r="U38" s="71">
        <v>0.28799999999999998</v>
      </c>
      <c r="V38" s="61">
        <v>53.792099999999998</v>
      </c>
      <c r="W38" s="26">
        <v>9219.84</v>
      </c>
      <c r="X38" s="90"/>
      <c r="Y38" s="91"/>
      <c r="Z38" s="91"/>
      <c r="AA38" s="31"/>
      <c r="AB38" s="32"/>
      <c r="AC38" s="27" t="s">
        <v>19</v>
      </c>
      <c r="AD38" s="48">
        <f>AVERAGE(K38:K46)</f>
        <v>201.82188888888885</v>
      </c>
      <c r="AE38" s="54">
        <f>MEDIAN(K38:K46)</f>
        <v>124.14400000000001</v>
      </c>
      <c r="AF38" s="101"/>
      <c r="AG38" s="102"/>
      <c r="AH38" s="24"/>
      <c r="AI38" s="58"/>
      <c r="AJ38" s="25" t="s">
        <v>14</v>
      </c>
      <c r="AK38" s="61">
        <f>AVERAGE(U38:U46)</f>
        <v>0.20645555555555556</v>
      </c>
      <c r="AL38" s="52">
        <f>MEDIAN(U38:U46)</f>
        <v>0.19370000000000001</v>
      </c>
      <c r="AO38" s="24"/>
      <c r="AP38" s="107"/>
      <c r="AQ38" s="110">
        <v>800</v>
      </c>
      <c r="AR38" s="111"/>
      <c r="AS38" s="111"/>
      <c r="AT38" s="111" t="s">
        <v>25</v>
      </c>
      <c r="AU38" s="111"/>
      <c r="AV38" s="111"/>
      <c r="AW38" s="111"/>
      <c r="AX38" s="112"/>
      <c r="AY38" s="108"/>
      <c r="AZ38" s="108"/>
      <c r="BA38" s="108"/>
      <c r="BB38" s="24"/>
      <c r="BC38" s="107"/>
      <c r="BD38" s="110">
        <v>1000</v>
      </c>
      <c r="BE38" s="111"/>
      <c r="BF38" s="111"/>
      <c r="BG38" s="111" t="s">
        <v>25</v>
      </c>
      <c r="BH38" s="111"/>
      <c r="BI38" s="111"/>
      <c r="BJ38" s="111"/>
      <c r="BK38" s="112"/>
    </row>
    <row r="39" spans="1:63" x14ac:dyDescent="0.25">
      <c r="A39" s="24"/>
      <c r="B39" s="58"/>
      <c r="C39" s="25">
        <v>100</v>
      </c>
      <c r="D39" s="71">
        <v>4.7619999999999996</v>
      </c>
      <c r="E39" s="71">
        <v>0.155</v>
      </c>
      <c r="F39" s="61">
        <v>8.8700000000000001E-2</v>
      </c>
      <c r="G39" s="61">
        <v>0.61509999999999998</v>
      </c>
      <c r="H39" s="35">
        <v>0.65</v>
      </c>
      <c r="I39" s="61">
        <v>0.14050000000000001</v>
      </c>
      <c r="J39" s="71">
        <v>22.852</v>
      </c>
      <c r="K39" s="52">
        <v>340.09100000000001</v>
      </c>
      <c r="L39" s="74"/>
      <c r="M39" s="74"/>
      <c r="N39" s="24"/>
      <c r="O39" s="58"/>
      <c r="P39" s="25">
        <v>100</v>
      </c>
      <c r="Q39" s="35">
        <v>0</v>
      </c>
      <c r="R39" s="35">
        <v>411.85</v>
      </c>
      <c r="S39" s="71">
        <v>0.53500000000000003</v>
      </c>
      <c r="T39" s="61">
        <v>0.56520000000000004</v>
      </c>
      <c r="U39" s="71">
        <v>0.185</v>
      </c>
      <c r="V39" s="71">
        <v>34.720999999999997</v>
      </c>
      <c r="W39" s="26">
        <v>6026.34</v>
      </c>
      <c r="X39" s="90"/>
      <c r="Y39" s="91"/>
      <c r="Z39" s="91"/>
      <c r="AA39" s="105"/>
      <c r="AB39" s="99"/>
      <c r="AC39" s="99"/>
      <c r="AD39" s="99"/>
      <c r="AE39" s="99"/>
      <c r="AF39" s="101"/>
      <c r="AG39" s="102"/>
      <c r="AH39" s="24"/>
      <c r="AI39" s="58"/>
      <c r="AJ39" s="25" t="s">
        <v>20</v>
      </c>
      <c r="AK39" s="61">
        <f>AVERAGE(V38:V46)</f>
        <v>38.596544444444447</v>
      </c>
      <c r="AL39" s="52">
        <f>MEDIAN(V38:V46)</f>
        <v>36.192</v>
      </c>
      <c r="AO39" s="24"/>
      <c r="AP39" s="107"/>
      <c r="AQ39" s="24"/>
      <c r="AR39" s="107"/>
      <c r="AS39" s="107"/>
      <c r="AT39" s="107"/>
      <c r="AU39" s="107"/>
      <c r="AV39" s="107"/>
      <c r="AW39" s="107"/>
      <c r="AX39" s="30"/>
      <c r="AY39" s="108"/>
      <c r="AZ39" s="108"/>
      <c r="BA39" s="108"/>
      <c r="BB39" s="24"/>
      <c r="BC39" s="107"/>
      <c r="BD39" s="24">
        <v>512</v>
      </c>
      <c r="BE39" s="107"/>
      <c r="BF39" s="107"/>
      <c r="BG39" s="107" t="s">
        <v>25</v>
      </c>
      <c r="BH39" s="107"/>
      <c r="BI39" s="107"/>
      <c r="BJ39" s="107"/>
      <c r="BK39" s="30"/>
    </row>
    <row r="40" spans="1:63" ht="15.75" thickBot="1" x14ac:dyDescent="0.3">
      <c r="A40" s="24"/>
      <c r="B40" s="58"/>
      <c r="C40" s="25">
        <v>200</v>
      </c>
      <c r="D40" s="35">
        <v>8.2100000000000009</v>
      </c>
      <c r="E40" s="35">
        <v>0.21</v>
      </c>
      <c r="F40" s="72">
        <v>0.7</v>
      </c>
      <c r="G40" s="61">
        <v>0.61509999999999998</v>
      </c>
      <c r="H40" s="61">
        <v>0.62929999999999997</v>
      </c>
      <c r="I40" s="71">
        <v>0.127</v>
      </c>
      <c r="J40" s="71">
        <v>20.756</v>
      </c>
      <c r="K40" s="52">
        <v>149.15899999999999</v>
      </c>
      <c r="L40" s="74"/>
      <c r="M40" s="74"/>
      <c r="N40" s="24"/>
      <c r="O40" s="58"/>
      <c r="P40" s="25">
        <v>200</v>
      </c>
      <c r="Q40" s="35">
        <v>0</v>
      </c>
      <c r="R40" s="71">
        <v>469.32299999999998</v>
      </c>
      <c r="S40" s="71">
        <v>0.53500000000000003</v>
      </c>
      <c r="T40" s="61">
        <v>0.65720000000000001</v>
      </c>
      <c r="U40" s="61">
        <v>0.20430000000000001</v>
      </c>
      <c r="V40" s="35">
        <v>38.17</v>
      </c>
      <c r="W40" s="26">
        <v>5913.56</v>
      </c>
      <c r="X40" s="90"/>
      <c r="Y40" s="91"/>
      <c r="Z40" s="91"/>
      <c r="AA40" s="106"/>
      <c r="AB40" s="103"/>
      <c r="AC40" s="103"/>
      <c r="AD40" s="103"/>
      <c r="AE40" s="103"/>
      <c r="AF40" s="103"/>
      <c r="AG40" s="104"/>
      <c r="AH40" s="31"/>
      <c r="AI40" s="32"/>
      <c r="AJ40" s="27" t="s">
        <v>19</v>
      </c>
      <c r="AK40" s="48">
        <f>AVERAGE(W38:W46)</f>
        <v>5229.7528888888892</v>
      </c>
      <c r="AL40" s="29">
        <f>MEDIAN(W38:W46)</f>
        <v>4975.7659999999996</v>
      </c>
      <c r="AO40" s="24"/>
      <c r="AP40" s="107"/>
      <c r="AQ40" s="24"/>
      <c r="AR40" s="107"/>
      <c r="AS40" s="107"/>
      <c r="AT40" s="107"/>
      <c r="AU40" s="107"/>
      <c r="AV40" s="107"/>
      <c r="AW40" s="107"/>
      <c r="AX40" s="30"/>
      <c r="AY40" s="108"/>
      <c r="AZ40" s="108"/>
      <c r="BA40" s="108"/>
      <c r="BB40" s="24"/>
      <c r="BC40" s="107"/>
      <c r="BD40" s="24">
        <v>256</v>
      </c>
      <c r="BE40" s="107"/>
      <c r="BF40" s="107"/>
      <c r="BG40" s="107" t="s">
        <v>25</v>
      </c>
      <c r="BH40" s="107"/>
      <c r="BI40" s="107"/>
      <c r="BJ40" s="107"/>
      <c r="BK40" s="30"/>
    </row>
    <row r="41" spans="1:63" x14ac:dyDescent="0.25">
      <c r="A41" s="24"/>
      <c r="B41" s="58"/>
      <c r="C41" s="25">
        <v>400</v>
      </c>
      <c r="D41" s="35">
        <v>13.41</v>
      </c>
      <c r="E41" s="71">
        <v>0.35499999999999998</v>
      </c>
      <c r="F41" s="71">
        <v>3.9E-2</v>
      </c>
      <c r="G41" s="61">
        <v>0.61509999999999998</v>
      </c>
      <c r="H41" s="35">
        <v>0.61</v>
      </c>
      <c r="I41" s="71">
        <v>7.9000000000000001E-2</v>
      </c>
      <c r="J41" s="71">
        <v>12.923</v>
      </c>
      <c r="K41" s="52">
        <v>142.24299999999999</v>
      </c>
      <c r="L41" s="74"/>
      <c r="M41" s="74"/>
      <c r="N41" s="24"/>
      <c r="O41" s="58"/>
      <c r="P41" s="25">
        <v>400</v>
      </c>
      <c r="Q41" s="35">
        <v>0</v>
      </c>
      <c r="R41" s="71">
        <v>315.99299999999999</v>
      </c>
      <c r="S41" s="71">
        <v>0.53500000000000003</v>
      </c>
      <c r="T41" s="61">
        <v>0.53310000000000002</v>
      </c>
      <c r="U41" s="61">
        <v>0.1729</v>
      </c>
      <c r="V41" s="61">
        <v>32.310899999999997</v>
      </c>
      <c r="W41" s="52">
        <v>4811.598</v>
      </c>
      <c r="X41" s="90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2"/>
      <c r="AO41" s="24"/>
      <c r="AP41" s="107"/>
      <c r="AQ41" s="24"/>
      <c r="AR41" s="107"/>
      <c r="AS41" s="107"/>
      <c r="AT41" s="107"/>
      <c r="AU41" s="107"/>
      <c r="AV41" s="107"/>
      <c r="AW41" s="107"/>
      <c r="AX41" s="30"/>
      <c r="AY41" s="108"/>
      <c r="AZ41" s="108"/>
      <c r="BA41" s="108"/>
      <c r="BB41" s="24"/>
      <c r="BC41" s="107"/>
      <c r="BD41" s="24">
        <v>128</v>
      </c>
      <c r="BE41" s="107"/>
      <c r="BF41" s="107"/>
      <c r="BG41" s="107" t="s">
        <v>25</v>
      </c>
      <c r="BH41" s="107"/>
      <c r="BI41" s="107"/>
      <c r="BJ41" s="107"/>
      <c r="BK41" s="30"/>
    </row>
    <row r="42" spans="1:63" x14ac:dyDescent="0.25">
      <c r="A42" s="24"/>
      <c r="B42" s="58"/>
      <c r="C42" s="25">
        <v>800</v>
      </c>
      <c r="D42" s="71">
        <v>25.776</v>
      </c>
      <c r="E42" s="35">
        <v>0.44</v>
      </c>
      <c r="F42" s="71">
        <v>2.4E-2</v>
      </c>
      <c r="G42" s="61">
        <v>0.61509999999999998</v>
      </c>
      <c r="H42" s="70">
        <v>0.61833000000000005</v>
      </c>
      <c r="I42" s="61">
        <v>4.5699999999999998E-2</v>
      </c>
      <c r="J42" s="71">
        <v>7.4420000000000002</v>
      </c>
      <c r="K42" s="52">
        <v>124.14400000000001</v>
      </c>
      <c r="L42" s="74"/>
      <c r="M42" s="74"/>
      <c r="N42" s="24"/>
      <c r="O42" s="58"/>
      <c r="P42" s="25">
        <v>800</v>
      </c>
      <c r="Q42" s="35">
        <v>0</v>
      </c>
      <c r="R42" s="35">
        <v>335.96</v>
      </c>
      <c r="S42" s="71">
        <v>0.53500000000000003</v>
      </c>
      <c r="T42" s="61">
        <v>0.64629999999999999</v>
      </c>
      <c r="U42" s="61">
        <v>0.1865</v>
      </c>
      <c r="V42" s="71">
        <v>34.845999999999997</v>
      </c>
      <c r="W42" s="52">
        <v>4975.7659999999996</v>
      </c>
      <c r="X42" s="90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2"/>
      <c r="AO42" s="24"/>
      <c r="AP42" s="107"/>
      <c r="AQ42" s="24"/>
      <c r="AR42" s="107"/>
      <c r="AS42" s="107"/>
      <c r="AT42" s="107"/>
      <c r="AU42" s="107"/>
      <c r="AV42" s="107"/>
      <c r="AW42" s="107"/>
      <c r="AX42" s="30"/>
      <c r="AY42" s="108"/>
      <c r="AZ42" s="108"/>
      <c r="BA42" s="108"/>
      <c r="BB42" s="24"/>
      <c r="BC42" s="107"/>
      <c r="BD42" s="24">
        <v>64</v>
      </c>
      <c r="BE42" s="107"/>
      <c r="BF42" s="107"/>
      <c r="BG42" s="107" t="s">
        <v>25</v>
      </c>
      <c r="BH42" s="107"/>
      <c r="BI42" s="107"/>
      <c r="BJ42" s="107"/>
      <c r="BK42" s="30"/>
    </row>
    <row r="43" spans="1:63" x14ac:dyDescent="0.25">
      <c r="A43" s="24"/>
      <c r="B43" s="58"/>
      <c r="C43" s="25">
        <v>1600</v>
      </c>
      <c r="D43" s="71">
        <v>51.802</v>
      </c>
      <c r="E43" s="71">
        <v>0.60499999999999998</v>
      </c>
      <c r="F43" s="61">
        <v>1.43E-2</v>
      </c>
      <c r="G43" s="61">
        <v>0.61509999999999998</v>
      </c>
      <c r="H43" s="61">
        <v>0.61609999999999998</v>
      </c>
      <c r="I43" s="35">
        <v>0.03</v>
      </c>
      <c r="J43" s="71">
        <v>4.9279999999999999</v>
      </c>
      <c r="K43" s="52">
        <v>38.164000000000001</v>
      </c>
      <c r="L43" s="74"/>
      <c r="M43" s="74"/>
      <c r="N43" s="24"/>
      <c r="O43" s="58"/>
      <c r="P43" s="25">
        <v>1600</v>
      </c>
      <c r="Q43" s="35">
        <v>0</v>
      </c>
      <c r="R43" s="35">
        <v>280.75</v>
      </c>
      <c r="S43" s="71">
        <v>0.53500000000000003</v>
      </c>
      <c r="T43" s="61">
        <v>0.50639999999999996</v>
      </c>
      <c r="U43" s="71">
        <v>0.20799999999999999</v>
      </c>
      <c r="V43" s="35">
        <v>38.92</v>
      </c>
      <c r="W43" s="26">
        <v>3648.1</v>
      </c>
      <c r="X43" s="90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2"/>
      <c r="AO43" s="24"/>
      <c r="AP43" s="107"/>
      <c r="AQ43" s="24"/>
      <c r="AR43" s="107"/>
      <c r="AS43" s="107"/>
      <c r="AT43" s="107"/>
      <c r="AU43" s="107"/>
      <c r="AV43" s="107"/>
      <c r="AW43" s="107"/>
      <c r="AX43" s="30"/>
      <c r="AY43" s="108"/>
      <c r="AZ43" s="108"/>
      <c r="BA43" s="108"/>
      <c r="BB43" s="24"/>
      <c r="BC43" s="107"/>
      <c r="BD43" s="24">
        <v>32</v>
      </c>
      <c r="BE43" s="107"/>
      <c r="BF43" s="107"/>
      <c r="BG43" s="107" t="s">
        <v>25</v>
      </c>
      <c r="BH43" s="107"/>
      <c r="BI43" s="107"/>
      <c r="BJ43" s="107"/>
      <c r="BK43" s="30"/>
    </row>
    <row r="44" spans="1:63" ht="15.75" thickBot="1" x14ac:dyDescent="0.3">
      <c r="A44" s="24"/>
      <c r="B44" s="58"/>
      <c r="C44" s="25">
        <v>3200</v>
      </c>
      <c r="D44" s="35">
        <v>102.44</v>
      </c>
      <c r="E44" s="71">
        <v>0.71499999999999997</v>
      </c>
      <c r="F44" s="61">
        <v>1.06E-2</v>
      </c>
      <c r="G44" s="61">
        <v>0.61509999999999998</v>
      </c>
      <c r="H44" s="61">
        <v>0.61439999999999995</v>
      </c>
      <c r="I44" s="70">
        <v>2.5579999999999999E-2</v>
      </c>
      <c r="J44" s="61">
        <v>4.1604999999999999</v>
      </c>
      <c r="K44" s="52">
        <v>71.385000000000005</v>
      </c>
      <c r="L44" s="74"/>
      <c r="M44" s="74"/>
      <c r="N44" s="24"/>
      <c r="O44" s="58"/>
      <c r="P44" s="25">
        <v>3200</v>
      </c>
      <c r="Q44" s="35">
        <v>0</v>
      </c>
      <c r="R44" s="71">
        <v>230.60900000000001</v>
      </c>
      <c r="S44" s="71">
        <v>0.53500000000000003</v>
      </c>
      <c r="T44" s="61">
        <v>0.4783</v>
      </c>
      <c r="U44" s="61">
        <v>0.24079999999999999</v>
      </c>
      <c r="V44" s="61">
        <v>44.993899999999996</v>
      </c>
      <c r="W44" s="26">
        <v>3247.14</v>
      </c>
      <c r="X44" s="90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2"/>
      <c r="AO44" s="24"/>
      <c r="AP44" s="107"/>
      <c r="AQ44" s="31"/>
      <c r="AR44" s="32"/>
      <c r="AS44" s="32"/>
      <c r="AT44" s="32"/>
      <c r="AU44" s="32"/>
      <c r="AV44" s="32"/>
      <c r="AW44" s="32"/>
      <c r="AX44" s="109"/>
      <c r="AY44" s="108"/>
      <c r="AZ44" s="108"/>
      <c r="BA44" s="108"/>
      <c r="BB44" s="24"/>
      <c r="BC44" s="107"/>
      <c r="BD44" s="31">
        <v>16</v>
      </c>
      <c r="BE44" s="32"/>
      <c r="BF44" s="32"/>
      <c r="BG44" s="32" t="s">
        <v>25</v>
      </c>
      <c r="BH44" s="32"/>
      <c r="BI44" s="32"/>
      <c r="BJ44" s="32"/>
      <c r="BK44" s="109"/>
    </row>
    <row r="45" spans="1:63" x14ac:dyDescent="0.25">
      <c r="A45" s="24"/>
      <c r="B45" s="58"/>
      <c r="C45" s="25">
        <v>6400</v>
      </c>
      <c r="D45" s="71">
        <v>202.84200000000001</v>
      </c>
      <c r="E45" s="71">
        <v>0.85499999999999998</v>
      </c>
      <c r="F45" s="61">
        <v>6.4999999999999997E-3</v>
      </c>
      <c r="G45" s="61">
        <v>0.61509999999999998</v>
      </c>
      <c r="H45" s="61">
        <v>0.61550000000000005</v>
      </c>
      <c r="I45" s="61">
        <v>1.44E-2</v>
      </c>
      <c r="J45" s="35">
        <v>2.34</v>
      </c>
      <c r="K45" s="52">
        <v>21.443999999999999</v>
      </c>
      <c r="L45" s="74"/>
      <c r="M45" s="74"/>
      <c r="N45" s="24"/>
      <c r="O45" s="58"/>
      <c r="P45" s="25">
        <v>6400</v>
      </c>
      <c r="Q45" s="35">
        <v>0</v>
      </c>
      <c r="R45" s="71">
        <v>342.34100000000001</v>
      </c>
      <c r="S45" s="71">
        <v>0.53500000000000003</v>
      </c>
      <c r="T45" s="61">
        <v>0.55020000000000002</v>
      </c>
      <c r="U45" s="61">
        <v>0.1789</v>
      </c>
      <c r="V45" s="71">
        <v>33.423000000000002</v>
      </c>
      <c r="W45" s="26">
        <v>5398.51</v>
      </c>
      <c r="X45" s="90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2"/>
      <c r="AO45" s="24"/>
      <c r="AP45" s="107"/>
      <c r="AQ45" s="24"/>
      <c r="AR45" s="107"/>
      <c r="AS45" s="107"/>
      <c r="AT45" s="107"/>
      <c r="AU45" s="107"/>
      <c r="AV45" s="107"/>
      <c r="AW45" s="107"/>
      <c r="AX45" s="30"/>
      <c r="AY45" s="108"/>
      <c r="AZ45" s="108"/>
      <c r="BA45" s="108"/>
      <c r="BB45" s="24"/>
      <c r="BC45" s="107"/>
      <c r="BD45" s="24"/>
      <c r="BE45" s="107"/>
      <c r="BF45" s="107"/>
      <c r="BG45" s="107"/>
      <c r="BH45" s="107"/>
      <c r="BI45" s="107"/>
      <c r="BJ45" s="107"/>
      <c r="BK45" s="30"/>
    </row>
    <row r="46" spans="1:63" ht="15.75" thickBot="1" x14ac:dyDescent="0.3">
      <c r="A46" s="31"/>
      <c r="B46" s="32"/>
      <c r="C46" s="27">
        <v>10000</v>
      </c>
      <c r="D46" s="47">
        <v>317.74799999999999</v>
      </c>
      <c r="E46" s="47">
        <v>0.93500000000000005</v>
      </c>
      <c r="F46" s="50">
        <v>4.1599999999999996E-3</v>
      </c>
      <c r="G46" s="48">
        <v>0.61509999999999998</v>
      </c>
      <c r="H46" s="47">
        <v>0.61299999999999999</v>
      </c>
      <c r="I46" s="48">
        <v>1.1299999999999999E-2</v>
      </c>
      <c r="J46" s="47">
        <v>1.841</v>
      </c>
      <c r="K46" s="54">
        <v>16.952999999999999</v>
      </c>
      <c r="L46" s="77"/>
      <c r="M46" s="77"/>
      <c r="N46" s="31"/>
      <c r="O46" s="32"/>
      <c r="P46" s="27">
        <v>10000</v>
      </c>
      <c r="Q46" s="34">
        <v>0</v>
      </c>
      <c r="R46" s="47">
        <v>222.24100000000001</v>
      </c>
      <c r="S46" s="47">
        <v>0.53500000000000003</v>
      </c>
      <c r="T46" s="28">
        <v>0.5</v>
      </c>
      <c r="U46" s="48">
        <v>0.19370000000000001</v>
      </c>
      <c r="V46" s="47">
        <v>36.192</v>
      </c>
      <c r="W46" s="54">
        <v>3826.922</v>
      </c>
      <c r="X46" s="93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5"/>
      <c r="AO46" s="24"/>
      <c r="AP46" s="107"/>
      <c r="AQ46" s="24"/>
      <c r="AR46" s="107"/>
      <c r="AS46" s="107"/>
      <c r="AT46" s="107"/>
      <c r="AU46" s="107"/>
      <c r="AV46" s="107"/>
      <c r="AW46" s="107"/>
      <c r="AX46" s="30"/>
      <c r="AY46" s="108"/>
      <c r="AZ46" s="108"/>
      <c r="BA46" s="108"/>
      <c r="BB46" s="24"/>
      <c r="BC46" s="107"/>
      <c r="BD46" s="24"/>
      <c r="BE46" s="107"/>
      <c r="BF46" s="107"/>
      <c r="BG46" s="107"/>
      <c r="BH46" s="107"/>
      <c r="BI46" s="107"/>
      <c r="BJ46" s="107"/>
      <c r="BK46" s="30"/>
    </row>
    <row r="47" spans="1:63" x14ac:dyDescent="0.25">
      <c r="AO47" s="24"/>
      <c r="AP47" s="107"/>
      <c r="AQ47" s="110">
        <v>400</v>
      </c>
      <c r="AR47" s="111"/>
      <c r="AS47" s="111"/>
      <c r="AT47" s="111" t="s">
        <v>25</v>
      </c>
      <c r="AU47" s="111"/>
      <c r="AV47" s="111"/>
      <c r="AW47" s="111"/>
      <c r="AX47" s="112"/>
      <c r="AY47" s="108"/>
      <c r="AZ47" s="108"/>
      <c r="BA47" s="108"/>
      <c r="BB47" s="24"/>
      <c r="BC47" s="107"/>
      <c r="BD47" s="110">
        <v>1000</v>
      </c>
      <c r="BE47" s="111"/>
      <c r="BF47" s="111"/>
      <c r="BG47" s="111" t="s">
        <v>25</v>
      </c>
      <c r="BH47" s="111"/>
      <c r="BI47" s="111"/>
      <c r="BJ47" s="111"/>
      <c r="BK47" s="112"/>
    </row>
    <row r="48" spans="1:63" x14ac:dyDescent="0.25">
      <c r="AO48" s="24"/>
      <c r="AP48" s="107"/>
      <c r="AQ48" s="24"/>
      <c r="AR48" s="107"/>
      <c r="AS48" s="107"/>
      <c r="AT48" s="107"/>
      <c r="AU48" s="107"/>
      <c r="AV48" s="107"/>
      <c r="AW48" s="107"/>
      <c r="AX48" s="30"/>
      <c r="AY48" s="108"/>
      <c r="AZ48" s="108"/>
      <c r="BA48" s="108"/>
      <c r="BB48" s="24"/>
      <c r="BC48" s="107"/>
      <c r="BD48" s="24">
        <v>512</v>
      </c>
      <c r="BE48" s="107"/>
      <c r="BF48" s="107"/>
      <c r="BG48" s="107" t="s">
        <v>25</v>
      </c>
      <c r="BH48" s="107"/>
      <c r="BI48" s="107"/>
      <c r="BJ48" s="107"/>
      <c r="BK48" s="30"/>
    </row>
    <row r="49" spans="41:63" x14ac:dyDescent="0.25">
      <c r="AO49" s="24"/>
      <c r="AP49" s="107"/>
      <c r="AQ49" s="24"/>
      <c r="AR49" s="107"/>
      <c r="AS49" s="107"/>
      <c r="AT49" s="107"/>
      <c r="AU49" s="107"/>
      <c r="AV49" s="107"/>
      <c r="AW49" s="107"/>
      <c r="AX49" s="30"/>
      <c r="AY49" s="108"/>
      <c r="AZ49" s="108"/>
      <c r="BA49" s="108"/>
      <c r="BB49" s="24"/>
      <c r="BC49" s="107"/>
      <c r="BD49" s="24">
        <v>256</v>
      </c>
      <c r="BE49" s="107"/>
      <c r="BF49" s="107"/>
      <c r="BG49" s="107" t="s">
        <v>25</v>
      </c>
      <c r="BH49" s="107"/>
      <c r="BI49" s="107"/>
      <c r="BJ49" s="107"/>
      <c r="BK49" s="30"/>
    </row>
    <row r="50" spans="41:63" x14ac:dyDescent="0.25">
      <c r="AO50" s="24"/>
      <c r="AP50" s="107"/>
      <c r="AQ50" s="24"/>
      <c r="AR50" s="107"/>
      <c r="AS50" s="107"/>
      <c r="AT50" s="107"/>
      <c r="AU50" s="107"/>
      <c r="AV50" s="107"/>
      <c r="AW50" s="107"/>
      <c r="AX50" s="30"/>
      <c r="AY50" s="108"/>
      <c r="AZ50" s="108"/>
      <c r="BA50" s="108"/>
      <c r="BB50" s="24"/>
      <c r="BC50" s="107"/>
      <c r="BD50" s="24">
        <v>128</v>
      </c>
      <c r="BE50" s="107"/>
      <c r="BF50" s="107"/>
      <c r="BG50" s="107" t="s">
        <v>25</v>
      </c>
      <c r="BH50" s="107"/>
      <c r="BI50" s="107"/>
      <c r="BJ50" s="107"/>
      <c r="BK50" s="30"/>
    </row>
    <row r="51" spans="41:63" x14ac:dyDescent="0.25">
      <c r="AO51" s="24"/>
      <c r="AP51" s="107"/>
      <c r="AQ51" s="24"/>
      <c r="AR51" s="107"/>
      <c r="AS51" s="107"/>
      <c r="AT51" s="107"/>
      <c r="AU51" s="107"/>
      <c r="AV51" s="107"/>
      <c r="AW51" s="107"/>
      <c r="AX51" s="30"/>
      <c r="AY51" s="108"/>
      <c r="AZ51" s="108"/>
      <c r="BA51" s="108"/>
      <c r="BB51" s="24"/>
      <c r="BC51" s="107"/>
      <c r="BD51" s="24">
        <v>64</v>
      </c>
      <c r="BE51" s="107"/>
      <c r="BF51" s="107"/>
      <c r="BG51" s="107" t="s">
        <v>25</v>
      </c>
      <c r="BH51" s="107"/>
      <c r="BI51" s="107"/>
      <c r="BJ51" s="107"/>
      <c r="BK51" s="30"/>
    </row>
    <row r="52" spans="41:63" x14ac:dyDescent="0.25">
      <c r="AO52" s="24"/>
      <c r="AP52" s="107"/>
      <c r="AQ52" s="24"/>
      <c r="AR52" s="107"/>
      <c r="AS52" s="107"/>
      <c r="AT52" s="107"/>
      <c r="AU52" s="107"/>
      <c r="AV52" s="107"/>
      <c r="AW52" s="107"/>
      <c r="AX52" s="30"/>
      <c r="AY52" s="108"/>
      <c r="AZ52" s="108"/>
      <c r="BA52" s="108"/>
      <c r="BB52" s="24"/>
      <c r="BC52" s="107"/>
      <c r="BD52" s="24">
        <v>32</v>
      </c>
      <c r="BE52" s="107"/>
      <c r="BF52" s="107"/>
      <c r="BG52" s="107" t="s">
        <v>25</v>
      </c>
      <c r="BH52" s="107"/>
      <c r="BI52" s="107"/>
      <c r="BJ52" s="107"/>
      <c r="BK52" s="30"/>
    </row>
    <row r="53" spans="41:63" ht="15.75" thickBot="1" x14ac:dyDescent="0.3">
      <c r="AO53" s="24"/>
      <c r="AP53" s="107"/>
      <c r="AQ53" s="31"/>
      <c r="AR53" s="32"/>
      <c r="AS53" s="32"/>
      <c r="AT53" s="32"/>
      <c r="AU53" s="32"/>
      <c r="AV53" s="32"/>
      <c r="AW53" s="32"/>
      <c r="AX53" s="109"/>
      <c r="AY53" s="108"/>
      <c r="AZ53" s="108"/>
      <c r="BA53" s="108"/>
      <c r="BB53" s="24"/>
      <c r="BC53" s="107"/>
      <c r="BD53" s="31">
        <v>16</v>
      </c>
      <c r="BE53" s="32"/>
      <c r="BF53" s="32"/>
      <c r="BG53" s="32" t="s">
        <v>25</v>
      </c>
      <c r="BH53" s="32"/>
      <c r="BI53" s="32"/>
      <c r="BJ53" s="32"/>
      <c r="BK53" s="109"/>
    </row>
    <row r="54" spans="41:63" x14ac:dyDescent="0.25">
      <c r="AO54" s="24"/>
      <c r="AP54" s="107"/>
      <c r="AQ54" s="24"/>
      <c r="AR54" s="107"/>
      <c r="AS54" s="107"/>
      <c r="AT54" s="107"/>
      <c r="AU54" s="107"/>
      <c r="AV54" s="107"/>
      <c r="AW54" s="107"/>
      <c r="AX54" s="30"/>
      <c r="AY54" s="108"/>
      <c r="AZ54" s="108"/>
      <c r="BA54" s="108"/>
      <c r="BB54" s="24"/>
      <c r="BC54" s="107"/>
      <c r="BD54" s="24"/>
      <c r="BE54" s="107"/>
      <c r="BF54" s="107"/>
      <c r="BG54" s="107"/>
      <c r="BH54" s="107"/>
      <c r="BI54" s="107"/>
      <c r="BJ54" s="107"/>
      <c r="BK54" s="30"/>
    </row>
    <row r="55" spans="41:63" ht="15.75" thickBot="1" x14ac:dyDescent="0.3">
      <c r="AO55" s="24"/>
      <c r="AP55" s="107"/>
      <c r="AQ55" s="24"/>
      <c r="AR55" s="107"/>
      <c r="AS55" s="107"/>
      <c r="AT55" s="107"/>
      <c r="AU55" s="107"/>
      <c r="AV55" s="107"/>
      <c r="AW55" s="107"/>
      <c r="AX55" s="30"/>
      <c r="AY55" s="108"/>
      <c r="AZ55" s="108"/>
      <c r="BA55" s="108"/>
      <c r="BB55" s="24"/>
      <c r="BC55" s="107"/>
      <c r="BD55" s="24"/>
      <c r="BE55" s="107"/>
      <c r="BF55" s="107"/>
      <c r="BG55" s="107"/>
      <c r="BH55" s="107"/>
      <c r="BI55" s="107"/>
      <c r="BJ55" s="107"/>
      <c r="BK55" s="30"/>
    </row>
    <row r="56" spans="41:63" x14ac:dyDescent="0.25">
      <c r="AO56" s="24"/>
      <c r="AP56" s="107"/>
      <c r="AQ56" s="110">
        <v>200</v>
      </c>
      <c r="AR56" s="111"/>
      <c r="AS56" s="111"/>
      <c r="AT56" s="111" t="s">
        <v>25</v>
      </c>
      <c r="AU56" s="111"/>
      <c r="AV56" s="111"/>
      <c r="AW56" s="111"/>
      <c r="AX56" s="112"/>
      <c r="AY56" s="108"/>
      <c r="AZ56" s="108"/>
      <c r="BA56" s="108"/>
      <c r="BB56" s="24"/>
      <c r="BC56" s="107"/>
      <c r="BD56" s="110">
        <v>1000</v>
      </c>
      <c r="BE56" s="111"/>
      <c r="BF56" s="111"/>
      <c r="BG56" s="111" t="s">
        <v>25</v>
      </c>
      <c r="BH56" s="111"/>
      <c r="BI56" s="111"/>
      <c r="BJ56" s="111"/>
      <c r="BK56" s="112"/>
    </row>
    <row r="57" spans="41:63" x14ac:dyDescent="0.25">
      <c r="AO57" s="24"/>
      <c r="AP57" s="107"/>
      <c r="AQ57" s="24"/>
      <c r="AR57" s="107"/>
      <c r="AS57" s="107"/>
      <c r="AT57" s="107"/>
      <c r="AU57" s="107"/>
      <c r="AV57" s="107"/>
      <c r="AW57" s="107"/>
      <c r="AX57" s="30"/>
      <c r="AY57" s="108"/>
      <c r="AZ57" s="108"/>
      <c r="BA57" s="108"/>
      <c r="BB57" s="24"/>
      <c r="BC57" s="107"/>
      <c r="BD57" s="24">
        <v>512</v>
      </c>
      <c r="BE57" s="107"/>
      <c r="BF57" s="107"/>
      <c r="BG57" s="107" t="s">
        <v>25</v>
      </c>
      <c r="BH57" s="107"/>
      <c r="BI57" s="107"/>
      <c r="BJ57" s="107"/>
      <c r="BK57" s="30"/>
    </row>
    <row r="58" spans="41:63" x14ac:dyDescent="0.25">
      <c r="AO58" s="24"/>
      <c r="AP58" s="107"/>
      <c r="AQ58" s="24"/>
      <c r="AR58" s="107"/>
      <c r="AS58" s="107"/>
      <c r="AT58" s="107"/>
      <c r="AU58" s="107"/>
      <c r="AV58" s="107"/>
      <c r="AW58" s="107"/>
      <c r="AX58" s="30"/>
      <c r="AY58" s="108"/>
      <c r="AZ58" s="108"/>
      <c r="BA58" s="108"/>
      <c r="BB58" s="24"/>
      <c r="BC58" s="107"/>
      <c r="BD58" s="24">
        <v>256</v>
      </c>
      <c r="BE58" s="107"/>
      <c r="BF58" s="107"/>
      <c r="BG58" s="107" t="s">
        <v>25</v>
      </c>
      <c r="BH58" s="107"/>
      <c r="BI58" s="107"/>
      <c r="BJ58" s="107"/>
      <c r="BK58" s="30"/>
    </row>
    <row r="59" spans="41:63" x14ac:dyDescent="0.25">
      <c r="AO59" s="24"/>
      <c r="AP59" s="107"/>
      <c r="AQ59" s="24"/>
      <c r="AR59" s="107"/>
      <c r="AS59" s="107"/>
      <c r="AT59" s="107"/>
      <c r="AU59" s="107"/>
      <c r="AV59" s="107"/>
      <c r="AW59" s="107"/>
      <c r="AX59" s="30"/>
      <c r="AY59" s="108"/>
      <c r="AZ59" s="108"/>
      <c r="BA59" s="108"/>
      <c r="BB59" s="24"/>
      <c r="BC59" s="107"/>
      <c r="BD59" s="24">
        <v>128</v>
      </c>
      <c r="BE59" s="107"/>
      <c r="BF59" s="107"/>
      <c r="BG59" s="107" t="s">
        <v>25</v>
      </c>
      <c r="BH59" s="107"/>
      <c r="BI59" s="107"/>
      <c r="BJ59" s="107"/>
      <c r="BK59" s="30"/>
    </row>
    <row r="60" spans="41:63" x14ac:dyDescent="0.25">
      <c r="AO60" s="24"/>
      <c r="AP60" s="107"/>
      <c r="AQ60" s="24"/>
      <c r="AR60" s="107"/>
      <c r="AS60" s="107"/>
      <c r="AT60" s="107"/>
      <c r="AU60" s="107"/>
      <c r="AV60" s="107"/>
      <c r="AW60" s="107"/>
      <c r="AX60" s="30"/>
      <c r="AY60" s="108"/>
      <c r="AZ60" s="108"/>
      <c r="BA60" s="108"/>
      <c r="BB60" s="24"/>
      <c r="BC60" s="107"/>
      <c r="BD60" s="24">
        <v>64</v>
      </c>
      <c r="BE60" s="107"/>
      <c r="BF60" s="107"/>
      <c r="BG60" s="107" t="s">
        <v>25</v>
      </c>
      <c r="BH60" s="107"/>
      <c r="BI60" s="107"/>
      <c r="BJ60" s="107"/>
      <c r="BK60" s="30"/>
    </row>
    <row r="61" spans="41:63" x14ac:dyDescent="0.25">
      <c r="AO61" s="24"/>
      <c r="AP61" s="107"/>
      <c r="AQ61" s="24"/>
      <c r="AR61" s="107"/>
      <c r="AS61" s="107"/>
      <c r="AT61" s="107"/>
      <c r="AU61" s="107"/>
      <c r="AV61" s="107"/>
      <c r="AW61" s="107"/>
      <c r="AX61" s="30"/>
      <c r="AY61" s="108"/>
      <c r="AZ61" s="108"/>
      <c r="BA61" s="108"/>
      <c r="BB61" s="24"/>
      <c r="BC61" s="107"/>
      <c r="BD61" s="24">
        <v>32</v>
      </c>
      <c r="BE61" s="107"/>
      <c r="BF61" s="107"/>
      <c r="BG61" s="107" t="s">
        <v>25</v>
      </c>
      <c r="BH61" s="107"/>
      <c r="BI61" s="107"/>
      <c r="BJ61" s="107"/>
      <c r="BK61" s="30"/>
    </row>
    <row r="62" spans="41:63" ht="15.75" thickBot="1" x14ac:dyDescent="0.3">
      <c r="AO62" s="24"/>
      <c r="AP62" s="107"/>
      <c r="AQ62" s="31"/>
      <c r="AR62" s="32"/>
      <c r="AS62" s="32"/>
      <c r="AT62" s="32"/>
      <c r="AU62" s="32"/>
      <c r="AV62" s="32"/>
      <c r="AW62" s="32"/>
      <c r="AX62" s="109"/>
      <c r="AY62" s="108"/>
      <c r="AZ62" s="108"/>
      <c r="BA62" s="108"/>
      <c r="BB62" s="24"/>
      <c r="BC62" s="107"/>
      <c r="BD62" s="31">
        <v>16</v>
      </c>
      <c r="BE62" s="32"/>
      <c r="BF62" s="32"/>
      <c r="BG62" s="32" t="s">
        <v>25</v>
      </c>
      <c r="BH62" s="32"/>
      <c r="BI62" s="32"/>
      <c r="BJ62" s="32"/>
      <c r="BK62" s="109"/>
    </row>
    <row r="63" spans="41:63" x14ac:dyDescent="0.25">
      <c r="AO63" s="24"/>
      <c r="AP63" s="107"/>
      <c r="AQ63" s="24"/>
      <c r="AR63" s="107"/>
      <c r="AS63" s="107"/>
      <c r="AT63" s="107"/>
      <c r="AU63" s="107"/>
      <c r="AV63" s="107"/>
      <c r="AW63" s="107"/>
      <c r="AX63" s="30"/>
      <c r="AY63" s="108"/>
      <c r="AZ63" s="108"/>
      <c r="BA63" s="108"/>
      <c r="BB63" s="24"/>
      <c r="BC63" s="107"/>
      <c r="BD63" s="24"/>
      <c r="BE63" s="107"/>
      <c r="BF63" s="107"/>
      <c r="BG63" s="107"/>
      <c r="BH63" s="107"/>
      <c r="BI63" s="107"/>
      <c r="BJ63" s="107"/>
      <c r="BK63" s="30"/>
    </row>
    <row r="64" spans="41:63" ht="15.75" thickBot="1" x14ac:dyDescent="0.3">
      <c r="AO64" s="24"/>
      <c r="AP64" s="107"/>
      <c r="AQ64" s="24"/>
      <c r="AR64" s="107"/>
      <c r="AS64" s="107"/>
      <c r="AT64" s="107"/>
      <c r="AU64" s="107"/>
      <c r="AV64" s="107"/>
      <c r="AW64" s="107"/>
      <c r="AX64" s="30"/>
      <c r="AY64" s="108"/>
      <c r="AZ64" s="108"/>
      <c r="BA64" s="108"/>
      <c r="BB64" s="24"/>
      <c r="BC64" s="107"/>
      <c r="BD64" s="24"/>
      <c r="BE64" s="107"/>
      <c r="BF64" s="107"/>
      <c r="BG64" s="107"/>
      <c r="BH64" s="107"/>
      <c r="BI64" s="107"/>
      <c r="BJ64" s="107"/>
      <c r="BK64" s="30"/>
    </row>
    <row r="65" spans="41:63" x14ac:dyDescent="0.25">
      <c r="AO65" s="24"/>
      <c r="AP65" s="107"/>
      <c r="AQ65" s="110">
        <v>100</v>
      </c>
      <c r="AR65" s="111"/>
      <c r="AS65" s="111"/>
      <c r="AT65" s="111" t="s">
        <v>25</v>
      </c>
      <c r="AU65" s="111"/>
      <c r="AV65" s="111"/>
      <c r="AW65" s="111"/>
      <c r="AX65" s="112"/>
      <c r="AY65" s="108"/>
      <c r="AZ65" s="108"/>
      <c r="BA65" s="108"/>
      <c r="BB65" s="24"/>
      <c r="BC65" s="107"/>
      <c r="BD65" s="110">
        <v>1000</v>
      </c>
      <c r="BE65" s="111"/>
      <c r="BF65" s="111"/>
      <c r="BG65" s="111" t="s">
        <v>25</v>
      </c>
      <c r="BH65" s="111"/>
      <c r="BI65" s="111"/>
      <c r="BJ65" s="111"/>
      <c r="BK65" s="112"/>
    </row>
    <row r="66" spans="41:63" x14ac:dyDescent="0.25">
      <c r="AO66" s="24"/>
      <c r="AP66" s="107"/>
      <c r="AQ66" s="24"/>
      <c r="AR66" s="107"/>
      <c r="AS66" s="107"/>
      <c r="AT66" s="107"/>
      <c r="AU66" s="107"/>
      <c r="AV66" s="107"/>
      <c r="AW66" s="107"/>
      <c r="AX66" s="30"/>
      <c r="AY66" s="108"/>
      <c r="AZ66" s="108"/>
      <c r="BA66" s="108"/>
      <c r="BB66" s="24"/>
      <c r="BC66" s="107"/>
      <c r="BD66" s="24">
        <v>512</v>
      </c>
      <c r="BE66" s="107"/>
      <c r="BF66" s="107"/>
      <c r="BG66" s="107" t="s">
        <v>25</v>
      </c>
      <c r="BH66" s="107"/>
      <c r="BI66" s="107"/>
      <c r="BJ66" s="107"/>
      <c r="BK66" s="30"/>
    </row>
    <row r="67" spans="41:63" x14ac:dyDescent="0.25">
      <c r="AO67" s="24"/>
      <c r="AP67" s="107"/>
      <c r="AQ67" s="24"/>
      <c r="AR67" s="107"/>
      <c r="AS67" s="107"/>
      <c r="AT67" s="107"/>
      <c r="AU67" s="107"/>
      <c r="AV67" s="107"/>
      <c r="AW67" s="107"/>
      <c r="AX67" s="30"/>
      <c r="AY67" s="108"/>
      <c r="AZ67" s="108"/>
      <c r="BA67" s="108"/>
      <c r="BB67" s="24"/>
      <c r="BC67" s="107"/>
      <c r="BD67" s="24">
        <v>256</v>
      </c>
      <c r="BE67" s="107"/>
      <c r="BF67" s="107"/>
      <c r="BG67" s="107" t="s">
        <v>25</v>
      </c>
      <c r="BH67" s="107"/>
      <c r="BI67" s="107"/>
      <c r="BJ67" s="107"/>
      <c r="BK67" s="30"/>
    </row>
    <row r="68" spans="41:63" x14ac:dyDescent="0.25">
      <c r="AO68" s="24"/>
      <c r="AP68" s="107"/>
      <c r="AQ68" s="24"/>
      <c r="AR68" s="107"/>
      <c r="AS68" s="107"/>
      <c r="AT68" s="107"/>
      <c r="AU68" s="107"/>
      <c r="AV68" s="107"/>
      <c r="AW68" s="107"/>
      <c r="AX68" s="30"/>
      <c r="AY68" s="108"/>
      <c r="AZ68" s="108"/>
      <c r="BA68" s="108"/>
      <c r="BB68" s="24"/>
      <c r="BC68" s="107"/>
      <c r="BD68" s="24">
        <v>128</v>
      </c>
      <c r="BE68" s="107"/>
      <c r="BF68" s="107"/>
      <c r="BG68" s="107" t="s">
        <v>25</v>
      </c>
      <c r="BH68" s="107"/>
      <c r="BI68" s="107"/>
      <c r="BJ68" s="107"/>
      <c r="BK68" s="30"/>
    </row>
    <row r="69" spans="41:63" x14ac:dyDescent="0.25">
      <c r="AO69" s="24"/>
      <c r="AP69" s="107"/>
      <c r="AQ69" s="24"/>
      <c r="AR69" s="107"/>
      <c r="AS69" s="107"/>
      <c r="AT69" s="107"/>
      <c r="AU69" s="107"/>
      <c r="AV69" s="107"/>
      <c r="AW69" s="107"/>
      <c r="AX69" s="30"/>
      <c r="AY69" s="108"/>
      <c r="AZ69" s="108"/>
      <c r="BA69" s="108"/>
      <c r="BB69" s="24"/>
      <c r="BC69" s="107"/>
      <c r="BD69" s="24">
        <v>64</v>
      </c>
      <c r="BE69" s="107"/>
      <c r="BF69" s="107"/>
      <c r="BG69" s="107" t="s">
        <v>25</v>
      </c>
      <c r="BH69" s="107"/>
      <c r="BI69" s="107"/>
      <c r="BJ69" s="107"/>
      <c r="BK69" s="30"/>
    </row>
    <row r="70" spans="41:63" x14ac:dyDescent="0.25">
      <c r="AO70" s="24"/>
      <c r="AP70" s="107"/>
      <c r="AQ70" s="24"/>
      <c r="AR70" s="107"/>
      <c r="AS70" s="107"/>
      <c r="AT70" s="107"/>
      <c r="AU70" s="107"/>
      <c r="AV70" s="107"/>
      <c r="AW70" s="107"/>
      <c r="AX70" s="30"/>
      <c r="AY70" s="108"/>
      <c r="AZ70" s="108"/>
      <c r="BA70" s="108"/>
      <c r="BB70" s="24"/>
      <c r="BC70" s="107"/>
      <c r="BD70" s="24">
        <v>32</v>
      </c>
      <c r="BE70" s="107"/>
      <c r="BF70" s="107"/>
      <c r="BG70" s="107" t="s">
        <v>25</v>
      </c>
      <c r="BH70" s="107"/>
      <c r="BI70" s="107"/>
      <c r="BJ70" s="107"/>
      <c r="BK70" s="30"/>
    </row>
    <row r="71" spans="41:63" ht="15.75" thickBot="1" x14ac:dyDescent="0.3">
      <c r="AO71" s="24"/>
      <c r="AP71" s="107"/>
      <c r="AQ71" s="31"/>
      <c r="AR71" s="32"/>
      <c r="AS71" s="32"/>
      <c r="AT71" s="32"/>
      <c r="AU71" s="32"/>
      <c r="AV71" s="32"/>
      <c r="AW71" s="32"/>
      <c r="AX71" s="109"/>
      <c r="AY71" s="108"/>
      <c r="AZ71" s="108"/>
      <c r="BA71" s="108"/>
      <c r="BB71" s="24"/>
      <c r="BC71" s="107"/>
      <c r="BD71" s="31">
        <v>16</v>
      </c>
      <c r="BE71" s="32"/>
      <c r="BF71" s="32"/>
      <c r="BG71" s="32" t="s">
        <v>25</v>
      </c>
      <c r="BH71" s="32"/>
      <c r="BI71" s="32"/>
      <c r="BJ71" s="32"/>
      <c r="BK71" s="109"/>
    </row>
    <row r="72" spans="41:63" x14ac:dyDescent="0.25">
      <c r="AO72" s="24"/>
      <c r="AP72" s="107"/>
      <c r="AQ72" s="24"/>
      <c r="AR72" s="107"/>
      <c r="AS72" s="107"/>
      <c r="AT72" s="107"/>
      <c r="AU72" s="107"/>
      <c r="AV72" s="107"/>
      <c r="AW72" s="107"/>
      <c r="AX72" s="30"/>
      <c r="AY72" s="108"/>
      <c r="AZ72" s="108"/>
      <c r="BA72" s="108"/>
      <c r="BB72" s="24"/>
      <c r="BC72" s="107"/>
      <c r="BD72" s="24"/>
      <c r="BE72" s="107"/>
      <c r="BF72" s="107"/>
      <c r="BG72" s="107"/>
      <c r="BH72" s="107"/>
      <c r="BI72" s="107"/>
      <c r="BJ72" s="107"/>
      <c r="BK72" s="30"/>
    </row>
    <row r="73" spans="41:63" ht="15.75" thickBot="1" x14ac:dyDescent="0.3">
      <c r="AO73" s="24"/>
      <c r="AP73" s="107"/>
      <c r="AQ73" s="24"/>
      <c r="AR73" s="107"/>
      <c r="AS73" s="107"/>
      <c r="AT73" s="107"/>
      <c r="AU73" s="107"/>
      <c r="AV73" s="107"/>
      <c r="AW73" s="107"/>
      <c r="AX73" s="30"/>
      <c r="AY73" s="108"/>
      <c r="AZ73" s="108"/>
      <c r="BA73" s="108"/>
      <c r="BB73" s="24"/>
      <c r="BC73" s="107"/>
      <c r="BD73" s="24"/>
      <c r="BE73" s="107"/>
      <c r="BF73" s="107"/>
      <c r="BG73" s="107"/>
      <c r="BH73" s="107"/>
      <c r="BI73" s="107"/>
      <c r="BJ73" s="107"/>
      <c r="BK73" s="30"/>
    </row>
    <row r="74" spans="41:63" x14ac:dyDescent="0.25">
      <c r="AO74" s="24"/>
      <c r="AP74" s="107"/>
      <c r="AQ74" s="110">
        <v>50</v>
      </c>
      <c r="AR74" s="111"/>
      <c r="AS74" s="111"/>
      <c r="AT74" s="111" t="s">
        <v>25</v>
      </c>
      <c r="AU74" s="111"/>
      <c r="AV74" s="111"/>
      <c r="AW74" s="111"/>
      <c r="AX74" s="112"/>
      <c r="AY74" s="108"/>
      <c r="AZ74" s="108"/>
      <c r="BA74" s="108"/>
      <c r="BB74" s="24"/>
      <c r="BC74" s="107"/>
      <c r="BD74" s="110">
        <v>1000</v>
      </c>
      <c r="BE74" s="111"/>
      <c r="BF74" s="111"/>
      <c r="BG74" s="111" t="s">
        <v>25</v>
      </c>
      <c r="BH74" s="111"/>
      <c r="BI74" s="111"/>
      <c r="BJ74" s="111"/>
      <c r="BK74" s="112"/>
    </row>
    <row r="75" spans="41:63" x14ac:dyDescent="0.25">
      <c r="AO75" s="24"/>
      <c r="AP75" s="107"/>
      <c r="AQ75" s="24"/>
      <c r="AR75" s="107"/>
      <c r="AS75" s="107"/>
      <c r="AT75" s="107"/>
      <c r="AU75" s="107"/>
      <c r="AV75" s="107"/>
      <c r="AW75" s="107"/>
      <c r="AX75" s="30"/>
      <c r="AY75" s="108"/>
      <c r="AZ75" s="108"/>
      <c r="BA75" s="108"/>
      <c r="BB75" s="24"/>
      <c r="BC75" s="107"/>
      <c r="BD75" s="24">
        <v>512</v>
      </c>
      <c r="BE75" s="107"/>
      <c r="BF75" s="107"/>
      <c r="BG75" s="107" t="s">
        <v>25</v>
      </c>
      <c r="BH75" s="107"/>
      <c r="BI75" s="107"/>
      <c r="BJ75" s="107"/>
      <c r="BK75" s="30"/>
    </row>
    <row r="76" spans="41:63" x14ac:dyDescent="0.25">
      <c r="AO76" s="24"/>
      <c r="AP76" s="107"/>
      <c r="AQ76" s="24"/>
      <c r="AR76" s="107"/>
      <c r="AS76" s="107"/>
      <c r="AT76" s="107"/>
      <c r="AU76" s="107"/>
      <c r="AV76" s="107"/>
      <c r="AW76" s="107"/>
      <c r="AX76" s="30"/>
      <c r="AY76" s="108"/>
      <c r="AZ76" s="108"/>
      <c r="BA76" s="108"/>
      <c r="BB76" s="24"/>
      <c r="BC76" s="107"/>
      <c r="BD76" s="24">
        <v>256</v>
      </c>
      <c r="BE76" s="107"/>
      <c r="BF76" s="107"/>
      <c r="BG76" s="107" t="s">
        <v>25</v>
      </c>
      <c r="BH76" s="107"/>
      <c r="BI76" s="107"/>
      <c r="BJ76" s="107"/>
      <c r="BK76" s="30"/>
    </row>
    <row r="77" spans="41:63" x14ac:dyDescent="0.25">
      <c r="AO77" s="24"/>
      <c r="AP77" s="107"/>
      <c r="AQ77" s="24"/>
      <c r="AR77" s="107"/>
      <c r="AS77" s="107"/>
      <c r="AT77" s="107"/>
      <c r="AU77" s="107"/>
      <c r="AV77" s="107"/>
      <c r="AW77" s="107"/>
      <c r="AX77" s="30"/>
      <c r="AY77" s="108"/>
      <c r="AZ77" s="108"/>
      <c r="BA77" s="108"/>
      <c r="BB77" s="24"/>
      <c r="BC77" s="107"/>
      <c r="BD77" s="24">
        <v>128</v>
      </c>
      <c r="BE77" s="107"/>
      <c r="BF77" s="107"/>
      <c r="BG77" s="107" t="s">
        <v>25</v>
      </c>
      <c r="BH77" s="107"/>
      <c r="BI77" s="107"/>
      <c r="BJ77" s="107"/>
      <c r="BK77" s="30"/>
    </row>
    <row r="78" spans="41:63" x14ac:dyDescent="0.25">
      <c r="AO78" s="24"/>
      <c r="AP78" s="107"/>
      <c r="AQ78" s="24"/>
      <c r="AR78" s="107"/>
      <c r="AS78" s="107"/>
      <c r="AT78" s="107"/>
      <c r="AU78" s="107"/>
      <c r="AV78" s="107"/>
      <c r="AW78" s="107"/>
      <c r="AX78" s="30"/>
      <c r="AY78" s="108"/>
      <c r="AZ78" s="108"/>
      <c r="BA78" s="108"/>
      <c r="BB78" s="24"/>
      <c r="BC78" s="107"/>
      <c r="BD78" s="24">
        <v>64</v>
      </c>
      <c r="BE78" s="107"/>
      <c r="BF78" s="107"/>
      <c r="BG78" s="107" t="s">
        <v>25</v>
      </c>
      <c r="BH78" s="107"/>
      <c r="BI78" s="107"/>
      <c r="BJ78" s="107"/>
      <c r="BK78" s="30"/>
    </row>
    <row r="79" spans="41:63" x14ac:dyDescent="0.25">
      <c r="AO79" s="24"/>
      <c r="AP79" s="107"/>
      <c r="AQ79" s="24"/>
      <c r="AR79" s="107"/>
      <c r="AS79" s="107"/>
      <c r="AT79" s="107"/>
      <c r="AU79" s="107"/>
      <c r="AV79" s="107"/>
      <c r="AW79" s="107"/>
      <c r="AX79" s="30"/>
      <c r="AY79" s="108"/>
      <c r="AZ79" s="108"/>
      <c r="BA79" s="108"/>
      <c r="BB79" s="24"/>
      <c r="BC79" s="107"/>
      <c r="BD79" s="24">
        <v>32</v>
      </c>
      <c r="BE79" s="107"/>
      <c r="BF79" s="107"/>
      <c r="BG79" s="107" t="s">
        <v>25</v>
      </c>
      <c r="BH79" s="107"/>
      <c r="BI79" s="107"/>
      <c r="BJ79" s="107"/>
      <c r="BK79" s="30"/>
    </row>
    <row r="80" spans="41:63" ht="15.75" thickBot="1" x14ac:dyDescent="0.3">
      <c r="AO80" s="24"/>
      <c r="AP80" s="107"/>
      <c r="AQ80" s="31"/>
      <c r="AR80" s="32"/>
      <c r="AS80" s="32"/>
      <c r="AT80" s="32"/>
      <c r="AU80" s="32"/>
      <c r="AV80" s="32"/>
      <c r="AW80" s="32"/>
      <c r="AX80" s="109"/>
      <c r="AY80" s="108"/>
      <c r="AZ80" s="108"/>
      <c r="BA80" s="108"/>
      <c r="BB80" s="24"/>
      <c r="BC80" s="107"/>
      <c r="BD80" s="31">
        <v>16</v>
      </c>
      <c r="BE80" s="32"/>
      <c r="BF80" s="32"/>
      <c r="BG80" s="32" t="s">
        <v>25</v>
      </c>
      <c r="BH80" s="32"/>
      <c r="BI80" s="32"/>
      <c r="BJ80" s="32"/>
      <c r="BK80" s="109"/>
    </row>
    <row r="81" spans="41:63" x14ac:dyDescent="0.25">
      <c r="AO81" s="24"/>
      <c r="AP81" s="107"/>
      <c r="AQ81" s="24"/>
      <c r="AR81" s="107"/>
      <c r="AS81" s="107"/>
      <c r="AT81" s="107"/>
      <c r="AU81" s="107"/>
      <c r="AV81" s="107"/>
      <c r="AW81" s="107"/>
      <c r="AX81" s="30"/>
      <c r="AY81" s="108"/>
      <c r="AZ81" s="108"/>
      <c r="BA81" s="108"/>
      <c r="BB81" s="24"/>
      <c r="BC81" s="107"/>
      <c r="BD81" s="24"/>
      <c r="BE81" s="107"/>
      <c r="BF81" s="107"/>
      <c r="BG81" s="107"/>
      <c r="BH81" s="107"/>
      <c r="BI81" s="107"/>
      <c r="BJ81" s="107"/>
      <c r="BK81" s="30"/>
    </row>
    <row r="82" spans="41:63" ht="15.75" thickBot="1" x14ac:dyDescent="0.3">
      <c r="AO82" s="31"/>
      <c r="AP82" s="32"/>
      <c r="AQ82" s="31"/>
      <c r="AR82" s="32"/>
      <c r="AS82" s="32"/>
      <c r="AT82" s="32"/>
      <c r="AU82" s="32"/>
      <c r="AV82" s="32"/>
      <c r="AW82" s="32"/>
      <c r="AX82" s="109"/>
      <c r="AY82" s="81"/>
      <c r="AZ82" s="81"/>
      <c r="BA82" s="81"/>
      <c r="BB82" s="31"/>
      <c r="BC82" s="32"/>
      <c r="BD82" s="31"/>
      <c r="BE82" s="32"/>
      <c r="BF82" s="32"/>
      <c r="BG82" s="32"/>
      <c r="BH82" s="32"/>
      <c r="BI82" s="32"/>
      <c r="BJ82" s="32"/>
      <c r="BK82" s="109"/>
    </row>
  </sheetData>
  <mergeCells count="7">
    <mergeCell ref="X41:AL46"/>
    <mergeCell ref="X1:Z40"/>
    <mergeCell ref="AA17:AL24"/>
    <mergeCell ref="AF25:AG40"/>
    <mergeCell ref="AA39:AE40"/>
    <mergeCell ref="AF1:AG16"/>
    <mergeCell ref="AA15:AE1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КП</vt:lpstr>
      <vt:lpstr>ВКР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relax_fm</dc:creator>
  <cp:lastModifiedBy>artyom Onyushev</cp:lastModifiedBy>
  <dcterms:created xsi:type="dcterms:W3CDTF">2015-06-05T18:19:34Z</dcterms:created>
  <dcterms:modified xsi:type="dcterms:W3CDTF">2024-05-13T22:27:07Z</dcterms:modified>
</cp:coreProperties>
</file>