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GITHUB\NIRS+PRAKTICA+DIPLOM\Diploma\MMAPS\excel\"/>
    </mc:Choice>
  </mc:AlternateContent>
  <xr:revisionPtr revIDLastSave="0" documentId="13_ncr:1_{2844A57B-4DBC-4313-BF1D-D5B9375EB2D8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11" i="1" l="1"/>
  <c r="AR110" i="1"/>
  <c r="AR109" i="1"/>
  <c r="AR108" i="1"/>
  <c r="AR107" i="1"/>
  <c r="AR106" i="1"/>
  <c r="AR102" i="1"/>
  <c r="AR101" i="1"/>
  <c r="AR100" i="1"/>
  <c r="AR99" i="1"/>
  <c r="AR98" i="1"/>
  <c r="AR97" i="1"/>
  <c r="AK109" i="1"/>
  <c r="AK108" i="1"/>
  <c r="AK107" i="1"/>
  <c r="AK106" i="1"/>
  <c r="AK105" i="1"/>
  <c r="AK101" i="1"/>
  <c r="AK100" i="1"/>
  <c r="AK99" i="1"/>
  <c r="AK98" i="1"/>
  <c r="AK97" i="1"/>
  <c r="AR87" i="1"/>
  <c r="AR86" i="1"/>
  <c r="AR85" i="1"/>
  <c r="AR84" i="1"/>
  <c r="AR83" i="1"/>
  <c r="AR82" i="1"/>
  <c r="AR78" i="1"/>
  <c r="AR77" i="1"/>
  <c r="AR76" i="1"/>
  <c r="AR75" i="1"/>
  <c r="AR74" i="1"/>
  <c r="AR73" i="1"/>
  <c r="AK85" i="1"/>
  <c r="AK84" i="1"/>
  <c r="AK83" i="1"/>
  <c r="AK81" i="1"/>
  <c r="AK82" i="1"/>
  <c r="AK77" i="1"/>
  <c r="AK76" i="1"/>
  <c r="AK75" i="1"/>
  <c r="AK74" i="1"/>
  <c r="AK73" i="1"/>
  <c r="AQ111" i="1"/>
  <c r="AQ110" i="1"/>
  <c r="AQ109" i="1"/>
  <c r="AQ108" i="1"/>
  <c r="AQ107" i="1"/>
  <c r="AQ106" i="1"/>
  <c r="AQ102" i="1"/>
  <c r="AQ101" i="1"/>
  <c r="AQ100" i="1"/>
  <c r="AQ99" i="1"/>
  <c r="AQ98" i="1"/>
  <c r="AQ97" i="1"/>
  <c r="AJ109" i="1"/>
  <c r="AJ108" i="1"/>
  <c r="AJ107" i="1"/>
  <c r="AJ106" i="1"/>
  <c r="AJ105" i="1"/>
  <c r="AJ101" i="1"/>
  <c r="AJ100" i="1"/>
  <c r="AJ99" i="1"/>
  <c r="AJ98" i="1"/>
  <c r="AJ97" i="1"/>
  <c r="AQ87" i="1"/>
  <c r="AQ86" i="1"/>
  <c r="AQ85" i="1"/>
  <c r="AQ84" i="1"/>
  <c r="AQ83" i="1"/>
  <c r="AQ82" i="1"/>
  <c r="AQ78" i="1"/>
  <c r="AQ77" i="1"/>
  <c r="AQ76" i="1"/>
  <c r="AQ75" i="1"/>
  <c r="AQ74" i="1"/>
  <c r="AQ73" i="1"/>
  <c r="AJ85" i="1"/>
  <c r="AJ84" i="1"/>
  <c r="AJ83" i="1"/>
  <c r="AJ82" i="1"/>
  <c r="AJ81" i="1"/>
  <c r="AJ77" i="1"/>
  <c r="AJ76" i="1"/>
  <c r="AJ75" i="1"/>
  <c r="AJ74" i="1"/>
  <c r="AJ73" i="1"/>
</calcChain>
</file>

<file path=xl/sharedStrings.xml><?xml version="1.0" encoding="utf-8"?>
<sst xmlns="http://schemas.openxmlformats.org/spreadsheetml/2006/main" count="230" uniqueCount="21">
  <si>
    <t>MLP</t>
  </si>
  <si>
    <t>CNN</t>
  </si>
  <si>
    <t>Time</t>
  </si>
  <si>
    <t>Loss</t>
  </si>
  <si>
    <t>Error</t>
  </si>
  <si>
    <t>MSE</t>
  </si>
  <si>
    <t>train</t>
  </si>
  <si>
    <t>test</t>
  </si>
  <si>
    <t>MAE</t>
  </si>
  <si>
    <t>Full time of test</t>
  </si>
  <si>
    <t>4,85 часа</t>
  </si>
  <si>
    <t>Accuracy</t>
  </si>
  <si>
    <t>Average_label</t>
  </si>
  <si>
    <t>Average_prediction</t>
  </si>
  <si>
    <t>Standard_deviation</t>
  </si>
  <si>
    <t>Max_error</t>
  </si>
  <si>
    <t>Relation</t>
  </si>
  <si>
    <t>Average</t>
  </si>
  <si>
    <t>Mediana</t>
  </si>
  <si>
    <t>Max_error, %</t>
  </si>
  <si>
    <t>Error,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</si>
</sst>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00"/>
    <numFmt numFmtId="166" formatCode="0.0000000"/>
    <numFmt numFmtId="167" formatCode="0.000"/>
    <numFmt numFmtId="168" formatCode="0.0"/>
    <numFmt numFmtId="169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2" borderId="4" xfId="0" applyFill="1" applyBorder="1"/>
    <xf numFmtId="0" fontId="1" fillId="2" borderId="9" xfId="0" applyFont="1" applyFill="1" applyBorder="1"/>
    <xf numFmtId="2" fontId="0" fillId="2" borderId="5" xfId="0" applyNumberFormat="1" applyFill="1" applyBorder="1"/>
    <xf numFmtId="0" fontId="1" fillId="2" borderId="10" xfId="0" applyFont="1" applyFill="1" applyBorder="1"/>
    <xf numFmtId="2" fontId="0" fillId="2" borderId="7" xfId="0" applyNumberFormat="1" applyFill="1" applyBorder="1"/>
    <xf numFmtId="166" fontId="0" fillId="2" borderId="7" xfId="0" applyNumberFormat="1" applyFill="1" applyBorder="1"/>
    <xf numFmtId="2" fontId="0" fillId="2" borderId="8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65" fontId="0" fillId="2" borderId="7" xfId="0" applyNumberFormat="1" applyFill="1" applyBorder="1"/>
    <xf numFmtId="0" fontId="2" fillId="3" borderId="2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0" fillId="3" borderId="4" xfId="0" applyFill="1" applyBorder="1"/>
    <xf numFmtId="0" fontId="1" fillId="3" borderId="9" xfId="0" applyFont="1" applyFill="1" applyBorder="1"/>
    <xf numFmtId="2" fontId="0" fillId="3" borderId="5" xfId="0" applyNumberFormat="1" applyFill="1" applyBorder="1"/>
    <xf numFmtId="0" fontId="1" fillId="3" borderId="10" xfId="0" applyFon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2" fontId="0" fillId="2" borderId="6" xfId="0" applyNumberFormat="1" applyFill="1" applyBorder="1"/>
    <xf numFmtId="2" fontId="0" fillId="3" borderId="6" xfId="0" applyNumberFormat="1" applyFill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3" borderId="0" xfId="0" applyNumberFormat="1" applyFill="1" applyBorder="1"/>
    <xf numFmtId="0" fontId="1" fillId="0" borderId="0" xfId="0" applyFont="1" applyFill="1" applyBorder="1"/>
    <xf numFmtId="2" fontId="0" fillId="0" borderId="0" xfId="0" applyNumberFormat="1" applyFill="1" applyBorder="1"/>
    <xf numFmtId="2" fontId="0" fillId="2" borderId="0" xfId="0" applyNumberFormat="1" applyFill="1" applyBorder="1"/>
    <xf numFmtId="2" fontId="0" fillId="0" borderId="0" xfId="0" applyNumberFormat="1" applyFill="1" applyBorder="1" applyAlignment="1">
      <alignment horizontal="left"/>
    </xf>
    <xf numFmtId="167" fontId="0" fillId="2" borderId="7" xfId="0" applyNumberFormat="1" applyFill="1" applyBorder="1"/>
    <xf numFmtId="169" fontId="0" fillId="2" borderId="7" xfId="0" applyNumberFormat="1" applyFill="1" applyBorder="1"/>
    <xf numFmtId="164" fontId="0" fillId="2" borderId="7" xfId="0" applyNumberFormat="1" applyFill="1" applyBorder="1"/>
    <xf numFmtId="167" fontId="0" fillId="2" borderId="5" xfId="0" applyNumberFormat="1" applyFill="1" applyBorder="1"/>
    <xf numFmtId="167" fontId="0" fillId="2" borderId="8" xfId="0" applyNumberFormat="1" applyFill="1" applyBorder="1"/>
    <xf numFmtId="168" fontId="0" fillId="2" borderId="5" xfId="0" applyNumberFormat="1" applyFill="1" applyBorder="1"/>
    <xf numFmtId="169" fontId="0" fillId="2" borderId="5" xfId="0" applyNumberFormat="1" applyFill="1" applyBorder="1"/>
    <xf numFmtId="169" fontId="0" fillId="2" borderId="3" xfId="0" applyNumberFormat="1" applyFill="1" applyBorder="1"/>
    <xf numFmtId="167" fontId="0" fillId="3" borderId="7" xfId="0" applyNumberFormat="1" applyFill="1" applyBorder="1"/>
    <xf numFmtId="169" fontId="0" fillId="3" borderId="7" xfId="0" applyNumberFormat="1" applyFill="1" applyBorder="1"/>
    <xf numFmtId="167" fontId="0" fillId="3" borderId="3" xfId="0" applyNumberFormat="1" applyFill="1" applyBorder="1"/>
    <xf numFmtId="164" fontId="0" fillId="3" borderId="7" xfId="0" applyNumberFormat="1" applyFill="1" applyBorder="1"/>
    <xf numFmtId="165" fontId="0" fillId="3" borderId="7" xfId="0" applyNumberFormat="1" applyFill="1" applyBorder="1"/>
    <xf numFmtId="167" fontId="0" fillId="3" borderId="5" xfId="0" applyNumberFormat="1" applyFill="1" applyBorder="1"/>
    <xf numFmtId="168" fontId="0" fillId="3" borderId="5" xfId="0" applyNumberFormat="1" applyFill="1" applyBorder="1"/>
    <xf numFmtId="167" fontId="0" fillId="3" borderId="8" xfId="0" applyNumberFormat="1" applyFill="1" applyBorder="1"/>
    <xf numFmtId="0" fontId="1" fillId="2" borderId="2" xfId="0" applyFont="1" applyFill="1" applyBorder="1"/>
    <xf numFmtId="0" fontId="0" fillId="2" borderId="0" xfId="0" applyFill="1" applyBorder="1"/>
    <xf numFmtId="0" fontId="1" fillId="3" borderId="2" xfId="0" applyFont="1" applyFill="1" applyBorder="1"/>
    <xf numFmtId="0" fontId="0" fillId="3" borderId="0" xfId="0" applyFill="1" applyBorder="1"/>
    <xf numFmtId="169" fontId="0" fillId="2" borderId="0" xfId="0" applyNumberFormat="1" applyFill="1" applyBorder="1"/>
    <xf numFmtId="0" fontId="1" fillId="3" borderId="14" xfId="0" applyFont="1" applyFill="1" applyBorder="1"/>
    <xf numFmtId="169" fontId="0" fillId="3" borderId="0" xfId="0" applyNumberFormat="1" applyFill="1" applyBorder="1"/>
    <xf numFmtId="167" fontId="0" fillId="2" borderId="0" xfId="0" applyNumberFormat="1" applyFill="1" applyBorder="1"/>
    <xf numFmtId="167" fontId="0" fillId="2" borderId="0" xfId="0" quotePrefix="1" applyNumberFormat="1" applyFill="1" applyBorder="1"/>
    <xf numFmtId="167" fontId="0" fillId="2" borderId="0" xfId="0" applyNumberFormat="1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164" fontId="0" fillId="2" borderId="0" xfId="0" applyNumberFormat="1" applyFill="1" applyBorder="1"/>
    <xf numFmtId="168" fontId="0" fillId="2" borderId="0" xfId="0" applyNumberFormat="1" applyFill="1" applyBorder="1"/>
    <xf numFmtId="165" fontId="0" fillId="2" borderId="0" xfId="0" applyNumberFormat="1" applyFill="1" applyBorder="1"/>
    <xf numFmtId="166" fontId="0" fillId="2" borderId="0" xfId="0" applyNumberFormat="1" applyFill="1" applyBorder="1"/>
    <xf numFmtId="164" fontId="0" fillId="3" borderId="0" xfId="0" applyNumberFormat="1" applyFill="1" applyBorder="1"/>
    <xf numFmtId="167" fontId="0" fillId="3" borderId="0" xfId="0" applyNumberFormat="1" applyFill="1" applyBorder="1"/>
    <xf numFmtId="168" fontId="0" fillId="3" borderId="0" xfId="0" applyNumberFormat="1" applyFill="1" applyBorder="1"/>
    <xf numFmtId="0" fontId="1" fillId="4" borderId="3" xfId="0" applyFont="1" applyFill="1" applyBorder="1"/>
    <xf numFmtId="2" fontId="0" fillId="4" borderId="0" xfId="0" applyNumberFormat="1" applyFill="1" applyBorder="1"/>
    <xf numFmtId="0" fontId="0" fillId="4" borderId="0" xfId="0" applyFill="1" applyBorder="1"/>
    <xf numFmtId="0" fontId="1" fillId="4" borderId="0" xfId="0" applyFont="1" applyFill="1" applyBorder="1"/>
    <xf numFmtId="2" fontId="0" fillId="4" borderId="7" xfId="0" applyNumberForma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7" xfId="0" applyFill="1" applyBorder="1"/>
    <xf numFmtId="0" fontId="0" fillId="4" borderId="6" xfId="0" applyFill="1" applyBorder="1"/>
    <xf numFmtId="169" fontId="0" fillId="2" borderId="8" xfId="0" applyNumberFormat="1" applyFill="1" applyBorder="1"/>
    <xf numFmtId="169" fontId="0" fillId="3" borderId="5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66676</xdr:colOff>
      <xdr:row>0</xdr:row>
      <xdr:rowOff>0</xdr:rowOff>
    </xdr:from>
    <xdr:to>
      <xdr:col>42</xdr:col>
      <xdr:colOff>98895</xdr:colOff>
      <xdr:row>12</xdr:row>
      <xdr:rowOff>133349</xdr:rowOff>
    </xdr:to>
    <xdr:grpSp>
      <xdr:nvGrpSpPr>
        <xdr:cNvPr id="61" name="Группа 60">
          <a:extLst>
            <a:ext uri="{FF2B5EF4-FFF2-40B4-BE49-F238E27FC236}">
              <a16:creationId xmlns:a16="http://schemas.microsoft.com/office/drawing/2014/main" id="{C425CA73-E5C8-61C8-0C3C-B1DB2F5C6463}"/>
            </a:ext>
          </a:extLst>
        </xdr:cNvPr>
        <xdr:cNvGrpSpPr/>
      </xdr:nvGrpSpPr>
      <xdr:grpSpPr>
        <a:xfrm>
          <a:off x="19957117" y="0"/>
          <a:ext cx="9153807" cy="2531408"/>
          <a:chOff x="17907001" y="9527"/>
          <a:chExt cx="7957019" cy="2524124"/>
        </a:xfrm>
      </xdr:grpSpPr>
      <xdr:pic>
        <xdr:nvPicPr>
          <xdr:cNvPr id="2" name="Рисунок 1">
            <a:extLst>
              <a:ext uri="{FF2B5EF4-FFF2-40B4-BE49-F238E27FC236}">
                <a16:creationId xmlns:a16="http://schemas.microsoft.com/office/drawing/2014/main" id="{A9594638-2C57-7D1D-E2C1-179BC03504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907001" y="28575"/>
            <a:ext cx="1571624" cy="1255621"/>
          </a:xfrm>
          <a:prstGeom prst="rect">
            <a:avLst/>
          </a:prstGeom>
        </xdr:spPr>
      </xdr:pic>
      <xdr:pic>
        <xdr:nvPicPr>
          <xdr:cNvPr id="3" name="Рисунок 2">
            <a:extLst>
              <a:ext uri="{FF2B5EF4-FFF2-40B4-BE49-F238E27FC236}">
                <a16:creationId xmlns:a16="http://schemas.microsoft.com/office/drawing/2014/main" id="{3195408B-9C2A-8A2F-0EFF-385FF2124E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9497676" y="66676"/>
            <a:ext cx="1562100" cy="1268854"/>
          </a:xfrm>
          <a:prstGeom prst="rect">
            <a:avLst/>
          </a:prstGeom>
        </xdr:spPr>
      </xdr:pic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3EFD5E7A-B749-ADAF-39D6-FF4068A59A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1059776" y="57152"/>
            <a:ext cx="1607853" cy="1304924"/>
          </a:xfrm>
          <a:prstGeom prst="rect">
            <a:avLst/>
          </a:prstGeom>
        </xdr:spPr>
      </xdr:pic>
      <xdr:pic>
        <xdr:nvPicPr>
          <xdr:cNvPr id="6" name="Рисунок 5">
            <a:extLst>
              <a:ext uri="{FF2B5EF4-FFF2-40B4-BE49-F238E27FC236}">
                <a16:creationId xmlns:a16="http://schemas.microsoft.com/office/drawing/2014/main" id="{A6FD2A7B-396B-B117-251B-CFDB409D04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688551" y="28577"/>
            <a:ext cx="1552882" cy="1266824"/>
          </a:xfrm>
          <a:prstGeom prst="rect">
            <a:avLst/>
          </a:prstGeom>
        </xdr:spPr>
      </xdr:pic>
      <xdr:pic>
        <xdr:nvPicPr>
          <xdr:cNvPr id="8" name="Рисунок 7">
            <a:extLst>
              <a:ext uri="{FF2B5EF4-FFF2-40B4-BE49-F238E27FC236}">
                <a16:creationId xmlns:a16="http://schemas.microsoft.com/office/drawing/2014/main" id="{F8FED44E-C67D-BCDB-6F56-C924039D9F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4288752" y="9527"/>
            <a:ext cx="1575268" cy="1257298"/>
          </a:xfrm>
          <a:prstGeom prst="rect">
            <a:avLst/>
          </a:prstGeom>
        </xdr:spPr>
      </xdr:pic>
      <xdr:pic>
        <xdr:nvPicPr>
          <xdr:cNvPr id="9" name="Рисунок 8">
            <a:extLst>
              <a:ext uri="{FF2B5EF4-FFF2-40B4-BE49-F238E27FC236}">
                <a16:creationId xmlns:a16="http://schemas.microsoft.com/office/drawing/2014/main" id="{97044338-4177-BD30-79F4-A6BBA2E8EC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7935575" y="1200150"/>
            <a:ext cx="1540919" cy="1228725"/>
          </a:xfrm>
          <a:prstGeom prst="rect">
            <a:avLst/>
          </a:prstGeom>
        </xdr:spPr>
      </xdr:pic>
      <xdr:pic>
        <xdr:nvPicPr>
          <xdr:cNvPr id="10" name="Рисунок 9">
            <a:extLst>
              <a:ext uri="{FF2B5EF4-FFF2-40B4-BE49-F238E27FC236}">
                <a16:creationId xmlns:a16="http://schemas.microsoft.com/office/drawing/2014/main" id="{97910C66-2568-8559-A3B6-0BBAD5C04C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9535775" y="1219201"/>
            <a:ext cx="1630892" cy="1314450"/>
          </a:xfrm>
          <a:prstGeom prst="rect">
            <a:avLst/>
          </a:prstGeom>
        </xdr:spPr>
      </xdr:pic>
      <xdr:pic>
        <xdr:nvPicPr>
          <xdr:cNvPr id="11" name="Рисунок 10">
            <a:extLst>
              <a:ext uri="{FF2B5EF4-FFF2-40B4-BE49-F238E27FC236}">
                <a16:creationId xmlns:a16="http://schemas.microsoft.com/office/drawing/2014/main" id="{E1DD1A45-5D4A-2EE5-4ED0-4CCFFCA6BA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21193125" y="1247775"/>
            <a:ext cx="1602861" cy="1266825"/>
          </a:xfrm>
          <a:prstGeom prst="rect">
            <a:avLst/>
          </a:prstGeom>
        </xdr:spPr>
      </xdr:pic>
      <xdr:pic>
        <xdr:nvPicPr>
          <xdr:cNvPr id="12" name="Рисунок 11">
            <a:extLst>
              <a:ext uri="{FF2B5EF4-FFF2-40B4-BE49-F238E27FC236}">
                <a16:creationId xmlns:a16="http://schemas.microsoft.com/office/drawing/2014/main" id="{3022A0B9-CA50-92A5-2846-E41597D3DC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2831426" y="1228725"/>
            <a:ext cx="1562100" cy="1265536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123825</xdr:colOff>
      <xdr:row>26</xdr:row>
      <xdr:rowOff>114301</xdr:rowOff>
    </xdr:from>
    <xdr:to>
      <xdr:col>41</xdr:col>
      <xdr:colOff>691</xdr:colOff>
      <xdr:row>39</xdr:row>
      <xdr:rowOff>29895</xdr:rowOff>
    </xdr:to>
    <xdr:grpSp>
      <xdr:nvGrpSpPr>
        <xdr:cNvPr id="59" name="Группа 58">
          <a:extLst>
            <a:ext uri="{FF2B5EF4-FFF2-40B4-BE49-F238E27FC236}">
              <a16:creationId xmlns:a16="http://schemas.microsoft.com/office/drawing/2014/main" id="{D63A5E48-D04C-F025-ED36-11C949AB887E}"/>
            </a:ext>
          </a:extLst>
        </xdr:cNvPr>
        <xdr:cNvGrpSpPr/>
      </xdr:nvGrpSpPr>
      <xdr:grpSpPr>
        <a:xfrm>
          <a:off x="20014266" y="5302625"/>
          <a:ext cx="7754601" cy="2425711"/>
          <a:chOff x="17935575" y="4610101"/>
          <a:chExt cx="7192066" cy="2420669"/>
        </a:xfrm>
      </xdr:grpSpPr>
      <xdr:pic>
        <xdr:nvPicPr>
          <xdr:cNvPr id="13" name="Рисунок 12">
            <a:extLst>
              <a:ext uri="{FF2B5EF4-FFF2-40B4-BE49-F238E27FC236}">
                <a16:creationId xmlns:a16="http://schemas.microsoft.com/office/drawing/2014/main" id="{A753DBFE-452B-26E7-80ED-09CB2E1C7B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7945100" y="4648200"/>
            <a:ext cx="1374937" cy="1095375"/>
          </a:xfrm>
          <a:prstGeom prst="rect">
            <a:avLst/>
          </a:prstGeom>
        </xdr:spPr>
      </xdr:pic>
      <xdr:pic>
        <xdr:nvPicPr>
          <xdr:cNvPr id="14" name="Рисунок 13">
            <a:extLst>
              <a:ext uri="{FF2B5EF4-FFF2-40B4-BE49-F238E27FC236}">
                <a16:creationId xmlns:a16="http://schemas.microsoft.com/office/drawing/2014/main" id="{2D08CE28-60D1-EAD8-3D64-94F7DD2D38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19316700" y="4648201"/>
            <a:ext cx="1392048" cy="1123950"/>
          </a:xfrm>
          <a:prstGeom prst="rect">
            <a:avLst/>
          </a:prstGeom>
        </xdr:spPr>
      </xdr:pic>
      <xdr:pic>
        <xdr:nvPicPr>
          <xdr:cNvPr id="15" name="Рисунок 14">
            <a:extLst>
              <a:ext uri="{FF2B5EF4-FFF2-40B4-BE49-F238E27FC236}">
                <a16:creationId xmlns:a16="http://schemas.microsoft.com/office/drawing/2014/main" id="{498DED18-B322-D18A-622A-473A588302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20697825" y="4667251"/>
            <a:ext cx="1400175" cy="1133226"/>
          </a:xfrm>
          <a:prstGeom prst="rect">
            <a:avLst/>
          </a:prstGeom>
        </xdr:spPr>
      </xdr:pic>
      <xdr:pic>
        <xdr:nvPicPr>
          <xdr:cNvPr id="16" name="Рисунок 15">
            <a:extLst>
              <a:ext uri="{FF2B5EF4-FFF2-40B4-BE49-F238E27FC236}">
                <a16:creationId xmlns:a16="http://schemas.microsoft.com/office/drawing/2014/main" id="{41F954B9-753D-9137-42A0-AC039CF59C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22117050" y="4629150"/>
            <a:ext cx="1482769" cy="1190625"/>
          </a:xfrm>
          <a:prstGeom prst="rect">
            <a:avLst/>
          </a:prstGeom>
        </xdr:spPr>
      </xdr:pic>
      <xdr:pic>
        <xdr:nvPicPr>
          <xdr:cNvPr id="17" name="Рисунок 16">
            <a:extLst>
              <a:ext uri="{FF2B5EF4-FFF2-40B4-BE49-F238E27FC236}">
                <a16:creationId xmlns:a16="http://schemas.microsoft.com/office/drawing/2014/main" id="{442DCC6F-DFD0-E814-2AD7-8A58878F28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23650575" y="4610101"/>
            <a:ext cx="1477066" cy="1181100"/>
          </a:xfrm>
          <a:prstGeom prst="rect">
            <a:avLst/>
          </a:prstGeom>
        </xdr:spPr>
      </xdr:pic>
      <xdr:pic>
        <xdr:nvPicPr>
          <xdr:cNvPr id="18" name="Рисунок 17">
            <a:extLst>
              <a:ext uri="{FF2B5EF4-FFF2-40B4-BE49-F238E27FC236}">
                <a16:creationId xmlns:a16="http://schemas.microsoft.com/office/drawing/2014/main" id="{BBD54B1B-04F4-EF4A-6A41-F84DB5056C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17935575" y="5772150"/>
            <a:ext cx="1476375" cy="1173387"/>
          </a:xfrm>
          <a:prstGeom prst="rect">
            <a:avLst/>
          </a:prstGeom>
        </xdr:spPr>
      </xdr:pic>
      <xdr:pic>
        <xdr:nvPicPr>
          <xdr:cNvPr id="19" name="Рисунок 18">
            <a:extLst>
              <a:ext uri="{FF2B5EF4-FFF2-40B4-BE49-F238E27FC236}">
                <a16:creationId xmlns:a16="http://schemas.microsoft.com/office/drawing/2014/main" id="{F2C12C56-9FB2-93E3-C111-DAE322E792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19421476" y="5762625"/>
            <a:ext cx="1481392" cy="1200150"/>
          </a:xfrm>
          <a:prstGeom prst="rect">
            <a:avLst/>
          </a:prstGeom>
        </xdr:spPr>
      </xdr:pic>
      <xdr:pic>
        <xdr:nvPicPr>
          <xdr:cNvPr id="20" name="Рисунок 19">
            <a:extLst>
              <a:ext uri="{FF2B5EF4-FFF2-40B4-BE49-F238E27FC236}">
                <a16:creationId xmlns:a16="http://schemas.microsoft.com/office/drawing/2014/main" id="{5B4F3ABD-E14B-77BB-1770-C4C182CB67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20935951" y="5772150"/>
            <a:ext cx="1506820" cy="1228725"/>
          </a:xfrm>
          <a:prstGeom prst="rect">
            <a:avLst/>
          </a:prstGeom>
        </xdr:spPr>
      </xdr:pic>
      <xdr:pic>
        <xdr:nvPicPr>
          <xdr:cNvPr id="21" name="Рисунок 20">
            <a:extLst>
              <a:ext uri="{FF2B5EF4-FFF2-40B4-BE49-F238E27FC236}">
                <a16:creationId xmlns:a16="http://schemas.microsoft.com/office/drawing/2014/main" id="{8355ABDE-87FB-6D73-D83A-909906BD89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22488525" y="5800725"/>
            <a:ext cx="1524000" cy="1230045"/>
          </a:xfrm>
          <a:prstGeom prst="rect">
            <a:avLst/>
          </a:prstGeom>
        </xdr:spPr>
      </xdr:pic>
    </xdr:grpSp>
    <xdr:clientData/>
  </xdr:twoCellAnchor>
  <xdr:twoCellAnchor>
    <xdr:from>
      <xdr:col>27</xdr:col>
      <xdr:colOff>352425</xdr:colOff>
      <xdr:row>42</xdr:row>
      <xdr:rowOff>19050</xdr:rowOff>
    </xdr:from>
    <xdr:to>
      <xdr:col>38</xdr:col>
      <xdr:colOff>361950</xdr:colOff>
      <xdr:row>65</xdr:row>
      <xdr:rowOff>184294</xdr:rowOff>
    </xdr:to>
    <xdr:grpSp>
      <xdr:nvGrpSpPr>
        <xdr:cNvPr id="58" name="Группа 57">
          <a:extLst>
            <a:ext uri="{FF2B5EF4-FFF2-40B4-BE49-F238E27FC236}">
              <a16:creationId xmlns:a16="http://schemas.microsoft.com/office/drawing/2014/main" id="{DCF97D20-FC25-9B6D-B34C-530591777B71}"/>
            </a:ext>
          </a:extLst>
        </xdr:cNvPr>
        <xdr:cNvGrpSpPr/>
      </xdr:nvGrpSpPr>
      <xdr:grpSpPr>
        <a:xfrm>
          <a:off x="18808513" y="8288991"/>
          <a:ext cx="7506261" cy="4591568"/>
          <a:chOff x="16773525" y="7029450"/>
          <a:chExt cx="6715125" cy="4584844"/>
        </a:xfrm>
      </xdr:grpSpPr>
      <xdr:pic>
        <xdr:nvPicPr>
          <xdr:cNvPr id="32" name="Рисунок 31">
            <a:extLst>
              <a:ext uri="{FF2B5EF4-FFF2-40B4-BE49-F238E27FC236}">
                <a16:creationId xmlns:a16="http://schemas.microsoft.com/office/drawing/2014/main" id="{D7E7C027-7284-9C4B-562F-9BB90531CF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19754850" y="7038976"/>
            <a:ext cx="1743491" cy="1409700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33" name="Рисунок 32">
            <a:extLst>
              <a:ext uri="{FF2B5EF4-FFF2-40B4-BE49-F238E27FC236}">
                <a16:creationId xmlns:a16="http://schemas.microsoft.com/office/drawing/2014/main" id="{2647085B-41BE-DCAC-B581-F89EA8806F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17973676" y="7086601"/>
            <a:ext cx="1676400" cy="1327281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34" name="Рисунок 33">
            <a:extLst>
              <a:ext uri="{FF2B5EF4-FFF2-40B4-BE49-F238E27FC236}">
                <a16:creationId xmlns:a16="http://schemas.microsoft.com/office/drawing/2014/main" id="{452E6B84-CD09-E1F6-7E0E-5DF0D91B02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21574126" y="7029450"/>
            <a:ext cx="1914524" cy="152663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35" name="Рисунок 34">
            <a:extLst>
              <a:ext uri="{FF2B5EF4-FFF2-40B4-BE49-F238E27FC236}">
                <a16:creationId xmlns:a16="http://schemas.microsoft.com/office/drawing/2014/main" id="{0A89827B-413A-95BD-C3AE-6462AF68CF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17992725" y="8458201"/>
            <a:ext cx="1650776" cy="1314450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36" name="Рисунок 35">
            <a:extLst>
              <a:ext uri="{FF2B5EF4-FFF2-40B4-BE49-F238E27FC236}">
                <a16:creationId xmlns:a16="http://schemas.microsoft.com/office/drawing/2014/main" id="{28EC59C7-6A2F-A3DD-7CDF-0D1589FAA1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19688176" y="8391526"/>
            <a:ext cx="1821426" cy="1485900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37" name="Рисунок 36">
            <a:extLst>
              <a:ext uri="{FF2B5EF4-FFF2-40B4-BE49-F238E27FC236}">
                <a16:creationId xmlns:a16="http://schemas.microsoft.com/office/drawing/2014/main" id="{5D447FB6-785D-31FD-E2A3-CE33A9F50E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21536026" y="8496301"/>
            <a:ext cx="1835284" cy="1466850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38" name="Рисунок 37">
            <a:extLst>
              <a:ext uri="{FF2B5EF4-FFF2-40B4-BE49-F238E27FC236}">
                <a16:creationId xmlns:a16="http://schemas.microsoft.com/office/drawing/2014/main" id="{34D6C67E-B608-F387-9D85-BB9D6161DB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/>
          <a:stretch>
            <a:fillRect/>
          </a:stretch>
        </xdr:blipFill>
        <xdr:spPr>
          <a:xfrm>
            <a:off x="16773525" y="9925050"/>
            <a:ext cx="1771650" cy="1426523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39" name="Рисунок 38">
            <a:extLst>
              <a:ext uri="{FF2B5EF4-FFF2-40B4-BE49-F238E27FC236}">
                <a16:creationId xmlns:a16="http://schemas.microsoft.com/office/drawing/2014/main" id="{4D5994BE-B013-A15B-B431-58485A0AF6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/>
          <a:stretch>
            <a:fillRect/>
          </a:stretch>
        </xdr:blipFill>
        <xdr:spPr>
          <a:xfrm>
            <a:off x="18554700" y="9925051"/>
            <a:ext cx="1914525" cy="1535906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40" name="Рисунок 39">
            <a:extLst>
              <a:ext uri="{FF2B5EF4-FFF2-40B4-BE49-F238E27FC236}">
                <a16:creationId xmlns:a16="http://schemas.microsoft.com/office/drawing/2014/main" id="{F6A43EDC-CE88-51DE-C513-67FCA5D673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>
            <a:off x="20497800" y="9915526"/>
            <a:ext cx="2114550" cy="1698768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  <xdr:oneCellAnchor>
    <xdr:from>
      <xdr:col>0</xdr:col>
      <xdr:colOff>0</xdr:colOff>
      <xdr:row>0</xdr:row>
      <xdr:rowOff>0</xdr:rowOff>
    </xdr:from>
    <xdr:ext cx="3714750" cy="3192412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7AF63A85-6F0C-06FE-C4C5-B560476F21A7}"/>
            </a:ext>
          </a:extLst>
        </xdr:cNvPr>
        <xdr:cNvSpPr txBox="1"/>
      </xdr:nvSpPr>
      <xdr:spPr>
        <a:xfrm>
          <a:off x="0" y="0"/>
          <a:ext cx="3714750" cy="3192412"/>
        </a:xfrm>
        <a:prstGeom prst="rect">
          <a:avLst/>
        </a:prstGeom>
        <a:solidFill>
          <a:schemeClr val="bg1">
            <a:lumMod val="85000"/>
          </a:schemeClr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Time</a:t>
          </a:r>
          <a:r>
            <a:rPr lang="ru-RU" sz="1100"/>
            <a:t> - Время обучения.</a:t>
          </a:r>
        </a:p>
        <a:p>
          <a:r>
            <a:rPr lang="en-US" sz="1100" b="1"/>
            <a:t>Acc</a:t>
          </a:r>
          <a:r>
            <a:rPr lang="en-US" sz="1100" baseline="0"/>
            <a:t> - </a:t>
          </a:r>
          <a:r>
            <a:rPr lang="ru-RU" sz="1100" baseline="0"/>
            <a:t>Максимальная точность, достигнутая в процессе обучения.</a:t>
          </a:r>
        </a:p>
        <a:p>
          <a:r>
            <a:rPr lang="en-US" sz="1100" b="1" baseline="0"/>
            <a:t>Loss</a:t>
          </a:r>
          <a:r>
            <a:rPr lang="en-US" sz="1100" baseline="0"/>
            <a:t> - </a:t>
          </a:r>
          <a:r>
            <a:rPr lang="ru-RU" sz="1100" baseline="0"/>
            <a:t>Лучший результат, достигнутый функцией потерь, в процессе обучения (минимальная ошибка)</a:t>
          </a:r>
        </a:p>
        <a:p>
          <a:r>
            <a:rPr lang="en-US" sz="1100" b="1" baseline="0"/>
            <a:t>AV_lbl </a:t>
          </a:r>
          <a:r>
            <a:rPr lang="en-US" sz="1100" baseline="0"/>
            <a:t>- </a:t>
          </a:r>
          <a:r>
            <a:rPr lang="ru-RU" sz="1100" baseline="0"/>
            <a:t>Среднее арифметическое (выборочное среднее) для </a:t>
          </a:r>
          <a:r>
            <a:rPr lang="en-US" sz="1100" baseline="0"/>
            <a:t>label </a:t>
          </a:r>
          <a:r>
            <a:rPr lang="ru-RU" sz="1100" baseline="0"/>
            <a:t>значений (Истинных значений)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AV_pred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Среднее арифметическое (выборочное среднее) для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prediction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значений (Предугаданных значений)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Stand_dev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стандартное отклонение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Error -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Процентное соотношение между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стандартным отклонением и средним арифметическим</a:t>
          </a: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Max_err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Максимальная ошибка в процентах</a:t>
          </a: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Rel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(relation)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Процентное соотношение между предугаданным значением и истинным значением 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(pred/lbl) * 100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ru-RU">
            <a:effectLst/>
          </a:endParaRPr>
        </a:p>
        <a:p>
          <a:endParaRPr lang="ru-RU" sz="1100"/>
        </a:p>
      </xdr:txBody>
    </xdr:sp>
    <xdr:clientData/>
  </xdr:oneCellAnchor>
  <xdr:twoCellAnchor>
    <xdr:from>
      <xdr:col>1</xdr:col>
      <xdr:colOff>190500</xdr:colOff>
      <xdr:row>17</xdr:row>
      <xdr:rowOff>76200</xdr:rowOff>
    </xdr:from>
    <xdr:to>
      <xdr:col>4</xdr:col>
      <xdr:colOff>419100</xdr:colOff>
      <xdr:row>29</xdr:row>
      <xdr:rowOff>9525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2E58C84-F584-6A8A-2AD6-1C6E3199C912}"/>
            </a:ext>
          </a:extLst>
        </xdr:cNvPr>
        <xdr:cNvSpPr txBox="1"/>
      </xdr:nvSpPr>
      <xdr:spPr>
        <a:xfrm>
          <a:off x="800100" y="3429000"/>
          <a:ext cx="2057400" cy="2324100"/>
        </a:xfrm>
        <a:prstGeom prst="rect">
          <a:avLst/>
        </a:prstGeom>
        <a:solidFill>
          <a:schemeClr val="bg1">
            <a:lumMod val="85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MSE</a:t>
          </a:r>
          <a:r>
            <a:rPr lang="en-US" sz="1100" baseline="0"/>
            <a:t> - Mean Square Error</a:t>
          </a:r>
        </a:p>
        <a:p>
          <a:r>
            <a:rPr lang="en-US" sz="1100" b="1" baseline="0"/>
            <a:t>MAE</a:t>
          </a:r>
          <a:r>
            <a:rPr lang="en-US" sz="1100" baseline="0"/>
            <a:t> - Mean Absolute Error</a:t>
          </a:r>
        </a:p>
        <a:p>
          <a:r>
            <a:rPr lang="en-US" sz="1100" b="1" baseline="0"/>
            <a:t>train</a:t>
          </a:r>
          <a:r>
            <a:rPr lang="en-US" sz="1100" baseline="0"/>
            <a:t> - </a:t>
          </a:r>
          <a:r>
            <a:rPr lang="ru-RU" sz="1100" baseline="0"/>
            <a:t>Метрики на этапе обучения НС (С обучающим ДС)</a:t>
          </a:r>
          <a:endParaRPr lang="en-US" sz="1100" baseline="0"/>
        </a:p>
        <a:p>
          <a:r>
            <a:rPr lang="en-US" sz="1100" b="1"/>
            <a:t>test</a:t>
          </a:r>
          <a:r>
            <a:rPr lang="en-US" sz="1100"/>
            <a:t> -</a:t>
          </a:r>
          <a:r>
            <a:rPr lang="ru-RU" sz="1100"/>
            <a:t> Метрики на этапе тестирования НС (с тестовым ДС, который НС ещё не видела)</a:t>
          </a:r>
          <a:endParaRPr lang="en-US" sz="1100"/>
        </a:p>
        <a:p>
          <a:r>
            <a:rPr lang="en-US" sz="1100" b="1"/>
            <a:t>MLP</a:t>
          </a:r>
          <a:r>
            <a:rPr lang="en-US" sz="1100"/>
            <a:t> - </a:t>
          </a:r>
          <a:r>
            <a:rPr lang="ru-RU" sz="1100"/>
            <a:t> Результаты</a:t>
          </a:r>
          <a:r>
            <a:rPr lang="ru-RU" sz="1100" baseline="0"/>
            <a:t> Перцептрона</a:t>
          </a:r>
          <a:endParaRPr lang="en-US" sz="1100"/>
        </a:p>
        <a:p>
          <a:r>
            <a:rPr lang="en-US" sz="1100" b="1"/>
            <a:t>CNN</a:t>
          </a:r>
          <a:r>
            <a:rPr lang="en-US" sz="1100"/>
            <a:t> -  </a:t>
          </a:r>
          <a:r>
            <a:rPr lang="ru-RU" sz="1100"/>
            <a:t>Результаты сверточной НС</a:t>
          </a:r>
        </a:p>
      </xdr:txBody>
    </xdr:sp>
    <xdr:clientData/>
  </xdr:twoCellAnchor>
  <xdr:twoCellAnchor editAs="oneCell">
    <xdr:from>
      <xdr:col>7</xdr:col>
      <xdr:colOff>57150</xdr:colOff>
      <xdr:row>4</xdr:row>
      <xdr:rowOff>38099</xdr:rowOff>
    </xdr:from>
    <xdr:to>
      <xdr:col>9</xdr:col>
      <xdr:colOff>228600</xdr:colOff>
      <xdr:row>8</xdr:row>
      <xdr:rowOff>190499</xdr:rowOff>
    </xdr:to>
    <xdr:pic>
      <xdr:nvPicPr>
        <xdr:cNvPr id="46" name="Рисунок 45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AE88B3FD-6EB2-6953-009D-6E9D6BC25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 rot="8100000">
          <a:off x="4543425" y="885824"/>
          <a:ext cx="914400" cy="914400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8</xdr:row>
      <xdr:rowOff>47626</xdr:rowOff>
    </xdr:from>
    <xdr:to>
      <xdr:col>7</xdr:col>
      <xdr:colOff>228600</xdr:colOff>
      <xdr:row>9</xdr:row>
      <xdr:rowOff>104776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765A03AF-8AD2-ED68-3343-217BB3F28DF4}"/>
            </a:ext>
          </a:extLst>
        </xdr:cNvPr>
        <xdr:cNvSpPr txBox="1"/>
      </xdr:nvSpPr>
      <xdr:spPr>
        <a:xfrm>
          <a:off x="3810000" y="1657351"/>
          <a:ext cx="9048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Кол-во</a:t>
          </a:r>
          <a:r>
            <a:rPr lang="ru-RU" sz="1100" baseline="0"/>
            <a:t> эпох</a:t>
          </a:r>
          <a:endParaRPr lang="ru-RU" sz="1100"/>
        </a:p>
      </xdr:txBody>
    </xdr:sp>
    <xdr:clientData/>
  </xdr:twoCellAnchor>
  <xdr:twoCellAnchor>
    <xdr:from>
      <xdr:col>29</xdr:col>
      <xdr:colOff>66676</xdr:colOff>
      <xdr:row>13</xdr:row>
      <xdr:rowOff>161924</xdr:rowOff>
    </xdr:from>
    <xdr:to>
      <xdr:col>41</xdr:col>
      <xdr:colOff>352425</xdr:colOff>
      <xdr:row>25</xdr:row>
      <xdr:rowOff>104775</xdr:rowOff>
    </xdr:to>
    <xdr:grpSp>
      <xdr:nvGrpSpPr>
        <xdr:cNvPr id="60" name="Группа 59">
          <a:extLst>
            <a:ext uri="{FF2B5EF4-FFF2-40B4-BE49-F238E27FC236}">
              <a16:creationId xmlns:a16="http://schemas.microsoft.com/office/drawing/2014/main" id="{A66BA13E-B5E5-E370-1FE0-1E01CB5F15AC}"/>
            </a:ext>
          </a:extLst>
        </xdr:cNvPr>
        <xdr:cNvGrpSpPr/>
      </xdr:nvGrpSpPr>
      <xdr:grpSpPr>
        <a:xfrm>
          <a:off x="19957117" y="2761689"/>
          <a:ext cx="8163484" cy="2340910"/>
          <a:chOff x="17964151" y="2371724"/>
          <a:chExt cx="7600949" cy="2333626"/>
        </a:xfrm>
      </xdr:grpSpPr>
      <xdr:pic>
        <xdr:nvPicPr>
          <xdr:cNvPr id="28" name="Рисунок 27">
            <a:extLst>
              <a:ext uri="{FF2B5EF4-FFF2-40B4-BE49-F238E27FC236}">
                <a16:creationId xmlns:a16="http://schemas.microsoft.com/office/drawing/2014/main" id="{AA9A8D69-F260-88C6-29DF-1EB5D9BBAB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/>
          <a:stretch>
            <a:fillRect/>
          </a:stretch>
        </xdr:blipFill>
        <xdr:spPr>
          <a:xfrm>
            <a:off x="19507201" y="3533777"/>
            <a:ext cx="1480169" cy="1171573"/>
          </a:xfrm>
          <a:prstGeom prst="rect">
            <a:avLst/>
          </a:prstGeom>
        </xdr:spPr>
      </xdr:pic>
      <xdr:pic>
        <xdr:nvPicPr>
          <xdr:cNvPr id="29" name="Рисунок 28">
            <a:extLst>
              <a:ext uri="{FF2B5EF4-FFF2-40B4-BE49-F238E27FC236}">
                <a16:creationId xmlns:a16="http://schemas.microsoft.com/office/drawing/2014/main" id="{0F315BB1-0400-5217-6E17-B472D589D4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/>
          <a:stretch>
            <a:fillRect/>
          </a:stretch>
        </xdr:blipFill>
        <xdr:spPr>
          <a:xfrm>
            <a:off x="21031201" y="3505201"/>
            <a:ext cx="1447800" cy="1150747"/>
          </a:xfrm>
          <a:prstGeom prst="rect">
            <a:avLst/>
          </a:prstGeom>
        </xdr:spPr>
      </xdr:pic>
      <xdr:pic>
        <xdr:nvPicPr>
          <xdr:cNvPr id="30" name="Рисунок 29">
            <a:extLst>
              <a:ext uri="{FF2B5EF4-FFF2-40B4-BE49-F238E27FC236}">
                <a16:creationId xmlns:a16="http://schemas.microsoft.com/office/drawing/2014/main" id="{4816E9DC-7996-5445-0C2E-48DBFFA8BE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/>
          <a:stretch>
            <a:fillRect/>
          </a:stretch>
        </xdr:blipFill>
        <xdr:spPr>
          <a:xfrm>
            <a:off x="22498052" y="3495677"/>
            <a:ext cx="1419224" cy="1143413"/>
          </a:xfrm>
          <a:prstGeom prst="rect">
            <a:avLst/>
          </a:prstGeom>
        </xdr:spPr>
      </xdr:pic>
      <xdr:pic>
        <xdr:nvPicPr>
          <xdr:cNvPr id="50" name="Рисунок 49">
            <a:extLst>
              <a:ext uri="{FF2B5EF4-FFF2-40B4-BE49-F238E27FC236}">
                <a16:creationId xmlns:a16="http://schemas.microsoft.com/office/drawing/2014/main" id="{7523824F-19CA-C17D-A488-A4407E7D1E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/>
          <a:stretch>
            <a:fillRect/>
          </a:stretch>
        </xdr:blipFill>
        <xdr:spPr>
          <a:xfrm>
            <a:off x="18002251" y="2371724"/>
            <a:ext cx="1485900" cy="1189827"/>
          </a:xfrm>
          <a:prstGeom prst="rect">
            <a:avLst/>
          </a:prstGeom>
        </xdr:spPr>
      </xdr:pic>
      <xdr:pic>
        <xdr:nvPicPr>
          <xdr:cNvPr id="51" name="Рисунок 50">
            <a:extLst>
              <a:ext uri="{FF2B5EF4-FFF2-40B4-BE49-F238E27FC236}">
                <a16:creationId xmlns:a16="http://schemas.microsoft.com/office/drawing/2014/main" id="{F0637196-6712-31AE-B120-2B3D738D05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/>
          <a:stretch>
            <a:fillRect/>
          </a:stretch>
        </xdr:blipFill>
        <xdr:spPr>
          <a:xfrm>
            <a:off x="19583400" y="2390776"/>
            <a:ext cx="1457325" cy="1165860"/>
          </a:xfrm>
          <a:prstGeom prst="rect">
            <a:avLst/>
          </a:prstGeom>
        </xdr:spPr>
      </xdr:pic>
      <xdr:pic>
        <xdr:nvPicPr>
          <xdr:cNvPr id="52" name="Рисунок 51">
            <a:extLst>
              <a:ext uri="{FF2B5EF4-FFF2-40B4-BE49-F238E27FC236}">
                <a16:creationId xmlns:a16="http://schemas.microsoft.com/office/drawing/2014/main" id="{26937431-C4A0-7CAA-3411-2D20E34D60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/>
          <a:stretch>
            <a:fillRect/>
          </a:stretch>
        </xdr:blipFill>
        <xdr:spPr>
          <a:xfrm>
            <a:off x="21088351" y="2428874"/>
            <a:ext cx="1450542" cy="1162051"/>
          </a:xfrm>
          <a:prstGeom prst="rect">
            <a:avLst/>
          </a:prstGeom>
        </xdr:spPr>
      </xdr:pic>
      <xdr:pic>
        <xdr:nvPicPr>
          <xdr:cNvPr id="53" name="Рисунок 52">
            <a:extLst>
              <a:ext uri="{FF2B5EF4-FFF2-40B4-BE49-F238E27FC236}">
                <a16:creationId xmlns:a16="http://schemas.microsoft.com/office/drawing/2014/main" id="{858C32EC-35F0-6197-0D14-909E3AC7CA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/>
          <a:stretch>
            <a:fillRect/>
          </a:stretch>
        </xdr:blipFill>
        <xdr:spPr>
          <a:xfrm>
            <a:off x="22593300" y="2447926"/>
            <a:ext cx="1418082" cy="1152524"/>
          </a:xfrm>
          <a:prstGeom prst="rect">
            <a:avLst/>
          </a:prstGeom>
        </xdr:spPr>
      </xdr:pic>
      <xdr:pic>
        <xdr:nvPicPr>
          <xdr:cNvPr id="54" name="Рисунок 53">
            <a:extLst>
              <a:ext uri="{FF2B5EF4-FFF2-40B4-BE49-F238E27FC236}">
                <a16:creationId xmlns:a16="http://schemas.microsoft.com/office/drawing/2014/main" id="{796EC1A0-B9D5-0800-6EEB-C52D02A02A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/>
          <a:stretch>
            <a:fillRect/>
          </a:stretch>
        </xdr:blipFill>
        <xdr:spPr>
          <a:xfrm>
            <a:off x="24050625" y="2426742"/>
            <a:ext cx="1514475" cy="1220621"/>
          </a:xfrm>
          <a:prstGeom prst="rect">
            <a:avLst/>
          </a:prstGeom>
        </xdr:spPr>
      </xdr:pic>
      <xdr:pic>
        <xdr:nvPicPr>
          <xdr:cNvPr id="55" name="Рисунок 54">
            <a:extLst>
              <a:ext uri="{FF2B5EF4-FFF2-40B4-BE49-F238E27FC236}">
                <a16:creationId xmlns:a16="http://schemas.microsoft.com/office/drawing/2014/main" id="{F86CF6D3-A401-60A9-C7D2-881345262A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/>
          <a:stretch>
            <a:fillRect/>
          </a:stretch>
        </xdr:blipFill>
        <xdr:spPr>
          <a:xfrm>
            <a:off x="17964151" y="3486151"/>
            <a:ext cx="1466850" cy="1169110"/>
          </a:xfrm>
          <a:prstGeom prst="rect">
            <a:avLst/>
          </a:prstGeom>
        </xdr:spPr>
      </xdr:pic>
    </xdr:grpSp>
    <xdr:clientData/>
  </xdr:twoCellAnchor>
  <xdr:twoCellAnchor>
    <xdr:from>
      <xdr:col>33</xdr:col>
      <xdr:colOff>238125</xdr:colOff>
      <xdr:row>5</xdr:row>
      <xdr:rowOff>19050</xdr:rowOff>
    </xdr:from>
    <xdr:to>
      <xdr:col>35</xdr:col>
      <xdr:colOff>171450</xdr:colOff>
      <xdr:row>6</xdr:row>
      <xdr:rowOff>123825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6CF00DD1-EE7E-34C9-A9BC-11B0D765BB40}"/>
            </a:ext>
          </a:extLst>
        </xdr:cNvPr>
        <xdr:cNvSpPr txBox="1"/>
      </xdr:nvSpPr>
      <xdr:spPr>
        <a:xfrm>
          <a:off x="20574000" y="1057275"/>
          <a:ext cx="1152525" cy="295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MLP MSE</a:t>
          </a:r>
          <a:r>
            <a:rPr lang="en-US" sz="1100" baseline="0"/>
            <a:t> test</a:t>
          </a:r>
          <a:endParaRPr lang="ru-RU" sz="1100"/>
        </a:p>
      </xdr:txBody>
    </xdr:sp>
    <xdr:clientData/>
  </xdr:twoCellAnchor>
  <xdr:twoCellAnchor>
    <xdr:from>
      <xdr:col>33</xdr:col>
      <xdr:colOff>114300</xdr:colOff>
      <xdr:row>19</xdr:row>
      <xdr:rowOff>0</xdr:rowOff>
    </xdr:from>
    <xdr:to>
      <xdr:col>35</xdr:col>
      <xdr:colOff>47625</xdr:colOff>
      <xdr:row>20</xdr:row>
      <xdr:rowOff>104775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3E822C9E-1873-4610-968D-DC7DB9B4835E}"/>
            </a:ext>
          </a:extLst>
        </xdr:cNvPr>
        <xdr:cNvSpPr txBox="1"/>
      </xdr:nvSpPr>
      <xdr:spPr>
        <a:xfrm>
          <a:off x="20450175" y="3733800"/>
          <a:ext cx="1152525" cy="295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CNN MSE</a:t>
          </a:r>
          <a:r>
            <a:rPr lang="en-US" sz="1100" baseline="0"/>
            <a:t> test</a:t>
          </a:r>
          <a:endParaRPr lang="ru-RU" sz="1100"/>
        </a:p>
      </xdr:txBody>
    </xdr:sp>
    <xdr:clientData/>
  </xdr:twoCellAnchor>
  <xdr:twoCellAnchor>
    <xdr:from>
      <xdr:col>33</xdr:col>
      <xdr:colOff>95250</xdr:colOff>
      <xdr:row>31</xdr:row>
      <xdr:rowOff>85725</xdr:rowOff>
    </xdr:from>
    <xdr:to>
      <xdr:col>35</xdr:col>
      <xdr:colOff>28575</xdr:colOff>
      <xdr:row>33</xdr:row>
      <xdr:rowOff>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58237266-32E1-4975-B3D3-12139FEC40C3}"/>
            </a:ext>
          </a:extLst>
        </xdr:cNvPr>
        <xdr:cNvSpPr txBox="1"/>
      </xdr:nvSpPr>
      <xdr:spPr>
        <a:xfrm>
          <a:off x="20431125" y="6210300"/>
          <a:ext cx="1152525" cy="2952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MLP MAE</a:t>
          </a:r>
          <a:r>
            <a:rPr lang="en-US" sz="1100" baseline="0"/>
            <a:t> test</a:t>
          </a:r>
          <a:endParaRPr lang="ru-RU" sz="1100"/>
        </a:p>
      </xdr:txBody>
    </xdr:sp>
    <xdr:clientData/>
  </xdr:twoCellAnchor>
  <xdr:twoCellAnchor>
    <xdr:from>
      <xdr:col>33</xdr:col>
      <xdr:colOff>219075</xdr:colOff>
      <xdr:row>54</xdr:row>
      <xdr:rowOff>57150</xdr:rowOff>
    </xdr:from>
    <xdr:to>
      <xdr:col>35</xdr:col>
      <xdr:colOff>152400</xdr:colOff>
      <xdr:row>55</xdr:row>
      <xdr:rowOff>161925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37C9EFBE-E414-41A5-A57D-AF9EC3C2CABD}"/>
            </a:ext>
          </a:extLst>
        </xdr:cNvPr>
        <xdr:cNvSpPr txBox="1"/>
      </xdr:nvSpPr>
      <xdr:spPr>
        <a:xfrm>
          <a:off x="20554950" y="10629900"/>
          <a:ext cx="1152525" cy="2952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CNN MAE</a:t>
          </a:r>
          <a:r>
            <a:rPr lang="en-US" sz="1100" baseline="0"/>
            <a:t> test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R117"/>
  <sheetViews>
    <sheetView tabSelected="1" topLeftCell="F70" zoomScale="85" zoomScaleNormal="85" workbookViewId="0">
      <selection activeCell="AM91" sqref="AM91"/>
    </sheetView>
  </sheetViews>
  <sheetFormatPr defaultRowHeight="15" x14ac:dyDescent="0.25"/>
  <cols>
    <col min="6" max="6" width="10.5703125" bestFit="1" customWidth="1"/>
    <col min="7" max="7" width="7.140625" bestFit="1" customWidth="1"/>
    <col min="8" max="8" width="5.140625" bestFit="1" customWidth="1"/>
    <col min="9" max="9" width="6" bestFit="1" customWidth="1"/>
    <col min="10" max="10" width="8.5703125" bestFit="1" customWidth="1"/>
    <col min="11" max="11" width="8.7109375" bestFit="1" customWidth="1"/>
    <col min="12" max="12" width="9.5703125" bestFit="1" customWidth="1"/>
    <col min="13" max="13" width="13.85546875" bestFit="1" customWidth="1"/>
    <col min="14" max="14" width="18.7109375" bestFit="1" customWidth="1"/>
    <col min="15" max="15" width="18.5703125" bestFit="1" customWidth="1"/>
    <col min="16" max="16" width="8.5703125" bestFit="1" customWidth="1"/>
    <col min="17" max="17" width="13" customWidth="1"/>
    <col min="20" max="20" width="7.140625" bestFit="1" customWidth="1"/>
    <col min="21" max="21" width="4.42578125" bestFit="1" customWidth="1"/>
    <col min="22" max="22" width="6" bestFit="1" customWidth="1"/>
    <col min="23" max="23" width="5.42578125" bestFit="1" customWidth="1"/>
    <col min="24" max="24" width="10.5703125" bestFit="1" customWidth="1"/>
    <col min="25" max="25" width="13.85546875" bestFit="1" customWidth="1"/>
    <col min="26" max="26" width="18.7109375" bestFit="1" customWidth="1"/>
    <col min="27" max="27" width="18.5703125" bestFit="1" customWidth="1"/>
    <col min="28" max="28" width="8.5703125" bestFit="1" customWidth="1"/>
    <col min="29" max="29" width="13" customWidth="1"/>
    <col min="33" max="33" width="8.5703125" customWidth="1"/>
    <col min="35" max="35" width="18.85546875" customWidth="1"/>
    <col min="42" max="42" width="18.5703125" customWidth="1"/>
    <col min="43" max="43" width="9.5703125" bestFit="1" customWidth="1"/>
    <col min="44" max="44" width="9.7109375" bestFit="1" customWidth="1"/>
  </cols>
  <sheetData>
    <row r="1" spans="7:40" ht="21.75" thickBot="1" x14ac:dyDescent="0.4">
      <c r="G1" s="3" t="s">
        <v>5</v>
      </c>
      <c r="H1" s="4" t="s">
        <v>6</v>
      </c>
      <c r="I1" s="5" t="s">
        <v>0</v>
      </c>
      <c r="J1" s="6" t="s">
        <v>2</v>
      </c>
      <c r="K1" s="6" t="s">
        <v>11</v>
      </c>
      <c r="L1" s="6" t="s">
        <v>3</v>
      </c>
      <c r="M1" s="6" t="s">
        <v>12</v>
      </c>
      <c r="N1" s="6" t="s">
        <v>13</v>
      </c>
      <c r="O1" s="6" t="s">
        <v>14</v>
      </c>
      <c r="P1" s="6" t="s">
        <v>4</v>
      </c>
      <c r="Q1" s="7" t="s">
        <v>15</v>
      </c>
      <c r="R1" s="78"/>
      <c r="S1" s="78"/>
      <c r="T1" s="3" t="s">
        <v>5</v>
      </c>
      <c r="U1" s="4" t="s">
        <v>7</v>
      </c>
      <c r="V1" s="5" t="s">
        <v>0</v>
      </c>
      <c r="W1" s="6" t="s">
        <v>2</v>
      </c>
      <c r="X1" s="6" t="s">
        <v>16</v>
      </c>
      <c r="Y1" s="6" t="s">
        <v>12</v>
      </c>
      <c r="Z1" s="6" t="s">
        <v>13</v>
      </c>
      <c r="AA1" s="6" t="s">
        <v>14</v>
      </c>
      <c r="AB1" s="6" t="s">
        <v>4</v>
      </c>
      <c r="AC1" s="7" t="s">
        <v>15</v>
      </c>
      <c r="AD1" s="1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7:40" x14ac:dyDescent="0.25">
      <c r="G2" s="8"/>
      <c r="H2" s="61"/>
      <c r="I2" s="9">
        <v>50</v>
      </c>
      <c r="J2" s="42">
        <v>1</v>
      </c>
      <c r="K2" s="67">
        <v>0.215</v>
      </c>
      <c r="L2" s="67">
        <v>3.0000000000000001E-3</v>
      </c>
      <c r="M2" s="64">
        <v>0.61509999999999998</v>
      </c>
      <c r="N2" s="64">
        <v>0.61380000000000001</v>
      </c>
      <c r="O2" s="67">
        <v>5.5E-2</v>
      </c>
      <c r="P2" s="68">
        <v>8.9600000000000009</v>
      </c>
      <c r="Q2" s="10">
        <v>153.19999999999999</v>
      </c>
      <c r="R2" s="79"/>
      <c r="S2" s="79"/>
      <c r="T2" s="8"/>
      <c r="U2" s="61"/>
      <c r="V2" s="9">
        <v>50</v>
      </c>
      <c r="W2" s="42">
        <v>0</v>
      </c>
      <c r="X2" s="42">
        <v>137.84</v>
      </c>
      <c r="Y2" s="67">
        <v>0.53500000000000003</v>
      </c>
      <c r="Z2" s="67">
        <v>0.46800000000000003</v>
      </c>
      <c r="AA2" s="64">
        <v>0.1673</v>
      </c>
      <c r="AB2" s="67">
        <v>31.266999999999999</v>
      </c>
      <c r="AC2" s="47">
        <v>1922.7329999999999</v>
      </c>
      <c r="AF2" s="2"/>
    </row>
    <row r="3" spans="7:40" x14ac:dyDescent="0.25">
      <c r="G3" s="8"/>
      <c r="H3" s="61"/>
      <c r="I3" s="9">
        <v>100</v>
      </c>
      <c r="J3" s="42">
        <v>2</v>
      </c>
      <c r="K3" s="42">
        <v>0.27</v>
      </c>
      <c r="L3" s="64">
        <v>1.6000000000000001E-3</v>
      </c>
      <c r="M3" s="64">
        <v>0.61509999999999998</v>
      </c>
      <c r="N3" s="64">
        <v>0.61880000000000002</v>
      </c>
      <c r="O3" s="67">
        <v>4.3999999999999997E-2</v>
      </c>
      <c r="P3" s="67">
        <v>7.0780000000000003</v>
      </c>
      <c r="Q3" s="10">
        <v>55.59</v>
      </c>
      <c r="R3" s="79"/>
      <c r="S3" s="79"/>
      <c r="T3" s="8"/>
      <c r="U3" s="61"/>
      <c r="V3" s="9">
        <v>100</v>
      </c>
      <c r="W3" s="42">
        <v>0</v>
      </c>
      <c r="X3" s="42">
        <v>143.74</v>
      </c>
      <c r="Y3" s="67">
        <v>0.53500000000000003</v>
      </c>
      <c r="Z3" s="67">
        <v>0.47199999999999998</v>
      </c>
      <c r="AA3" s="67">
        <v>0.155</v>
      </c>
      <c r="AB3" s="67">
        <v>28.934000000000001</v>
      </c>
      <c r="AC3" s="10">
        <v>1955.51</v>
      </c>
      <c r="AF3" s="2"/>
    </row>
    <row r="4" spans="7:40" x14ac:dyDescent="0.25">
      <c r="G4" s="8"/>
      <c r="H4" s="61"/>
      <c r="I4" s="9">
        <v>200</v>
      </c>
      <c r="J4" s="69">
        <v>3.5859999999999999</v>
      </c>
      <c r="K4" s="67">
        <v>0.58499999999999996</v>
      </c>
      <c r="L4" s="64">
        <v>2.0000000000000001E-4</v>
      </c>
      <c r="M4" s="64">
        <v>0.61509999999999998</v>
      </c>
      <c r="N4" s="64">
        <v>0.61160000000000003</v>
      </c>
      <c r="O4" s="42">
        <v>0.02</v>
      </c>
      <c r="P4" s="67">
        <v>3.3130000000000002</v>
      </c>
      <c r="Q4" s="10">
        <v>32.32</v>
      </c>
      <c r="R4" s="79"/>
      <c r="S4" s="79"/>
      <c r="T4" s="8"/>
      <c r="U4" s="61"/>
      <c r="V4" s="9">
        <v>200</v>
      </c>
      <c r="W4" s="42">
        <v>0</v>
      </c>
      <c r="X4" s="42">
        <v>139.27000000000001</v>
      </c>
      <c r="Y4" s="67">
        <v>0.53500000000000003</v>
      </c>
      <c r="Z4" s="67">
        <v>0.49399999999999999</v>
      </c>
      <c r="AA4" s="67">
        <v>0.13800000000000001</v>
      </c>
      <c r="AB4" s="67">
        <v>25.881</v>
      </c>
      <c r="AC4" s="10">
        <v>1834.29</v>
      </c>
      <c r="AF4" s="2"/>
    </row>
    <row r="5" spans="7:40" x14ac:dyDescent="0.25">
      <c r="G5" s="8"/>
      <c r="H5" s="61"/>
      <c r="I5" s="9">
        <v>400</v>
      </c>
      <c r="J5" s="70">
        <v>6.72</v>
      </c>
      <c r="K5" s="67">
        <v>0.71499999999999997</v>
      </c>
      <c r="L5" s="71">
        <v>9.0000000000000006E-5</v>
      </c>
      <c r="M5" s="64">
        <v>0.61509999999999998</v>
      </c>
      <c r="N5" s="64">
        <v>0.61429999999999996</v>
      </c>
      <c r="O5" s="67">
        <v>1.4E-2</v>
      </c>
      <c r="P5" s="67">
        <v>2.3759999999999999</v>
      </c>
      <c r="Q5" s="47">
        <v>27.536000000000001</v>
      </c>
      <c r="R5" s="79"/>
      <c r="S5" s="79"/>
      <c r="T5" s="8"/>
      <c r="U5" s="61"/>
      <c r="V5" s="9">
        <v>400</v>
      </c>
      <c r="W5" s="42">
        <v>0</v>
      </c>
      <c r="X5" s="42">
        <v>134.61000000000001</v>
      </c>
      <c r="Y5" s="67">
        <v>0.53500000000000003</v>
      </c>
      <c r="Z5" s="67">
        <v>0.47399999999999998</v>
      </c>
      <c r="AA5" s="67">
        <v>0.14499999999999999</v>
      </c>
      <c r="AB5" s="67">
        <v>27.122</v>
      </c>
      <c r="AC5" s="10">
        <v>1467.21</v>
      </c>
      <c r="AF5" s="2"/>
    </row>
    <row r="6" spans="7:40" x14ac:dyDescent="0.25">
      <c r="G6" s="8"/>
      <c r="H6" s="61"/>
      <c r="I6" s="9">
        <v>800</v>
      </c>
      <c r="J6" s="67">
        <v>13.571999999999999</v>
      </c>
      <c r="K6" s="42">
        <v>0.98</v>
      </c>
      <c r="L6" s="71">
        <v>2.0000000000000002E-5</v>
      </c>
      <c r="M6" s="64">
        <v>0.61509999999999998</v>
      </c>
      <c r="N6" s="64">
        <v>0.61419999999999997</v>
      </c>
      <c r="O6" s="67">
        <v>8.9999999999999993E-3</v>
      </c>
      <c r="P6" s="67">
        <v>1.4730000000000001</v>
      </c>
      <c r="Q6" s="47">
        <v>19.183</v>
      </c>
      <c r="R6" s="79"/>
      <c r="S6" s="79"/>
      <c r="T6" s="8"/>
      <c r="U6" s="61"/>
      <c r="V6" s="9">
        <v>800</v>
      </c>
      <c r="W6" s="42">
        <v>0</v>
      </c>
      <c r="X6" s="42">
        <v>190.5</v>
      </c>
      <c r="Y6" s="67">
        <v>0.53500000000000003</v>
      </c>
      <c r="Z6" s="67">
        <v>0.48399999999999999</v>
      </c>
      <c r="AA6" s="67">
        <v>0.14799999999999999</v>
      </c>
      <c r="AB6" s="67">
        <v>27.637</v>
      </c>
      <c r="AC6" s="10">
        <v>1874.25</v>
      </c>
      <c r="AF6" s="2"/>
    </row>
    <row r="7" spans="7:40" x14ac:dyDescent="0.25">
      <c r="G7" s="8"/>
      <c r="H7" s="61"/>
      <c r="I7" s="9">
        <v>1600</v>
      </c>
      <c r="J7" s="72">
        <v>27.8</v>
      </c>
      <c r="K7" s="42">
        <v>1</v>
      </c>
      <c r="L7" s="73">
        <v>6.0000000000000002E-6</v>
      </c>
      <c r="M7" s="64">
        <v>0.61509999999999998</v>
      </c>
      <c r="N7" s="71">
        <v>0.61500999999999995</v>
      </c>
      <c r="O7" s="64">
        <v>2.5999999999999999E-3</v>
      </c>
      <c r="P7" s="67">
        <v>0.42699999999999999</v>
      </c>
      <c r="Q7" s="47">
        <v>7.1859999999999999</v>
      </c>
      <c r="R7" s="79"/>
      <c r="S7" s="79"/>
      <c r="T7" s="8"/>
      <c r="U7" s="61"/>
      <c r="V7" s="9">
        <v>1600</v>
      </c>
      <c r="W7" s="42">
        <v>0</v>
      </c>
      <c r="X7" s="42">
        <v>156.85</v>
      </c>
      <c r="Y7" s="67">
        <v>0.53500000000000003</v>
      </c>
      <c r="Z7" s="67">
        <v>0.47899999999999998</v>
      </c>
      <c r="AA7" s="67">
        <v>0.13900000000000001</v>
      </c>
      <c r="AB7" s="42">
        <v>26.07</v>
      </c>
      <c r="AC7" s="47">
        <v>1497.1679999999999</v>
      </c>
      <c r="AF7" s="2"/>
    </row>
    <row r="8" spans="7:40" x14ac:dyDescent="0.25">
      <c r="G8" s="8"/>
      <c r="H8" s="61"/>
      <c r="I8" s="9">
        <v>3200</v>
      </c>
      <c r="J8" s="67">
        <v>56.042999999999999</v>
      </c>
      <c r="K8" s="42">
        <v>1</v>
      </c>
      <c r="L8" s="74">
        <v>5.9999999999999997E-7</v>
      </c>
      <c r="M8" s="64">
        <v>0.61509999999999998</v>
      </c>
      <c r="N8" s="71">
        <v>0.61482999999999999</v>
      </c>
      <c r="O8" s="71">
        <v>3.4399999999999999E-3</v>
      </c>
      <c r="P8" s="67">
        <v>0.55900000000000005</v>
      </c>
      <c r="Q8" s="47">
        <v>9.8450000000000006</v>
      </c>
      <c r="R8" s="79"/>
      <c r="S8" s="79"/>
      <c r="T8" s="8"/>
      <c r="U8" s="61"/>
      <c r="V8" s="9">
        <v>3200</v>
      </c>
      <c r="W8" s="42">
        <v>0</v>
      </c>
      <c r="X8" s="42">
        <v>174.42</v>
      </c>
      <c r="Y8" s="67">
        <v>0.53500000000000003</v>
      </c>
      <c r="Z8" s="67">
        <v>0.47499999999999998</v>
      </c>
      <c r="AA8" s="67">
        <v>0.18099999999999999</v>
      </c>
      <c r="AB8" s="67">
        <v>33.814999999999998</v>
      </c>
      <c r="AC8" s="10">
        <v>2058.79</v>
      </c>
      <c r="AF8" s="2"/>
    </row>
    <row r="9" spans="7:40" x14ac:dyDescent="0.25">
      <c r="G9" s="8"/>
      <c r="H9" s="61"/>
      <c r="I9" s="9">
        <v>6400</v>
      </c>
      <c r="J9" s="42">
        <v>195.29</v>
      </c>
      <c r="K9" s="42">
        <v>1</v>
      </c>
      <c r="L9" s="74">
        <v>2.9999999999999999E-7</v>
      </c>
      <c r="M9" s="64">
        <v>0.61509999999999998</v>
      </c>
      <c r="N9" s="71">
        <v>0.61495</v>
      </c>
      <c r="O9" s="64">
        <v>3.3E-3</v>
      </c>
      <c r="P9" s="67">
        <v>0.53900000000000003</v>
      </c>
      <c r="Q9" s="10">
        <v>5.37</v>
      </c>
      <c r="R9" s="79"/>
      <c r="S9" s="79"/>
      <c r="T9" s="8"/>
      <c r="U9" s="61"/>
      <c r="V9" s="9">
        <v>6400</v>
      </c>
      <c r="W9" s="42">
        <v>0</v>
      </c>
      <c r="X9" s="42">
        <v>178.58</v>
      </c>
      <c r="Y9" s="67">
        <v>0.53500000000000003</v>
      </c>
      <c r="Z9" s="67">
        <v>0.46700000000000003</v>
      </c>
      <c r="AA9" s="67">
        <v>0.14799999999999999</v>
      </c>
      <c r="AB9" s="67">
        <v>27.786000000000001</v>
      </c>
      <c r="AC9" s="10">
        <v>2187.48</v>
      </c>
      <c r="AF9" s="2"/>
    </row>
    <row r="10" spans="7:40" ht="15.75" thickBot="1" x14ac:dyDescent="0.3">
      <c r="G10" s="8"/>
      <c r="H10" s="61"/>
      <c r="I10" s="11">
        <v>10000</v>
      </c>
      <c r="J10" s="12">
        <v>180.47</v>
      </c>
      <c r="K10" s="12">
        <v>1</v>
      </c>
      <c r="L10" s="13">
        <v>2.9999999999999999E-7</v>
      </c>
      <c r="M10" s="45">
        <v>0.61509999999999998</v>
      </c>
      <c r="N10" s="46">
        <v>0.61502000000000001</v>
      </c>
      <c r="O10" s="45">
        <v>1.1999999999999999E-3</v>
      </c>
      <c r="P10" s="44">
        <v>0.20399999999999999</v>
      </c>
      <c r="Q10" s="48">
        <v>2.355</v>
      </c>
      <c r="R10" s="79"/>
      <c r="S10" s="79"/>
      <c r="T10" s="8"/>
      <c r="U10" s="61"/>
      <c r="V10" s="11">
        <v>10000</v>
      </c>
      <c r="W10" s="33">
        <v>0</v>
      </c>
      <c r="X10" s="44">
        <v>204.036</v>
      </c>
      <c r="Y10" s="44">
        <v>0.53500000000000003</v>
      </c>
      <c r="Z10" s="44">
        <v>0.497</v>
      </c>
      <c r="AA10" s="44">
        <v>0.17599999999999999</v>
      </c>
      <c r="AB10" s="44">
        <v>32.951000000000001</v>
      </c>
      <c r="AC10" s="14">
        <v>2739.29</v>
      </c>
      <c r="AF10" s="2"/>
    </row>
    <row r="11" spans="7:40" x14ac:dyDescent="0.25">
      <c r="G11" s="8"/>
      <c r="H11" s="61"/>
      <c r="I11" s="61"/>
      <c r="J11" s="61"/>
      <c r="K11" s="61"/>
      <c r="L11" s="61"/>
      <c r="M11" s="61"/>
      <c r="N11" s="61"/>
      <c r="O11" s="61"/>
      <c r="P11" s="61"/>
      <c r="Q11" s="15"/>
      <c r="R11" s="80"/>
      <c r="S11" s="80"/>
      <c r="T11" s="8"/>
      <c r="U11" s="61"/>
      <c r="V11" s="61"/>
      <c r="W11" s="61"/>
      <c r="X11" s="61"/>
      <c r="Y11" s="61"/>
      <c r="Z11" s="61"/>
      <c r="AA11" s="61"/>
      <c r="AB11" s="61"/>
      <c r="AC11" s="15"/>
    </row>
    <row r="12" spans="7:40" ht="15.75" thickBot="1" x14ac:dyDescent="0.3">
      <c r="G12" s="8"/>
      <c r="H12" s="61"/>
      <c r="I12" s="61"/>
      <c r="J12" s="61"/>
      <c r="K12" s="61"/>
      <c r="L12" s="61"/>
      <c r="M12" s="61"/>
      <c r="N12" s="61"/>
      <c r="O12" s="61"/>
      <c r="P12" s="61"/>
      <c r="Q12" s="15"/>
      <c r="R12" s="80"/>
      <c r="S12" s="80"/>
      <c r="T12" s="8"/>
      <c r="U12" s="61"/>
      <c r="V12" s="61"/>
      <c r="W12" s="61"/>
      <c r="X12" s="61"/>
      <c r="Y12" s="61"/>
      <c r="Z12" s="61"/>
      <c r="AA12" s="61"/>
      <c r="AB12" s="61"/>
      <c r="AC12" s="15"/>
    </row>
    <row r="13" spans="7:40" ht="15.75" thickBot="1" x14ac:dyDescent="0.3">
      <c r="G13" s="8"/>
      <c r="H13" s="61"/>
      <c r="I13" s="5" t="s">
        <v>1</v>
      </c>
      <c r="J13" s="6" t="s">
        <v>2</v>
      </c>
      <c r="K13" s="6" t="s">
        <v>11</v>
      </c>
      <c r="L13" s="6" t="s">
        <v>3</v>
      </c>
      <c r="M13" s="6" t="s">
        <v>12</v>
      </c>
      <c r="N13" s="6" t="s">
        <v>13</v>
      </c>
      <c r="O13" s="6" t="s">
        <v>14</v>
      </c>
      <c r="P13" s="6" t="s">
        <v>4</v>
      </c>
      <c r="Q13" s="7" t="s">
        <v>15</v>
      </c>
      <c r="R13" s="81"/>
      <c r="S13" s="81"/>
      <c r="T13" s="8"/>
      <c r="U13" s="61"/>
      <c r="V13" s="5" t="s">
        <v>1</v>
      </c>
      <c r="W13" s="6" t="s">
        <v>2</v>
      </c>
      <c r="X13" s="6" t="s">
        <v>16</v>
      </c>
      <c r="Y13" s="6" t="s">
        <v>12</v>
      </c>
      <c r="Z13" s="6" t="s">
        <v>13</v>
      </c>
      <c r="AA13" s="6" t="s">
        <v>14</v>
      </c>
      <c r="AB13" s="6" t="s">
        <v>4</v>
      </c>
      <c r="AC13" s="7" t="s">
        <v>15</v>
      </c>
      <c r="AF13" s="2"/>
      <c r="AG13" s="2"/>
      <c r="AH13" s="2"/>
      <c r="AI13" s="2"/>
      <c r="AJ13" s="2"/>
      <c r="AK13" s="2"/>
      <c r="AL13" s="2"/>
      <c r="AM13" s="2"/>
      <c r="AN13" s="2"/>
    </row>
    <row r="14" spans="7:40" x14ac:dyDescent="0.25">
      <c r="G14" s="8"/>
      <c r="H14" s="61"/>
      <c r="I14" s="9">
        <v>50</v>
      </c>
      <c r="J14" s="67">
        <v>3.484</v>
      </c>
      <c r="K14" s="42">
        <v>7.0000000000000007E-2</v>
      </c>
      <c r="L14" s="64">
        <v>2.1700000000000001E-2</v>
      </c>
      <c r="M14" s="51">
        <v>0.61509999999999998</v>
      </c>
      <c r="N14" s="67">
        <v>0.59799999999999998</v>
      </c>
      <c r="O14" s="64">
        <v>0.1477</v>
      </c>
      <c r="P14" s="67">
        <v>24.021999999999998</v>
      </c>
      <c r="Q14" s="10">
        <v>232.08</v>
      </c>
      <c r="R14" s="79"/>
      <c r="S14" s="79"/>
      <c r="T14" s="8"/>
      <c r="U14" s="61"/>
      <c r="V14" s="9">
        <v>50</v>
      </c>
      <c r="W14" s="42">
        <v>0</v>
      </c>
      <c r="X14" s="67">
        <v>402.56700000000001</v>
      </c>
      <c r="Y14" s="67">
        <v>0.53500000000000003</v>
      </c>
      <c r="Z14" s="64">
        <v>0.54779999999999995</v>
      </c>
      <c r="AA14" s="67">
        <v>0.185</v>
      </c>
      <c r="AB14" s="67">
        <v>34.658000000000001</v>
      </c>
      <c r="AC14" s="10">
        <v>5327.65</v>
      </c>
      <c r="AF14" s="2"/>
    </row>
    <row r="15" spans="7:40" x14ac:dyDescent="0.25">
      <c r="G15" s="8"/>
      <c r="H15" s="61"/>
      <c r="I15" s="9">
        <v>100</v>
      </c>
      <c r="J15" s="67">
        <v>4.673</v>
      </c>
      <c r="K15" s="42">
        <v>0.1</v>
      </c>
      <c r="L15" s="64">
        <v>1.46E-2</v>
      </c>
      <c r="M15" s="64">
        <v>0.61509999999999998</v>
      </c>
      <c r="N15" s="64">
        <v>0.60850000000000004</v>
      </c>
      <c r="O15" s="64">
        <v>0.1298</v>
      </c>
      <c r="P15" s="67">
        <v>21.117000000000001</v>
      </c>
      <c r="Q15" s="10">
        <v>232.21</v>
      </c>
      <c r="R15" s="79"/>
      <c r="S15" s="79"/>
      <c r="T15" s="8"/>
      <c r="U15" s="61"/>
      <c r="V15" s="9">
        <v>100</v>
      </c>
      <c r="W15" s="42">
        <v>0</v>
      </c>
      <c r="X15" s="42">
        <v>594.99</v>
      </c>
      <c r="Y15" s="67">
        <v>0.53500000000000003</v>
      </c>
      <c r="Z15" s="67">
        <v>0.70699999999999996</v>
      </c>
      <c r="AA15" s="67">
        <v>0.28100000000000003</v>
      </c>
      <c r="AB15" s="67">
        <v>52.643000000000001</v>
      </c>
      <c r="AC15" s="10">
        <v>7893.84</v>
      </c>
      <c r="AF15" s="2"/>
    </row>
    <row r="16" spans="7:40" x14ac:dyDescent="0.25">
      <c r="G16" s="8"/>
      <c r="H16" s="61"/>
      <c r="I16" s="9">
        <v>200</v>
      </c>
      <c r="J16" s="67">
        <v>8.7080000000000002</v>
      </c>
      <c r="K16" s="67">
        <v>0.125</v>
      </c>
      <c r="L16" s="64">
        <v>1.04E-2</v>
      </c>
      <c r="M16" s="64">
        <v>0.61509999999999998</v>
      </c>
      <c r="N16" s="67">
        <v>0.60899999999999999</v>
      </c>
      <c r="O16" s="64">
        <v>0.1033</v>
      </c>
      <c r="P16" s="67">
        <v>16.792999999999999</v>
      </c>
      <c r="Q16" s="10">
        <v>280.85000000000002</v>
      </c>
      <c r="R16" s="79"/>
      <c r="S16" s="79"/>
      <c r="T16" s="8"/>
      <c r="U16" s="61"/>
      <c r="V16" s="9">
        <v>200</v>
      </c>
      <c r="W16" s="42">
        <v>0</v>
      </c>
      <c r="X16" s="67">
        <v>364.60399999999998</v>
      </c>
      <c r="Y16" s="67">
        <v>0.53500000000000003</v>
      </c>
      <c r="Z16" s="64">
        <v>0.55220000000000002</v>
      </c>
      <c r="AA16" s="67">
        <v>0.187</v>
      </c>
      <c r="AB16" s="67">
        <v>35.014000000000003</v>
      </c>
      <c r="AC16" s="10">
        <v>5421.75</v>
      </c>
      <c r="AF16" s="2"/>
    </row>
    <row r="17" spans="7:32" x14ac:dyDescent="0.25">
      <c r="G17" s="8"/>
      <c r="H17" s="61"/>
      <c r="I17" s="9">
        <v>400</v>
      </c>
      <c r="J17" s="67">
        <v>13.039400000000001</v>
      </c>
      <c r="K17" s="67">
        <v>0.23499999999999999</v>
      </c>
      <c r="L17" s="71">
        <v>3.13E-3</v>
      </c>
      <c r="M17" s="64">
        <v>0.61509999999999998</v>
      </c>
      <c r="N17" s="71">
        <v>0.61321000000000003</v>
      </c>
      <c r="O17" s="64">
        <v>7.0199999999999999E-2</v>
      </c>
      <c r="P17" s="67">
        <v>11.413</v>
      </c>
      <c r="Q17" s="49">
        <v>110.8</v>
      </c>
      <c r="R17" s="79"/>
      <c r="S17" s="79"/>
      <c r="T17" s="8"/>
      <c r="U17" s="61"/>
      <c r="V17" s="9">
        <v>400</v>
      </c>
      <c r="W17" s="42">
        <v>0</v>
      </c>
      <c r="X17" s="67">
        <v>369.137</v>
      </c>
      <c r="Y17" s="67">
        <v>0.53500000000000003</v>
      </c>
      <c r="Z17" s="64">
        <v>0.61429999999999996</v>
      </c>
      <c r="AA17" s="67">
        <v>0.19800000000000001</v>
      </c>
      <c r="AB17" s="67">
        <v>37.152999999999999</v>
      </c>
      <c r="AC17" s="10">
        <v>6113.93</v>
      </c>
      <c r="AF17" s="2"/>
    </row>
    <row r="18" spans="7:32" x14ac:dyDescent="0.25">
      <c r="G18" s="8"/>
      <c r="H18" s="61"/>
      <c r="I18" s="9">
        <v>800</v>
      </c>
      <c r="J18" s="67">
        <v>25.757000000000001</v>
      </c>
      <c r="K18" s="67">
        <v>0.41499999999999998</v>
      </c>
      <c r="L18" s="64">
        <v>1.2999999999999999E-3</v>
      </c>
      <c r="M18" s="64">
        <v>0.61509999999999998</v>
      </c>
      <c r="N18" s="71">
        <v>0.61133999999999999</v>
      </c>
      <c r="O18" s="42">
        <v>0.05</v>
      </c>
      <c r="P18" s="67">
        <v>8.1929999999999996</v>
      </c>
      <c r="Q18" s="47">
        <v>97.022999999999996</v>
      </c>
      <c r="R18" s="79"/>
      <c r="S18" s="79"/>
      <c r="T18" s="8"/>
      <c r="U18" s="61"/>
      <c r="V18" s="9">
        <v>800</v>
      </c>
      <c r="W18" s="42">
        <v>0</v>
      </c>
      <c r="X18" s="42">
        <v>373.84</v>
      </c>
      <c r="Y18" s="67">
        <v>0.53500000000000003</v>
      </c>
      <c r="Z18" s="67">
        <v>0.57599999999999996</v>
      </c>
      <c r="AA18" s="67">
        <v>0.216</v>
      </c>
      <c r="AB18" s="67">
        <v>40.411999999999999</v>
      </c>
      <c r="AC18" s="10">
        <v>4404.93</v>
      </c>
      <c r="AF18" s="2"/>
    </row>
    <row r="19" spans="7:32" x14ac:dyDescent="0.25">
      <c r="G19" s="8"/>
      <c r="H19" s="61"/>
      <c r="I19" s="9">
        <v>1600</v>
      </c>
      <c r="J19" s="67">
        <v>48.982999999999997</v>
      </c>
      <c r="K19" s="67">
        <v>0.53500000000000003</v>
      </c>
      <c r="L19" s="71">
        <v>6.4000000000000005E-4</v>
      </c>
      <c r="M19" s="64">
        <v>0.61509999999999998</v>
      </c>
      <c r="N19" s="71">
        <v>0.61734</v>
      </c>
      <c r="O19" s="42">
        <v>7.0000000000000007E-2</v>
      </c>
      <c r="P19" s="67">
        <v>11.361000000000001</v>
      </c>
      <c r="Q19" s="47">
        <v>149.358</v>
      </c>
      <c r="R19" s="79"/>
      <c r="S19" s="79"/>
      <c r="T19" s="8"/>
      <c r="U19" s="61"/>
      <c r="V19" s="9">
        <v>1600</v>
      </c>
      <c r="W19" s="42">
        <v>0</v>
      </c>
      <c r="X19" s="67">
        <v>323.28399999999999</v>
      </c>
      <c r="Y19" s="67">
        <v>0.53500000000000003</v>
      </c>
      <c r="Z19" s="64">
        <v>0.52049999999999996</v>
      </c>
      <c r="AA19" s="64">
        <v>0.2455</v>
      </c>
      <c r="AB19" s="67">
        <v>45.865000000000002</v>
      </c>
      <c r="AC19" s="47">
        <v>4651.0820000000003</v>
      </c>
      <c r="AF19" s="2"/>
    </row>
    <row r="20" spans="7:32" x14ac:dyDescent="0.25">
      <c r="G20" s="8"/>
      <c r="H20" s="61"/>
      <c r="I20" s="9">
        <v>3200</v>
      </c>
      <c r="J20" s="67">
        <v>98.290999999999997</v>
      </c>
      <c r="K20" s="42">
        <v>0.73</v>
      </c>
      <c r="L20" s="71">
        <v>2.9E-4</v>
      </c>
      <c r="M20" s="64">
        <v>0.61509999999999998</v>
      </c>
      <c r="N20" s="71">
        <v>0.62016000000000004</v>
      </c>
      <c r="O20" s="67">
        <v>2.1000000000000001E-2</v>
      </c>
      <c r="P20" s="64">
        <v>3.5232000000000001</v>
      </c>
      <c r="Q20" s="50">
        <v>66.759399999999999</v>
      </c>
      <c r="R20" s="79"/>
      <c r="S20" s="79"/>
      <c r="T20" s="8"/>
      <c r="U20" s="61"/>
      <c r="V20" s="9">
        <v>3200</v>
      </c>
      <c r="W20" s="42">
        <v>0</v>
      </c>
      <c r="X20" s="64">
        <v>315.94049999999999</v>
      </c>
      <c r="Y20" s="67">
        <v>0.53500000000000003</v>
      </c>
      <c r="Z20" s="64">
        <v>0.51729999999999998</v>
      </c>
      <c r="AA20" s="64">
        <v>0.28129999999999999</v>
      </c>
      <c r="AB20" s="67">
        <v>52.557000000000002</v>
      </c>
      <c r="AC20" s="47">
        <v>4351.5429999999997</v>
      </c>
      <c r="AF20" s="2"/>
    </row>
    <row r="21" spans="7:32" x14ac:dyDescent="0.25">
      <c r="G21" s="8"/>
      <c r="H21" s="61"/>
      <c r="I21" s="9">
        <v>6400</v>
      </c>
      <c r="J21" s="67">
        <v>193.839</v>
      </c>
      <c r="K21" s="67">
        <v>0.95499999999999996</v>
      </c>
      <c r="L21" s="71">
        <v>3.0000000000000001E-5</v>
      </c>
      <c r="M21" s="64">
        <v>0.61509999999999998</v>
      </c>
      <c r="N21" s="64">
        <v>0.61450000000000005</v>
      </c>
      <c r="O21" s="71">
        <v>7.4099999999999999E-3</v>
      </c>
      <c r="P21" s="67">
        <v>1.2050000000000001</v>
      </c>
      <c r="Q21" s="47">
        <v>24.536999999999999</v>
      </c>
      <c r="R21" s="79"/>
      <c r="S21" s="79"/>
      <c r="T21" s="8"/>
      <c r="U21" s="61"/>
      <c r="V21" s="9">
        <v>6400</v>
      </c>
      <c r="W21" s="42">
        <v>0</v>
      </c>
      <c r="X21" s="67">
        <v>277.63299999999998</v>
      </c>
      <c r="Y21" s="67">
        <v>0.53500000000000003</v>
      </c>
      <c r="Z21" s="42">
        <v>0.5</v>
      </c>
      <c r="AA21" s="42">
        <v>0.21</v>
      </c>
      <c r="AB21" s="67">
        <v>39.296999999999997</v>
      </c>
      <c r="AC21" s="10">
        <v>3712.01</v>
      </c>
      <c r="AF21" s="2"/>
    </row>
    <row r="22" spans="7:32" ht="15.75" thickBot="1" x14ac:dyDescent="0.3">
      <c r="G22" s="16"/>
      <c r="H22" s="17"/>
      <c r="I22" s="11">
        <v>10000</v>
      </c>
      <c r="J22" s="12">
        <v>299.83</v>
      </c>
      <c r="K22" s="12">
        <v>1</v>
      </c>
      <c r="L22" s="18">
        <v>2.8E-5</v>
      </c>
      <c r="M22" s="45">
        <v>0.61509999999999998</v>
      </c>
      <c r="N22" s="46">
        <v>0.61665000000000003</v>
      </c>
      <c r="O22" s="45">
        <v>1.14E-2</v>
      </c>
      <c r="P22" s="12">
        <v>1.86</v>
      </c>
      <c r="Q22" s="48">
        <v>50.341000000000001</v>
      </c>
      <c r="R22" s="79"/>
      <c r="S22" s="79"/>
      <c r="T22" s="16"/>
      <c r="U22" s="17"/>
      <c r="V22" s="11">
        <v>10000</v>
      </c>
      <c r="W22" s="33">
        <v>0</v>
      </c>
      <c r="X22" s="44">
        <v>268.80099999999999</v>
      </c>
      <c r="Y22" s="44">
        <v>0.53500000000000003</v>
      </c>
      <c r="Z22" s="45">
        <v>0.57240000000000002</v>
      </c>
      <c r="AA22" s="45">
        <v>0.23930000000000001</v>
      </c>
      <c r="AB22" s="44">
        <v>44.707000000000001</v>
      </c>
      <c r="AC22" s="48">
        <v>3230.797</v>
      </c>
      <c r="AF22" s="2"/>
    </row>
    <row r="23" spans="7:32" x14ac:dyDescent="0.25">
      <c r="G23" s="83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4"/>
    </row>
    <row r="24" spans="7:32" ht="15.75" thickBot="1" x14ac:dyDescent="0.3">
      <c r="G24" s="83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4"/>
    </row>
    <row r="25" spans="7:32" ht="21.75" thickBot="1" x14ac:dyDescent="0.4">
      <c r="G25" s="19" t="s">
        <v>8</v>
      </c>
      <c r="H25" s="20" t="s">
        <v>6</v>
      </c>
      <c r="I25" s="21" t="s">
        <v>0</v>
      </c>
      <c r="J25" s="22" t="s">
        <v>2</v>
      </c>
      <c r="K25" s="22" t="s">
        <v>11</v>
      </c>
      <c r="L25" s="22" t="s">
        <v>3</v>
      </c>
      <c r="M25" s="22" t="s">
        <v>12</v>
      </c>
      <c r="N25" s="22" t="s">
        <v>13</v>
      </c>
      <c r="O25" s="22" t="s">
        <v>14</v>
      </c>
      <c r="P25" s="22" t="s">
        <v>4</v>
      </c>
      <c r="Q25" s="23" t="s">
        <v>15</v>
      </c>
      <c r="R25" s="81"/>
      <c r="S25" s="81"/>
      <c r="T25" s="19" t="s">
        <v>8</v>
      </c>
      <c r="U25" s="20" t="s">
        <v>7</v>
      </c>
      <c r="V25" s="21" t="s">
        <v>0</v>
      </c>
      <c r="W25" s="22" t="s">
        <v>2</v>
      </c>
      <c r="X25" s="22" t="s">
        <v>16</v>
      </c>
      <c r="Y25" s="22" t="s">
        <v>12</v>
      </c>
      <c r="Z25" s="22" t="s">
        <v>13</v>
      </c>
      <c r="AA25" s="22" t="s">
        <v>14</v>
      </c>
      <c r="AB25" s="22" t="s">
        <v>4</v>
      </c>
      <c r="AC25" s="23" t="s">
        <v>15</v>
      </c>
    </row>
    <row r="26" spans="7:32" x14ac:dyDescent="0.25">
      <c r="G26" s="24"/>
      <c r="H26" s="63"/>
      <c r="I26" s="25">
        <v>50</v>
      </c>
      <c r="J26" s="39">
        <v>1</v>
      </c>
      <c r="K26" s="39">
        <v>0.22</v>
      </c>
      <c r="L26" s="66">
        <v>3.95E-2</v>
      </c>
      <c r="M26" s="66">
        <v>0.61509999999999998</v>
      </c>
      <c r="N26" s="75">
        <v>0.61234999999999995</v>
      </c>
      <c r="O26" s="66">
        <v>6.7500000000000004E-2</v>
      </c>
      <c r="P26" s="76">
        <v>10.974</v>
      </c>
      <c r="Q26" s="26">
        <v>161.88999999999999</v>
      </c>
      <c r="R26" s="79"/>
      <c r="S26" s="79"/>
      <c r="T26" s="24"/>
      <c r="U26" s="63"/>
      <c r="V26" s="25">
        <v>50</v>
      </c>
      <c r="W26" s="39">
        <v>0</v>
      </c>
      <c r="X26" s="39">
        <v>169.03</v>
      </c>
      <c r="Y26" s="76">
        <v>0.53500000000000003</v>
      </c>
      <c r="Z26" s="76">
        <v>0.497</v>
      </c>
      <c r="AA26" s="76">
        <v>0.14599999999999999</v>
      </c>
      <c r="AB26" s="39">
        <v>27.4</v>
      </c>
      <c r="AC26" s="26">
        <v>1578.07</v>
      </c>
    </row>
    <row r="27" spans="7:32" x14ac:dyDescent="0.25">
      <c r="G27" s="24"/>
      <c r="H27" s="63"/>
      <c r="I27" s="25">
        <v>100</v>
      </c>
      <c r="J27" s="39">
        <v>2</v>
      </c>
      <c r="K27" s="39">
        <v>0.37</v>
      </c>
      <c r="L27" s="66">
        <v>2.2599999999999999E-2</v>
      </c>
      <c r="M27" s="66">
        <v>0.61509999999999998</v>
      </c>
      <c r="N27" s="66">
        <v>0.60580000000000001</v>
      </c>
      <c r="O27" s="66">
        <v>4.36E-2</v>
      </c>
      <c r="P27" s="39">
        <v>7.09</v>
      </c>
      <c r="Q27" s="57">
        <v>62.462000000000003</v>
      </c>
      <c r="R27" s="79"/>
      <c r="S27" s="79"/>
      <c r="T27" s="24"/>
      <c r="U27" s="63"/>
      <c r="V27" s="25">
        <v>100</v>
      </c>
      <c r="W27" s="39">
        <v>0</v>
      </c>
      <c r="X27" s="39">
        <v>190.92</v>
      </c>
      <c r="Y27" s="76">
        <v>0.53500000000000003</v>
      </c>
      <c r="Z27" s="76">
        <v>0.47799999999999998</v>
      </c>
      <c r="AA27" s="76">
        <v>0.157</v>
      </c>
      <c r="AB27" s="76">
        <v>29.376999999999999</v>
      </c>
      <c r="AC27" s="26">
        <v>2242.9</v>
      </c>
    </row>
    <row r="28" spans="7:32" x14ac:dyDescent="0.25">
      <c r="G28" s="24"/>
      <c r="H28" s="63"/>
      <c r="I28" s="25">
        <v>200</v>
      </c>
      <c r="J28" s="76">
        <v>3.4550000000000001</v>
      </c>
      <c r="K28" s="76">
        <v>0.42499999999999999</v>
      </c>
      <c r="L28" s="66">
        <v>1.6500000000000001E-2</v>
      </c>
      <c r="M28" s="66">
        <v>0.61509999999999998</v>
      </c>
      <c r="N28" s="75">
        <v>0.61424999999999996</v>
      </c>
      <c r="O28" s="66">
        <v>2.3599999999999999E-2</v>
      </c>
      <c r="P28" s="76">
        <v>3.8460000000000001</v>
      </c>
      <c r="Q28" s="26">
        <v>53.93</v>
      </c>
      <c r="R28" s="79"/>
      <c r="S28" s="79"/>
      <c r="T28" s="24"/>
      <c r="U28" s="63"/>
      <c r="V28" s="25">
        <v>200</v>
      </c>
      <c r="W28" s="39">
        <v>0</v>
      </c>
      <c r="X28" s="76">
        <v>165.59800000000001</v>
      </c>
      <c r="Y28" s="76">
        <v>0.53500000000000003</v>
      </c>
      <c r="Z28" s="66">
        <v>0.45950000000000002</v>
      </c>
      <c r="AA28" s="66">
        <v>0.15490000000000001</v>
      </c>
      <c r="AB28" s="76">
        <v>28.949000000000002</v>
      </c>
      <c r="AC28" s="26">
        <v>1736.29</v>
      </c>
    </row>
    <row r="29" spans="7:32" x14ac:dyDescent="0.25">
      <c r="G29" s="24"/>
      <c r="H29" s="63"/>
      <c r="I29" s="25">
        <v>400</v>
      </c>
      <c r="J29" s="76">
        <v>7.2080000000000002</v>
      </c>
      <c r="K29" s="39">
        <v>0.62</v>
      </c>
      <c r="L29" s="66">
        <v>9.9000000000000008E-3</v>
      </c>
      <c r="M29" s="66">
        <v>0.61509999999999998</v>
      </c>
      <c r="N29" s="66">
        <v>0.61280000000000001</v>
      </c>
      <c r="O29" s="75">
        <v>2.307E-2</v>
      </c>
      <c r="P29" s="76">
        <v>3.7509999999999999</v>
      </c>
      <c r="Q29" s="57">
        <v>26.670999999999999</v>
      </c>
      <c r="R29" s="79"/>
      <c r="S29" s="79"/>
      <c r="T29" s="24"/>
      <c r="U29" s="63"/>
      <c r="V29" s="25">
        <v>400</v>
      </c>
      <c r="W29" s="39">
        <v>0</v>
      </c>
      <c r="X29" s="76">
        <v>162.80199999999999</v>
      </c>
      <c r="Y29" s="76">
        <v>0.53500000000000003</v>
      </c>
      <c r="Z29" s="76">
        <v>0.46700000000000003</v>
      </c>
      <c r="AA29" s="66">
        <v>0.1578</v>
      </c>
      <c r="AB29" s="76">
        <v>29.492999999999999</v>
      </c>
      <c r="AC29" s="57">
        <v>1603.944</v>
      </c>
    </row>
    <row r="30" spans="7:32" x14ac:dyDescent="0.25">
      <c r="G30" s="24"/>
      <c r="H30" s="63"/>
      <c r="I30" s="25">
        <v>800</v>
      </c>
      <c r="J30" s="66">
        <v>14.6937</v>
      </c>
      <c r="K30" s="39">
        <v>0.87</v>
      </c>
      <c r="L30" s="75">
        <v>5.4599999999999996E-3</v>
      </c>
      <c r="M30" s="66">
        <v>0.61509999999999998</v>
      </c>
      <c r="N30" s="75">
        <v>0.61485999999999996</v>
      </c>
      <c r="O30" s="66">
        <v>8.8000000000000005E-3</v>
      </c>
      <c r="P30" s="75">
        <v>1.4428799999999999</v>
      </c>
      <c r="Q30" s="57">
        <v>19.524999999999999</v>
      </c>
      <c r="R30" s="79"/>
      <c r="S30" s="79"/>
      <c r="T30" s="24"/>
      <c r="U30" s="63"/>
      <c r="V30" s="25">
        <v>800</v>
      </c>
      <c r="W30" s="39">
        <v>0</v>
      </c>
      <c r="X30" s="66">
        <v>185.6651</v>
      </c>
      <c r="Y30" s="76">
        <v>0.53500000000000003</v>
      </c>
      <c r="Z30" s="66">
        <v>0.48949999999999999</v>
      </c>
      <c r="AA30" s="66">
        <v>0.14080000000000001</v>
      </c>
      <c r="AB30" s="76">
        <v>26.306999999999999</v>
      </c>
      <c r="AC30" s="26">
        <v>2519.1999999999998</v>
      </c>
    </row>
    <row r="31" spans="7:32" x14ac:dyDescent="0.25">
      <c r="G31" s="24"/>
      <c r="H31" s="63"/>
      <c r="I31" s="25">
        <v>1600</v>
      </c>
      <c r="J31" s="66">
        <v>28.395199999999999</v>
      </c>
      <c r="K31" s="39">
        <v>0.94</v>
      </c>
      <c r="L31" s="66">
        <v>4.1000000000000003E-3</v>
      </c>
      <c r="M31" s="66">
        <v>0.61509999999999998</v>
      </c>
      <c r="N31" s="75">
        <v>0.61565000000000003</v>
      </c>
      <c r="O31" s="66">
        <v>7.7999999999999996E-3</v>
      </c>
      <c r="P31" s="76">
        <v>1.2729999999999999</v>
      </c>
      <c r="Q31" s="58">
        <v>22.8</v>
      </c>
      <c r="R31" s="79"/>
      <c r="S31" s="79"/>
      <c r="T31" s="24"/>
      <c r="U31" s="63"/>
      <c r="V31" s="25">
        <v>1600</v>
      </c>
      <c r="W31" s="39">
        <v>0</v>
      </c>
      <c r="X31" s="76">
        <v>171.482</v>
      </c>
      <c r="Y31" s="76">
        <v>0.53500000000000003</v>
      </c>
      <c r="Z31" s="75">
        <v>0.46967999999999999</v>
      </c>
      <c r="AA31" s="66">
        <v>0.16439999999999999</v>
      </c>
      <c r="AB31" s="76">
        <v>30.724</v>
      </c>
      <c r="AC31" s="26">
        <v>2006.28</v>
      </c>
    </row>
    <row r="32" spans="7:32" x14ac:dyDescent="0.25">
      <c r="G32" s="24"/>
      <c r="H32" s="63"/>
      <c r="I32" s="25">
        <v>3200</v>
      </c>
      <c r="J32" s="76">
        <v>58.796999999999997</v>
      </c>
      <c r="K32" s="39">
        <v>1</v>
      </c>
      <c r="L32" s="75">
        <v>2.5400000000000002E-3</v>
      </c>
      <c r="M32" s="66">
        <v>0.61509999999999998</v>
      </c>
      <c r="N32" s="66">
        <v>0.61429999999999996</v>
      </c>
      <c r="O32" s="76">
        <v>8.9999999999999993E-3</v>
      </c>
      <c r="P32" s="75">
        <v>1.45709</v>
      </c>
      <c r="Q32" s="57">
        <v>15.371</v>
      </c>
      <c r="R32" s="79"/>
      <c r="S32" s="79"/>
      <c r="T32" s="24"/>
      <c r="U32" s="63"/>
      <c r="V32" s="25">
        <v>3200</v>
      </c>
      <c r="W32" s="39">
        <v>0</v>
      </c>
      <c r="X32" s="76">
        <v>122.962</v>
      </c>
      <c r="Y32" s="76">
        <v>0.53500000000000003</v>
      </c>
      <c r="Z32" s="75">
        <v>0.42448000000000002</v>
      </c>
      <c r="AA32" s="66">
        <v>0.18559999999999999</v>
      </c>
      <c r="AB32" s="76">
        <v>34.688000000000002</v>
      </c>
      <c r="AC32" s="26">
        <v>1528.04</v>
      </c>
    </row>
    <row r="33" spans="7:29" x14ac:dyDescent="0.25">
      <c r="G33" s="24"/>
      <c r="H33" s="63"/>
      <c r="I33" s="25">
        <v>6400</v>
      </c>
      <c r="J33" s="39">
        <v>117.31</v>
      </c>
      <c r="K33" s="39">
        <v>1</v>
      </c>
      <c r="L33" s="75">
        <v>1.7799999999999999E-3</v>
      </c>
      <c r="M33" s="66">
        <v>0.61509999999999998</v>
      </c>
      <c r="N33" s="75">
        <v>0.61526000000000003</v>
      </c>
      <c r="O33" s="75">
        <v>5.3099999999999996E-3</v>
      </c>
      <c r="P33" s="76">
        <v>0.86299999999999999</v>
      </c>
      <c r="Q33" s="57">
        <v>11.782</v>
      </c>
      <c r="R33" s="79"/>
      <c r="S33" s="79"/>
      <c r="T33" s="24"/>
      <c r="U33" s="63"/>
      <c r="V33" s="25">
        <v>6400</v>
      </c>
      <c r="W33" s="39">
        <v>0</v>
      </c>
      <c r="X33" s="76">
        <v>179.869</v>
      </c>
      <c r="Y33" s="76">
        <v>0.53500000000000003</v>
      </c>
      <c r="Z33" s="75">
        <v>0.40775</v>
      </c>
      <c r="AA33" s="75">
        <v>0.20698</v>
      </c>
      <c r="AB33" s="76">
        <v>38.667999999999999</v>
      </c>
      <c r="AC33" s="26">
        <v>2573.7800000000002</v>
      </c>
    </row>
    <row r="34" spans="7:29" ht="15.75" thickBot="1" x14ac:dyDescent="0.3">
      <c r="G34" s="24"/>
      <c r="H34" s="63"/>
      <c r="I34" s="27">
        <v>10000</v>
      </c>
      <c r="J34" s="53">
        <v>187.9521</v>
      </c>
      <c r="K34" s="28">
        <v>1</v>
      </c>
      <c r="L34" s="55">
        <v>1.6199999999999999E-3</v>
      </c>
      <c r="M34" s="53">
        <v>0.61509999999999998</v>
      </c>
      <c r="N34" s="55">
        <v>0.61478999999999995</v>
      </c>
      <c r="O34" s="56">
        <v>2.7620000000000001E-3</v>
      </c>
      <c r="P34" s="55">
        <v>0.44912000000000002</v>
      </c>
      <c r="Q34" s="59">
        <v>10.241</v>
      </c>
      <c r="R34" s="79"/>
      <c r="S34" s="79"/>
      <c r="T34" s="24"/>
      <c r="U34" s="63"/>
      <c r="V34" s="27">
        <v>10000</v>
      </c>
      <c r="W34" s="34">
        <v>0</v>
      </c>
      <c r="X34" s="55">
        <v>191.47078999999999</v>
      </c>
      <c r="Y34" s="52">
        <v>0.53500000000000003</v>
      </c>
      <c r="Z34" s="53">
        <v>0.44450000000000001</v>
      </c>
      <c r="AA34" s="53">
        <v>0.19109999999999999</v>
      </c>
      <c r="AB34" s="55">
        <v>35.71387</v>
      </c>
      <c r="AC34" s="59">
        <v>2024.4059999999999</v>
      </c>
    </row>
    <row r="35" spans="7:29" x14ac:dyDescent="0.25">
      <c r="G35" s="24"/>
      <c r="H35" s="63"/>
      <c r="I35" s="63"/>
      <c r="J35" s="63"/>
      <c r="K35" s="63"/>
      <c r="L35" s="63"/>
      <c r="M35" s="63"/>
      <c r="N35" s="63"/>
      <c r="O35" s="63"/>
      <c r="P35" s="63"/>
      <c r="Q35" s="30"/>
      <c r="R35" s="80"/>
      <c r="S35" s="80"/>
      <c r="T35" s="24"/>
      <c r="U35" s="63"/>
      <c r="V35" s="63"/>
      <c r="W35" s="63"/>
      <c r="X35" s="63"/>
      <c r="Y35" s="63"/>
      <c r="Z35" s="63"/>
      <c r="AA35" s="63"/>
      <c r="AB35" s="63"/>
      <c r="AC35" s="30"/>
    </row>
    <row r="36" spans="7:29" ht="15.75" thickBot="1" x14ac:dyDescent="0.3">
      <c r="G36" s="24"/>
      <c r="H36" s="63"/>
      <c r="I36" s="63"/>
      <c r="J36" s="63"/>
      <c r="K36" s="63"/>
      <c r="L36" s="63"/>
      <c r="M36" s="63"/>
      <c r="N36" s="63"/>
      <c r="O36" s="63"/>
      <c r="P36" s="63"/>
      <c r="Q36" s="30"/>
      <c r="R36" s="80"/>
      <c r="S36" s="80"/>
      <c r="T36" s="24"/>
      <c r="U36" s="63"/>
      <c r="V36" s="63"/>
      <c r="W36" s="63"/>
      <c r="X36" s="63"/>
      <c r="Y36" s="63"/>
      <c r="Z36" s="63"/>
      <c r="AA36" s="63"/>
      <c r="AB36" s="63"/>
      <c r="AC36" s="30"/>
    </row>
    <row r="37" spans="7:29" ht="15.75" thickBot="1" x14ac:dyDescent="0.3">
      <c r="G37" s="24"/>
      <c r="H37" s="63"/>
      <c r="I37" s="21" t="s">
        <v>1</v>
      </c>
      <c r="J37" s="22" t="s">
        <v>2</v>
      </c>
      <c r="K37" s="22" t="s">
        <v>11</v>
      </c>
      <c r="L37" s="22" t="s">
        <v>3</v>
      </c>
      <c r="M37" s="22" t="s">
        <v>12</v>
      </c>
      <c r="N37" s="22" t="s">
        <v>13</v>
      </c>
      <c r="O37" s="22" t="s">
        <v>14</v>
      </c>
      <c r="P37" s="22" t="s">
        <v>4</v>
      </c>
      <c r="Q37" s="23" t="s">
        <v>15</v>
      </c>
      <c r="R37" s="81"/>
      <c r="S37" s="81"/>
      <c r="T37" s="24"/>
      <c r="U37" s="63"/>
      <c r="V37" s="21" t="s">
        <v>1</v>
      </c>
      <c r="W37" s="22" t="s">
        <v>2</v>
      </c>
      <c r="X37" s="22" t="s">
        <v>16</v>
      </c>
      <c r="Y37" s="22" t="s">
        <v>12</v>
      </c>
      <c r="Z37" s="22" t="s">
        <v>13</v>
      </c>
      <c r="AA37" s="22" t="s">
        <v>14</v>
      </c>
      <c r="AB37" s="22" t="s">
        <v>4</v>
      </c>
      <c r="AC37" s="23" t="s">
        <v>15</v>
      </c>
    </row>
    <row r="38" spans="7:29" x14ac:dyDescent="0.25">
      <c r="G38" s="24"/>
      <c r="H38" s="63"/>
      <c r="I38" s="25">
        <v>50</v>
      </c>
      <c r="J38" s="76">
        <v>3.895</v>
      </c>
      <c r="K38" s="39">
        <v>0.12</v>
      </c>
      <c r="L38" s="66">
        <v>0.1522</v>
      </c>
      <c r="M38" s="66">
        <v>0.61509999999999998</v>
      </c>
      <c r="N38" s="66">
        <v>0.6462</v>
      </c>
      <c r="O38" s="76">
        <v>0.221</v>
      </c>
      <c r="P38" s="76">
        <v>36.073999999999998</v>
      </c>
      <c r="Q38" s="57">
        <v>912.81399999999996</v>
      </c>
      <c r="R38" s="79"/>
      <c r="S38" s="79"/>
      <c r="T38" s="24"/>
      <c r="U38" s="63"/>
      <c r="V38" s="25">
        <v>50</v>
      </c>
      <c r="W38" s="39">
        <v>0</v>
      </c>
      <c r="X38" s="76">
        <v>555.52499999999998</v>
      </c>
      <c r="Y38" s="54">
        <v>0.53500000000000003</v>
      </c>
      <c r="Z38" s="66">
        <v>0.71530000000000005</v>
      </c>
      <c r="AA38" s="76">
        <v>0.28799999999999998</v>
      </c>
      <c r="AB38" s="66">
        <v>53.792099999999998</v>
      </c>
      <c r="AC38" s="26">
        <v>9219.84</v>
      </c>
    </row>
    <row r="39" spans="7:29" x14ac:dyDescent="0.25">
      <c r="G39" s="24"/>
      <c r="H39" s="63"/>
      <c r="I39" s="25">
        <v>100</v>
      </c>
      <c r="J39" s="76">
        <v>4.7619999999999996</v>
      </c>
      <c r="K39" s="76">
        <v>0.155</v>
      </c>
      <c r="L39" s="66">
        <v>8.8700000000000001E-2</v>
      </c>
      <c r="M39" s="66">
        <v>0.61509999999999998</v>
      </c>
      <c r="N39" s="39">
        <v>0.65</v>
      </c>
      <c r="O39" s="66">
        <v>0.14050000000000001</v>
      </c>
      <c r="P39" s="76">
        <v>22.852</v>
      </c>
      <c r="Q39" s="57">
        <v>340.09100000000001</v>
      </c>
      <c r="R39" s="79"/>
      <c r="S39" s="79"/>
      <c r="T39" s="24"/>
      <c r="U39" s="63"/>
      <c r="V39" s="25">
        <v>100</v>
      </c>
      <c r="W39" s="39">
        <v>0</v>
      </c>
      <c r="X39" s="39">
        <v>411.85</v>
      </c>
      <c r="Y39" s="76">
        <v>0.53500000000000003</v>
      </c>
      <c r="Z39" s="66">
        <v>0.56520000000000004</v>
      </c>
      <c r="AA39" s="76">
        <v>0.185</v>
      </c>
      <c r="AB39" s="76">
        <v>34.720999999999997</v>
      </c>
      <c r="AC39" s="26">
        <v>6026.34</v>
      </c>
    </row>
    <row r="40" spans="7:29" x14ac:dyDescent="0.25">
      <c r="G40" s="24"/>
      <c r="H40" s="63"/>
      <c r="I40" s="25">
        <v>200</v>
      </c>
      <c r="J40" s="39">
        <v>8.2100000000000009</v>
      </c>
      <c r="K40" s="39">
        <v>0.21</v>
      </c>
      <c r="L40" s="77">
        <v>0.7</v>
      </c>
      <c r="M40" s="66">
        <v>0.61509999999999998</v>
      </c>
      <c r="N40" s="66">
        <v>0.62929999999999997</v>
      </c>
      <c r="O40" s="76">
        <v>0.127</v>
      </c>
      <c r="P40" s="76">
        <v>20.756</v>
      </c>
      <c r="Q40" s="57">
        <v>149.15899999999999</v>
      </c>
      <c r="R40" s="79"/>
      <c r="S40" s="79"/>
      <c r="T40" s="24"/>
      <c r="U40" s="63"/>
      <c r="V40" s="25">
        <v>200</v>
      </c>
      <c r="W40" s="39">
        <v>0</v>
      </c>
      <c r="X40" s="76">
        <v>469.32299999999998</v>
      </c>
      <c r="Y40" s="76">
        <v>0.53500000000000003</v>
      </c>
      <c r="Z40" s="66">
        <v>0.65720000000000001</v>
      </c>
      <c r="AA40" s="66">
        <v>0.20430000000000001</v>
      </c>
      <c r="AB40" s="39">
        <v>38.17</v>
      </c>
      <c r="AC40" s="26">
        <v>5913.56</v>
      </c>
    </row>
    <row r="41" spans="7:29" x14ac:dyDescent="0.25">
      <c r="G41" s="24"/>
      <c r="H41" s="63"/>
      <c r="I41" s="25">
        <v>400</v>
      </c>
      <c r="J41" s="39">
        <v>13.41</v>
      </c>
      <c r="K41" s="76">
        <v>0.35499999999999998</v>
      </c>
      <c r="L41" s="76">
        <v>3.9E-2</v>
      </c>
      <c r="M41" s="66">
        <v>0.61509999999999998</v>
      </c>
      <c r="N41" s="39">
        <v>0.61</v>
      </c>
      <c r="O41" s="76">
        <v>7.9000000000000001E-2</v>
      </c>
      <c r="P41" s="76">
        <v>12.923</v>
      </c>
      <c r="Q41" s="57">
        <v>142.24299999999999</v>
      </c>
      <c r="R41" s="79"/>
      <c r="S41" s="79"/>
      <c r="T41" s="24"/>
      <c r="U41" s="63"/>
      <c r="V41" s="25">
        <v>400</v>
      </c>
      <c r="W41" s="39">
        <v>0</v>
      </c>
      <c r="X41" s="76">
        <v>315.99299999999999</v>
      </c>
      <c r="Y41" s="76">
        <v>0.53500000000000003</v>
      </c>
      <c r="Z41" s="66">
        <v>0.53310000000000002</v>
      </c>
      <c r="AA41" s="66">
        <v>0.1729</v>
      </c>
      <c r="AB41" s="66">
        <v>32.310899999999997</v>
      </c>
      <c r="AC41" s="57">
        <v>4811.598</v>
      </c>
    </row>
    <row r="42" spans="7:29" x14ac:dyDescent="0.25">
      <c r="G42" s="24"/>
      <c r="H42" s="63"/>
      <c r="I42" s="25">
        <v>800</v>
      </c>
      <c r="J42" s="76">
        <v>25.776</v>
      </c>
      <c r="K42" s="39">
        <v>0.44</v>
      </c>
      <c r="L42" s="76">
        <v>2.4E-2</v>
      </c>
      <c r="M42" s="66">
        <v>0.61509999999999998</v>
      </c>
      <c r="N42" s="75">
        <v>0.61833000000000005</v>
      </c>
      <c r="O42" s="66">
        <v>4.5699999999999998E-2</v>
      </c>
      <c r="P42" s="76">
        <v>7.4420000000000002</v>
      </c>
      <c r="Q42" s="57">
        <v>124.14400000000001</v>
      </c>
      <c r="R42" s="79"/>
      <c r="S42" s="79"/>
      <c r="T42" s="24"/>
      <c r="U42" s="63"/>
      <c r="V42" s="25">
        <v>800</v>
      </c>
      <c r="W42" s="39">
        <v>0</v>
      </c>
      <c r="X42" s="39">
        <v>335.96</v>
      </c>
      <c r="Y42" s="76">
        <v>0.53500000000000003</v>
      </c>
      <c r="Z42" s="66">
        <v>0.64629999999999999</v>
      </c>
      <c r="AA42" s="66">
        <v>0.1865</v>
      </c>
      <c r="AB42" s="76">
        <v>34.845999999999997</v>
      </c>
      <c r="AC42" s="57">
        <v>4975.7659999999996</v>
      </c>
    </row>
    <row r="43" spans="7:29" x14ac:dyDescent="0.25">
      <c r="G43" s="24"/>
      <c r="H43" s="63"/>
      <c r="I43" s="25">
        <v>1600</v>
      </c>
      <c r="J43" s="76">
        <v>51.802</v>
      </c>
      <c r="K43" s="76">
        <v>0.60499999999999998</v>
      </c>
      <c r="L43" s="66">
        <v>1.43E-2</v>
      </c>
      <c r="M43" s="66">
        <v>0.61509999999999998</v>
      </c>
      <c r="N43" s="66">
        <v>0.61609999999999998</v>
      </c>
      <c r="O43" s="39">
        <v>0.03</v>
      </c>
      <c r="P43" s="76">
        <v>4.9279999999999999</v>
      </c>
      <c r="Q43" s="57">
        <v>38.164000000000001</v>
      </c>
      <c r="R43" s="79"/>
      <c r="S43" s="79"/>
      <c r="T43" s="24"/>
      <c r="U43" s="63"/>
      <c r="V43" s="25">
        <v>1600</v>
      </c>
      <c r="W43" s="39">
        <v>0</v>
      </c>
      <c r="X43" s="39">
        <v>280.75</v>
      </c>
      <c r="Y43" s="76">
        <v>0.53500000000000003</v>
      </c>
      <c r="Z43" s="66">
        <v>0.50639999999999996</v>
      </c>
      <c r="AA43" s="76">
        <v>0.20799999999999999</v>
      </c>
      <c r="AB43" s="39">
        <v>38.92</v>
      </c>
      <c r="AC43" s="26">
        <v>3648.1</v>
      </c>
    </row>
    <row r="44" spans="7:29" x14ac:dyDescent="0.25">
      <c r="G44" s="24"/>
      <c r="H44" s="63"/>
      <c r="I44" s="25">
        <v>3200</v>
      </c>
      <c r="J44" s="39">
        <v>102.44</v>
      </c>
      <c r="K44" s="76">
        <v>0.71499999999999997</v>
      </c>
      <c r="L44" s="66">
        <v>1.06E-2</v>
      </c>
      <c r="M44" s="66">
        <v>0.61509999999999998</v>
      </c>
      <c r="N44" s="66">
        <v>0.61439999999999995</v>
      </c>
      <c r="O44" s="75">
        <v>2.5579999999999999E-2</v>
      </c>
      <c r="P44" s="66">
        <v>4.1604999999999999</v>
      </c>
      <c r="Q44" s="57">
        <v>71.385000000000005</v>
      </c>
      <c r="R44" s="79"/>
      <c r="S44" s="79"/>
      <c r="T44" s="24"/>
      <c r="U44" s="63"/>
      <c r="V44" s="25">
        <v>3200</v>
      </c>
      <c r="W44" s="39">
        <v>0</v>
      </c>
      <c r="X44" s="76">
        <v>230.60900000000001</v>
      </c>
      <c r="Y44" s="76">
        <v>0.53500000000000003</v>
      </c>
      <c r="Z44" s="66">
        <v>0.4783</v>
      </c>
      <c r="AA44" s="66">
        <v>0.24079999999999999</v>
      </c>
      <c r="AB44" s="66">
        <v>44.993899999999996</v>
      </c>
      <c r="AC44" s="26">
        <v>3247.14</v>
      </c>
    </row>
    <row r="45" spans="7:29" x14ac:dyDescent="0.25">
      <c r="G45" s="24"/>
      <c r="H45" s="63"/>
      <c r="I45" s="25">
        <v>6400</v>
      </c>
      <c r="J45" s="76">
        <v>202.84200000000001</v>
      </c>
      <c r="K45" s="76">
        <v>0.85499999999999998</v>
      </c>
      <c r="L45" s="66">
        <v>6.4999999999999997E-3</v>
      </c>
      <c r="M45" s="66">
        <v>0.61509999999999998</v>
      </c>
      <c r="N45" s="66">
        <v>0.61550000000000005</v>
      </c>
      <c r="O45" s="66">
        <v>1.44E-2</v>
      </c>
      <c r="P45" s="39">
        <v>2.34</v>
      </c>
      <c r="Q45" s="57">
        <v>21.443999999999999</v>
      </c>
      <c r="R45" s="79"/>
      <c r="S45" s="79"/>
      <c r="T45" s="24"/>
      <c r="U45" s="63"/>
      <c r="V45" s="25">
        <v>6400</v>
      </c>
      <c r="W45" s="39">
        <v>0</v>
      </c>
      <c r="X45" s="76">
        <v>342.34100000000001</v>
      </c>
      <c r="Y45" s="76">
        <v>0.53500000000000003</v>
      </c>
      <c r="Z45" s="66">
        <v>0.55020000000000002</v>
      </c>
      <c r="AA45" s="66">
        <v>0.1789</v>
      </c>
      <c r="AB45" s="76">
        <v>33.423000000000002</v>
      </c>
      <c r="AC45" s="26">
        <v>5398.51</v>
      </c>
    </row>
    <row r="46" spans="7:29" ht="15.75" thickBot="1" x14ac:dyDescent="0.3">
      <c r="G46" s="31"/>
      <c r="H46" s="32"/>
      <c r="I46" s="27">
        <v>10000</v>
      </c>
      <c r="J46" s="52">
        <v>317.74799999999999</v>
      </c>
      <c r="K46" s="52">
        <v>0.93500000000000005</v>
      </c>
      <c r="L46" s="55">
        <v>4.1599999999999996E-3</v>
      </c>
      <c r="M46" s="53">
        <v>0.61509999999999998</v>
      </c>
      <c r="N46" s="52">
        <v>0.61299999999999999</v>
      </c>
      <c r="O46" s="53">
        <v>1.1299999999999999E-2</v>
      </c>
      <c r="P46" s="52">
        <v>1.841</v>
      </c>
      <c r="Q46" s="59">
        <v>16.952999999999999</v>
      </c>
      <c r="R46" s="82"/>
      <c r="S46" s="82"/>
      <c r="T46" s="31"/>
      <c r="U46" s="32"/>
      <c r="V46" s="27">
        <v>10000</v>
      </c>
      <c r="W46" s="34">
        <v>0</v>
      </c>
      <c r="X46" s="52">
        <v>222.24100000000001</v>
      </c>
      <c r="Y46" s="52">
        <v>0.53500000000000003</v>
      </c>
      <c r="Z46" s="28">
        <v>0.5</v>
      </c>
      <c r="AA46" s="53">
        <v>0.19370000000000001</v>
      </c>
      <c r="AB46" s="52">
        <v>36.192</v>
      </c>
      <c r="AC46" s="59">
        <v>3826.922</v>
      </c>
    </row>
    <row r="52" spans="3:16" ht="15.75" thickBot="1" x14ac:dyDescent="0.3"/>
    <row r="53" spans="3:16" ht="15.75" thickBot="1" x14ac:dyDescent="0.3">
      <c r="I53" s="35" t="s">
        <v>9</v>
      </c>
      <c r="J53" s="36"/>
    </row>
    <row r="54" spans="3:16" ht="15.75" thickBot="1" x14ac:dyDescent="0.3">
      <c r="I54" s="37" t="s">
        <v>10</v>
      </c>
      <c r="J54" s="38"/>
    </row>
    <row r="59" spans="3:16" x14ac:dyDescent="0.25">
      <c r="C59" s="2"/>
    </row>
    <row r="60" spans="3:16" x14ac:dyDescent="0.25">
      <c r="C60" s="2"/>
      <c r="M60" s="40"/>
      <c r="N60" s="40"/>
      <c r="O60" s="40"/>
      <c r="P60" s="40"/>
    </row>
    <row r="61" spans="3:16" x14ac:dyDescent="0.25">
      <c r="C61" s="2"/>
      <c r="M61" s="40"/>
      <c r="N61" s="41"/>
      <c r="O61" s="40"/>
      <c r="P61" s="41"/>
    </row>
    <row r="62" spans="3:16" x14ac:dyDescent="0.25">
      <c r="C62" s="2"/>
      <c r="M62" s="40"/>
      <c r="N62" s="41"/>
      <c r="O62" s="40"/>
      <c r="P62" s="41"/>
    </row>
    <row r="63" spans="3:16" x14ac:dyDescent="0.25">
      <c r="C63" s="2"/>
      <c r="M63" s="40"/>
      <c r="N63" s="43"/>
      <c r="O63" s="40"/>
      <c r="P63" s="41"/>
    </row>
    <row r="64" spans="3:16" x14ac:dyDescent="0.25">
      <c r="C64" s="2"/>
      <c r="M64" s="40"/>
      <c r="N64" s="43"/>
      <c r="O64" s="40"/>
      <c r="P64" s="41"/>
    </row>
    <row r="65" spans="3:44" x14ac:dyDescent="0.25">
      <c r="C65" s="2"/>
      <c r="M65" s="40"/>
      <c r="N65" s="41"/>
      <c r="O65" s="40"/>
      <c r="P65" s="41"/>
    </row>
    <row r="66" spans="3:44" x14ac:dyDescent="0.25">
      <c r="C66" s="2"/>
      <c r="M66" s="40"/>
      <c r="N66" s="41"/>
      <c r="O66" s="40"/>
      <c r="P66" s="41"/>
    </row>
    <row r="67" spans="3:44" x14ac:dyDescent="0.25">
      <c r="C67" s="2"/>
      <c r="M67" s="40"/>
      <c r="N67" s="41"/>
      <c r="O67" s="40"/>
      <c r="P67" s="41"/>
    </row>
    <row r="68" spans="3:44" x14ac:dyDescent="0.25">
      <c r="M68" s="40"/>
      <c r="N68" s="41"/>
      <c r="O68" s="40"/>
      <c r="P68" s="41"/>
    </row>
    <row r="69" spans="3:44" x14ac:dyDescent="0.25">
      <c r="M69" s="40"/>
      <c r="N69" s="41"/>
      <c r="O69" s="40"/>
      <c r="P69" s="41"/>
    </row>
    <row r="71" spans="3:44" ht="15.75" thickBot="1" x14ac:dyDescent="0.3"/>
    <row r="72" spans="3:44" ht="21.75" thickBot="1" x14ac:dyDescent="0.4">
      <c r="G72" s="3" t="s">
        <v>5</v>
      </c>
      <c r="H72" s="4" t="s">
        <v>6</v>
      </c>
      <c r="I72" s="5" t="s">
        <v>0</v>
      </c>
      <c r="J72" s="6" t="s">
        <v>2</v>
      </c>
      <c r="K72" s="6" t="s">
        <v>11</v>
      </c>
      <c r="L72" s="6" t="s">
        <v>3</v>
      </c>
      <c r="M72" s="6" t="s">
        <v>12</v>
      </c>
      <c r="N72" s="6" t="s">
        <v>13</v>
      </c>
      <c r="O72" s="6" t="s">
        <v>14</v>
      </c>
      <c r="P72" s="6" t="s">
        <v>20</v>
      </c>
      <c r="Q72" s="7" t="s">
        <v>19</v>
      </c>
      <c r="R72" s="78"/>
      <c r="S72" s="78"/>
      <c r="T72" s="3" t="s">
        <v>5</v>
      </c>
      <c r="U72" s="4" t="s">
        <v>7</v>
      </c>
      <c r="V72" s="5" t="s">
        <v>0</v>
      </c>
      <c r="W72" s="6" t="s">
        <v>2</v>
      </c>
      <c r="X72" s="6" t="s">
        <v>16</v>
      </c>
      <c r="Y72" s="6" t="s">
        <v>12</v>
      </c>
      <c r="Z72" s="6" t="s">
        <v>13</v>
      </c>
      <c r="AA72" s="6" t="s">
        <v>14</v>
      </c>
      <c r="AB72" s="6" t="s">
        <v>20</v>
      </c>
      <c r="AC72" s="7" t="s">
        <v>19</v>
      </c>
      <c r="AG72" s="60" t="s">
        <v>5</v>
      </c>
      <c r="AH72" s="4" t="s">
        <v>6</v>
      </c>
      <c r="AI72" s="5" t="s">
        <v>0</v>
      </c>
      <c r="AJ72" s="6" t="s">
        <v>17</v>
      </c>
      <c r="AK72" s="7" t="s">
        <v>18</v>
      </c>
      <c r="AL72" s="85"/>
      <c r="AM72" s="85"/>
      <c r="AN72" s="60" t="s">
        <v>5</v>
      </c>
      <c r="AO72" s="4" t="s">
        <v>7</v>
      </c>
      <c r="AP72" s="5" t="s">
        <v>0</v>
      </c>
      <c r="AQ72" s="6" t="s">
        <v>17</v>
      </c>
      <c r="AR72" s="7" t="s">
        <v>18</v>
      </c>
    </row>
    <row r="73" spans="3:44" x14ac:dyDescent="0.25">
      <c r="G73" s="8"/>
      <c r="H73" s="61"/>
      <c r="I73" s="9">
        <v>50</v>
      </c>
      <c r="J73" s="42">
        <v>1</v>
      </c>
      <c r="K73" s="67">
        <v>0.215</v>
      </c>
      <c r="L73" s="67">
        <v>3.0000000000000001E-3</v>
      </c>
      <c r="M73" s="64">
        <v>0.61509999999999998</v>
      </c>
      <c r="N73" s="64">
        <v>0.61380000000000001</v>
      </c>
      <c r="O73" s="67">
        <v>5.5E-2</v>
      </c>
      <c r="P73" s="68">
        <v>8.9600000000000009</v>
      </c>
      <c r="Q73" s="10">
        <v>153.19999999999999</v>
      </c>
      <c r="R73" s="79"/>
      <c r="S73" s="79"/>
      <c r="T73" s="8"/>
      <c r="U73" s="61"/>
      <c r="V73" s="9">
        <v>50</v>
      </c>
      <c r="W73" s="42">
        <v>0</v>
      </c>
      <c r="X73" s="42">
        <v>137.84</v>
      </c>
      <c r="Y73" s="67">
        <v>0.53500000000000003</v>
      </c>
      <c r="Z73" s="67">
        <v>0.46800000000000003</v>
      </c>
      <c r="AA73" s="64">
        <v>0.1673</v>
      </c>
      <c r="AB73" s="67">
        <v>31.266999999999999</v>
      </c>
      <c r="AC73" s="47">
        <v>1922.7329999999999</v>
      </c>
      <c r="AG73" s="8"/>
      <c r="AH73" s="61"/>
      <c r="AI73" s="9" t="s">
        <v>12</v>
      </c>
      <c r="AJ73" s="64">
        <f>AVERAGE(M73:M81)</f>
        <v>0.61509999999999998</v>
      </c>
      <c r="AK73" s="50">
        <f>MEDIAN(M73:M81)</f>
        <v>0.61509999999999998</v>
      </c>
      <c r="AL73" s="80"/>
      <c r="AM73" s="80"/>
      <c r="AN73" s="8"/>
      <c r="AO73" s="61"/>
      <c r="AP73" s="9" t="s">
        <v>12</v>
      </c>
      <c r="AQ73" s="64">
        <f>AVERAGE(Y73:Y81)</f>
        <v>0.53500000000000003</v>
      </c>
      <c r="AR73" s="50">
        <f>MEDIAN(Y73:Y81)</f>
        <v>0.53500000000000003</v>
      </c>
    </row>
    <row r="74" spans="3:44" x14ac:dyDescent="0.25">
      <c r="G74" s="8"/>
      <c r="H74" s="61"/>
      <c r="I74" s="9">
        <v>100</v>
      </c>
      <c r="J74" s="42">
        <v>2</v>
      </c>
      <c r="K74" s="42">
        <v>0.27</v>
      </c>
      <c r="L74" s="64">
        <v>1.6000000000000001E-3</v>
      </c>
      <c r="M74" s="64">
        <v>0.61509999999999998</v>
      </c>
      <c r="N74" s="64">
        <v>0.61880000000000002</v>
      </c>
      <c r="O74" s="67">
        <v>4.3999999999999997E-2</v>
      </c>
      <c r="P74" s="67">
        <v>7.0780000000000003</v>
      </c>
      <c r="Q74" s="10">
        <v>55.59</v>
      </c>
      <c r="R74" s="79"/>
      <c r="S74" s="79"/>
      <c r="T74" s="8"/>
      <c r="U74" s="61"/>
      <c r="V74" s="9">
        <v>100</v>
      </c>
      <c r="W74" s="42">
        <v>0</v>
      </c>
      <c r="X74" s="42">
        <v>143.74</v>
      </c>
      <c r="Y74" s="67">
        <v>0.53500000000000003</v>
      </c>
      <c r="Z74" s="67">
        <v>0.47199999999999998</v>
      </c>
      <c r="AA74" s="67">
        <v>0.155</v>
      </c>
      <c r="AB74" s="67">
        <v>28.934000000000001</v>
      </c>
      <c r="AC74" s="10">
        <v>1955.51</v>
      </c>
      <c r="AG74" s="8"/>
      <c r="AH74" s="61"/>
      <c r="AI74" s="9" t="s">
        <v>13</v>
      </c>
      <c r="AJ74" s="64">
        <f>AVERAGE(N73:N81)</f>
        <v>0.61472333333333351</v>
      </c>
      <c r="AK74" s="50">
        <f>MEDIAN(N73:N81)</f>
        <v>0.61482999999999999</v>
      </c>
      <c r="AL74" s="80"/>
      <c r="AM74" s="80"/>
      <c r="AN74" s="8"/>
      <c r="AO74" s="61"/>
      <c r="AP74" s="9" t="s">
        <v>13</v>
      </c>
      <c r="AQ74" s="64">
        <f>AVERAGE(Z73:Z81)</f>
        <v>0.47888888888888892</v>
      </c>
      <c r="AR74" s="50">
        <f>MEDIAN(Z73:Z81)</f>
        <v>0.47499999999999998</v>
      </c>
    </row>
    <row r="75" spans="3:44" x14ac:dyDescent="0.25">
      <c r="G75" s="8"/>
      <c r="H75" s="61"/>
      <c r="I75" s="9">
        <v>200</v>
      </c>
      <c r="J75" s="69">
        <v>3.5859999999999999</v>
      </c>
      <c r="K75" s="67">
        <v>0.58499999999999996</v>
      </c>
      <c r="L75" s="64">
        <v>2.0000000000000001E-4</v>
      </c>
      <c r="M75" s="64">
        <v>0.61509999999999998</v>
      </c>
      <c r="N75" s="64">
        <v>0.61160000000000003</v>
      </c>
      <c r="O75" s="42">
        <v>0.02</v>
      </c>
      <c r="P75" s="67">
        <v>3.3130000000000002</v>
      </c>
      <c r="Q75" s="10">
        <v>32.32</v>
      </c>
      <c r="R75" s="79"/>
      <c r="S75" s="79"/>
      <c r="T75" s="8"/>
      <c r="U75" s="61"/>
      <c r="V75" s="9">
        <v>200</v>
      </c>
      <c r="W75" s="42">
        <v>0</v>
      </c>
      <c r="X75" s="42">
        <v>139.27000000000001</v>
      </c>
      <c r="Y75" s="67">
        <v>0.53500000000000003</v>
      </c>
      <c r="Z75" s="67">
        <v>0.49399999999999999</v>
      </c>
      <c r="AA75" s="67">
        <v>0.13800000000000001</v>
      </c>
      <c r="AB75" s="67">
        <v>25.881</v>
      </c>
      <c r="AC75" s="10">
        <v>1834.29</v>
      </c>
      <c r="AG75" s="8"/>
      <c r="AH75" s="61"/>
      <c r="AI75" s="9" t="s">
        <v>14</v>
      </c>
      <c r="AJ75" s="64">
        <f>AVERAGE(O73:O81)</f>
        <v>1.6948888888888888E-2</v>
      </c>
      <c r="AK75" s="50">
        <f>MEDIAN(O73:O81)</f>
        <v>8.9999999999999993E-3</v>
      </c>
      <c r="AL75" s="80"/>
      <c r="AM75" s="80"/>
      <c r="AN75" s="8"/>
      <c r="AO75" s="61"/>
      <c r="AP75" s="9" t="s">
        <v>16</v>
      </c>
      <c r="AQ75" s="64">
        <f>AVERAGE(X73:X81)</f>
        <v>162.20511111111111</v>
      </c>
      <c r="AR75" s="50">
        <f>MEDIAN(X73:X81)</f>
        <v>156.85</v>
      </c>
    </row>
    <row r="76" spans="3:44" x14ac:dyDescent="0.25">
      <c r="G76" s="8"/>
      <c r="H76" s="61"/>
      <c r="I76" s="9">
        <v>400</v>
      </c>
      <c r="J76" s="70">
        <v>6.72</v>
      </c>
      <c r="K76" s="67">
        <v>0.71499999999999997</v>
      </c>
      <c r="L76" s="71">
        <v>9.0000000000000006E-5</v>
      </c>
      <c r="M76" s="64">
        <v>0.61509999999999998</v>
      </c>
      <c r="N76" s="64">
        <v>0.61429999999999996</v>
      </c>
      <c r="O76" s="67">
        <v>1.4E-2</v>
      </c>
      <c r="P76" s="67">
        <v>2.3759999999999999</v>
      </c>
      <c r="Q76" s="47">
        <v>27.536000000000001</v>
      </c>
      <c r="R76" s="79"/>
      <c r="S76" s="79"/>
      <c r="T76" s="8"/>
      <c r="U76" s="61"/>
      <c r="V76" s="9">
        <v>400</v>
      </c>
      <c r="W76" s="42">
        <v>0</v>
      </c>
      <c r="X76" s="42">
        <v>134.61000000000001</v>
      </c>
      <c r="Y76" s="67">
        <v>0.53500000000000003</v>
      </c>
      <c r="Z76" s="67">
        <v>0.47399999999999998</v>
      </c>
      <c r="AA76" s="67">
        <v>0.14499999999999999</v>
      </c>
      <c r="AB76" s="67">
        <v>27.122</v>
      </c>
      <c r="AC76" s="10">
        <v>1467.21</v>
      </c>
      <c r="AG76" s="8"/>
      <c r="AH76" s="61"/>
      <c r="AI76" s="9" t="s">
        <v>20</v>
      </c>
      <c r="AJ76" s="64">
        <f>AVERAGE(P73:P81)</f>
        <v>2.7698888888888891</v>
      </c>
      <c r="AK76" s="50">
        <f>MEDIAN(P73:P81)</f>
        <v>1.4730000000000001</v>
      </c>
      <c r="AL76" s="80"/>
      <c r="AM76" s="80"/>
      <c r="AN76" s="8"/>
      <c r="AO76" s="61"/>
      <c r="AP76" s="9" t="s">
        <v>14</v>
      </c>
      <c r="AQ76" s="64">
        <f>AVERAGE(AA73:AA81)</f>
        <v>0.15525555555555556</v>
      </c>
      <c r="AR76" s="50">
        <f>MEDIAN(AA73:AA81)</f>
        <v>0.14799999999999999</v>
      </c>
    </row>
    <row r="77" spans="3:44" ht="15.75" thickBot="1" x14ac:dyDescent="0.3">
      <c r="G77" s="8"/>
      <c r="H77" s="61"/>
      <c r="I77" s="9">
        <v>800</v>
      </c>
      <c r="J77" s="67">
        <v>13.571999999999999</v>
      </c>
      <c r="K77" s="42">
        <v>0.98</v>
      </c>
      <c r="L77" s="71">
        <v>2.0000000000000002E-5</v>
      </c>
      <c r="M77" s="64">
        <v>0.61509999999999998</v>
      </c>
      <c r="N77" s="64">
        <v>0.61419999999999997</v>
      </c>
      <c r="O77" s="67">
        <v>8.9999999999999993E-3</v>
      </c>
      <c r="P77" s="67">
        <v>1.4730000000000001</v>
      </c>
      <c r="Q77" s="47">
        <v>19.183</v>
      </c>
      <c r="R77" s="79"/>
      <c r="S77" s="79"/>
      <c r="T77" s="8"/>
      <c r="U77" s="61"/>
      <c r="V77" s="9">
        <v>800</v>
      </c>
      <c r="W77" s="42">
        <v>0</v>
      </c>
      <c r="X77" s="42">
        <v>190.5</v>
      </c>
      <c r="Y77" s="67">
        <v>0.53500000000000003</v>
      </c>
      <c r="Z77" s="67">
        <v>0.48399999999999999</v>
      </c>
      <c r="AA77" s="67">
        <v>0.14799999999999999</v>
      </c>
      <c r="AB77" s="67">
        <v>27.637</v>
      </c>
      <c r="AC77" s="10">
        <v>1874.25</v>
      </c>
      <c r="AG77" s="8"/>
      <c r="AH77" s="61"/>
      <c r="AI77" s="11" t="s">
        <v>19</v>
      </c>
      <c r="AJ77" s="45">
        <f>AVERAGE(Q73:Q81)</f>
        <v>34.731666666666662</v>
      </c>
      <c r="AK77" s="88">
        <f>MEDIAN(Q73:Q81)</f>
        <v>19.183</v>
      </c>
      <c r="AL77" s="80"/>
      <c r="AM77" s="80"/>
      <c r="AN77" s="8"/>
      <c r="AO77" s="61"/>
      <c r="AP77" s="9" t="s">
        <v>20</v>
      </c>
      <c r="AQ77" s="64">
        <f>AVERAGE(AB73:AB81)</f>
        <v>29.051444444444446</v>
      </c>
      <c r="AR77" s="50">
        <f>MEDIAN(AB73:AB81)</f>
        <v>27.786000000000001</v>
      </c>
    </row>
    <row r="78" spans="3:44" ht="15.75" thickBot="1" x14ac:dyDescent="0.3">
      <c r="G78" s="8"/>
      <c r="H78" s="61"/>
      <c r="I78" s="9">
        <v>1600</v>
      </c>
      <c r="J78" s="72">
        <v>27.8</v>
      </c>
      <c r="K78" s="42">
        <v>1</v>
      </c>
      <c r="L78" s="73">
        <v>6.0000000000000002E-6</v>
      </c>
      <c r="M78" s="64">
        <v>0.61509999999999998</v>
      </c>
      <c r="N78" s="71">
        <v>0.61500999999999995</v>
      </c>
      <c r="O78" s="64">
        <v>2.5999999999999999E-3</v>
      </c>
      <c r="P78" s="67">
        <v>0.42699999999999999</v>
      </c>
      <c r="Q78" s="47">
        <v>7.1859999999999999</v>
      </c>
      <c r="R78" s="79"/>
      <c r="S78" s="79"/>
      <c r="T78" s="8"/>
      <c r="U78" s="61"/>
      <c r="V78" s="9">
        <v>1600</v>
      </c>
      <c r="W78" s="42">
        <v>0</v>
      </c>
      <c r="X78" s="42">
        <v>156.85</v>
      </c>
      <c r="Y78" s="67">
        <v>0.53500000000000003</v>
      </c>
      <c r="Z78" s="67">
        <v>0.47899999999999998</v>
      </c>
      <c r="AA78" s="67">
        <v>0.13900000000000001</v>
      </c>
      <c r="AB78" s="42">
        <v>26.07</v>
      </c>
      <c r="AC78" s="47">
        <v>1497.1679999999999</v>
      </c>
      <c r="AG78" s="8"/>
      <c r="AH78" s="61"/>
      <c r="AI78" s="61"/>
      <c r="AJ78" s="61"/>
      <c r="AK78" s="15"/>
      <c r="AL78" s="80"/>
      <c r="AM78" s="80"/>
      <c r="AN78" s="8"/>
      <c r="AO78" s="61"/>
      <c r="AP78" s="11" t="s">
        <v>19</v>
      </c>
      <c r="AQ78" s="45">
        <f>AVERAGE(AC73:AC81)</f>
        <v>1948.5245555555553</v>
      </c>
      <c r="AR78" s="88">
        <f>MEDIAN(AC73:AC81)</f>
        <v>1922.7329999999999</v>
      </c>
    </row>
    <row r="79" spans="3:44" ht="15.75" thickBot="1" x14ac:dyDescent="0.3">
      <c r="G79" s="8"/>
      <c r="H79" s="61"/>
      <c r="I79" s="9">
        <v>3200</v>
      </c>
      <c r="J79" s="67">
        <v>56.042999999999999</v>
      </c>
      <c r="K79" s="42">
        <v>1</v>
      </c>
      <c r="L79" s="74">
        <v>5.9999999999999997E-7</v>
      </c>
      <c r="M79" s="64">
        <v>0.61509999999999998</v>
      </c>
      <c r="N79" s="71">
        <v>0.61482999999999999</v>
      </c>
      <c r="O79" s="71">
        <v>3.4399999999999999E-3</v>
      </c>
      <c r="P79" s="67">
        <v>0.55900000000000005</v>
      </c>
      <c r="Q79" s="47">
        <v>9.8450000000000006</v>
      </c>
      <c r="R79" s="79"/>
      <c r="S79" s="79"/>
      <c r="T79" s="8"/>
      <c r="U79" s="61"/>
      <c r="V79" s="9">
        <v>3200</v>
      </c>
      <c r="W79" s="42">
        <v>0</v>
      </c>
      <c r="X79" s="42">
        <v>174.42</v>
      </c>
      <c r="Y79" s="67">
        <v>0.53500000000000003</v>
      </c>
      <c r="Z79" s="67">
        <v>0.47499999999999998</v>
      </c>
      <c r="AA79" s="67">
        <v>0.18099999999999999</v>
      </c>
      <c r="AB79" s="67">
        <v>33.814999999999998</v>
      </c>
      <c r="AC79" s="10">
        <v>2058.79</v>
      </c>
      <c r="AG79" s="8"/>
      <c r="AH79" s="61"/>
      <c r="AI79" s="61"/>
      <c r="AJ79" s="61"/>
      <c r="AK79" s="15"/>
      <c r="AL79" s="80"/>
      <c r="AM79" s="80"/>
      <c r="AN79" s="8"/>
      <c r="AO79" s="61"/>
      <c r="AP79" s="61"/>
      <c r="AQ79" s="61"/>
      <c r="AR79" s="15"/>
    </row>
    <row r="80" spans="3:44" ht="15.75" thickBot="1" x14ac:dyDescent="0.3">
      <c r="G80" s="8"/>
      <c r="H80" s="61"/>
      <c r="I80" s="9">
        <v>6400</v>
      </c>
      <c r="J80" s="42">
        <v>195.29</v>
      </c>
      <c r="K80" s="42">
        <v>1</v>
      </c>
      <c r="L80" s="74">
        <v>2.9999999999999999E-7</v>
      </c>
      <c r="M80" s="64">
        <v>0.61509999999999998</v>
      </c>
      <c r="N80" s="71">
        <v>0.61495</v>
      </c>
      <c r="O80" s="64">
        <v>3.3E-3</v>
      </c>
      <c r="P80" s="67">
        <v>0.53900000000000003</v>
      </c>
      <c r="Q80" s="10">
        <v>5.37</v>
      </c>
      <c r="R80" s="79"/>
      <c r="S80" s="79"/>
      <c r="T80" s="8"/>
      <c r="U80" s="61"/>
      <c r="V80" s="9">
        <v>6400</v>
      </c>
      <c r="W80" s="42">
        <v>0</v>
      </c>
      <c r="X80" s="42">
        <v>178.58</v>
      </c>
      <c r="Y80" s="67">
        <v>0.53500000000000003</v>
      </c>
      <c r="Z80" s="67">
        <v>0.46700000000000003</v>
      </c>
      <c r="AA80" s="67">
        <v>0.14799999999999999</v>
      </c>
      <c r="AB80" s="67">
        <v>27.786000000000001</v>
      </c>
      <c r="AC80" s="10">
        <v>2187.48</v>
      </c>
      <c r="AG80" s="8"/>
      <c r="AH80" s="61"/>
      <c r="AI80" s="5" t="s">
        <v>1</v>
      </c>
      <c r="AJ80" s="6" t="s">
        <v>17</v>
      </c>
      <c r="AK80" s="7" t="s">
        <v>18</v>
      </c>
      <c r="AL80" s="80"/>
      <c r="AM80" s="80"/>
      <c r="AN80" s="8"/>
      <c r="AO80" s="61"/>
      <c r="AP80" s="61"/>
      <c r="AQ80" s="61"/>
      <c r="AR80" s="15"/>
    </row>
    <row r="81" spans="7:44" ht="15.75" thickBot="1" x14ac:dyDescent="0.3">
      <c r="G81" s="8"/>
      <c r="H81" s="61"/>
      <c r="I81" s="11">
        <v>10000</v>
      </c>
      <c r="J81" s="12">
        <v>180.47</v>
      </c>
      <c r="K81" s="12">
        <v>1</v>
      </c>
      <c r="L81" s="13">
        <v>2.9999999999999999E-7</v>
      </c>
      <c r="M81" s="45">
        <v>0.61509999999999998</v>
      </c>
      <c r="N81" s="46">
        <v>0.61502000000000001</v>
      </c>
      <c r="O81" s="45">
        <v>1.1999999999999999E-3</v>
      </c>
      <c r="P81" s="44">
        <v>0.20399999999999999</v>
      </c>
      <c r="Q81" s="48">
        <v>2.355</v>
      </c>
      <c r="R81" s="79"/>
      <c r="S81" s="79"/>
      <c r="T81" s="8"/>
      <c r="U81" s="61"/>
      <c r="V81" s="11">
        <v>10000</v>
      </c>
      <c r="W81" s="33">
        <v>0</v>
      </c>
      <c r="X81" s="44">
        <v>204.036</v>
      </c>
      <c r="Y81" s="44">
        <v>0.53500000000000003</v>
      </c>
      <c r="Z81" s="44">
        <v>0.497</v>
      </c>
      <c r="AA81" s="44">
        <v>0.17599999999999999</v>
      </c>
      <c r="AB81" s="44">
        <v>32.951000000000001</v>
      </c>
      <c r="AC81" s="14">
        <v>2739.29</v>
      </c>
      <c r="AG81" s="8"/>
      <c r="AH81" s="61"/>
      <c r="AI81" s="9" t="s">
        <v>12</v>
      </c>
      <c r="AJ81" s="64">
        <f>AVERAGE(M85:M93)</f>
        <v>0.61509999999999998</v>
      </c>
      <c r="AK81" s="50">
        <f>MEDIAN(M85:M93)</f>
        <v>0.61509999999999998</v>
      </c>
      <c r="AL81" s="80"/>
      <c r="AM81" s="80"/>
      <c r="AN81" s="8"/>
      <c r="AO81" s="61"/>
      <c r="AP81" s="5" t="s">
        <v>1</v>
      </c>
      <c r="AQ81" s="6" t="s">
        <v>17</v>
      </c>
      <c r="AR81" s="7" t="s">
        <v>18</v>
      </c>
    </row>
    <row r="82" spans="7:44" x14ac:dyDescent="0.25">
      <c r="G82" s="8"/>
      <c r="H82" s="61"/>
      <c r="I82" s="61"/>
      <c r="J82" s="61"/>
      <c r="K82" s="61"/>
      <c r="L82" s="61"/>
      <c r="M82" s="61"/>
      <c r="N82" s="61"/>
      <c r="O82" s="61"/>
      <c r="P82" s="61"/>
      <c r="Q82" s="15"/>
      <c r="R82" s="80"/>
      <c r="S82" s="80"/>
      <c r="T82" s="8"/>
      <c r="U82" s="61"/>
      <c r="V82" s="61"/>
      <c r="W82" s="61"/>
      <c r="X82" s="61"/>
      <c r="Y82" s="61"/>
      <c r="Z82" s="61"/>
      <c r="AA82" s="61"/>
      <c r="AB82" s="61"/>
      <c r="AC82" s="15"/>
      <c r="AG82" s="8"/>
      <c r="AH82" s="61"/>
      <c r="AI82" s="9" t="s">
        <v>13</v>
      </c>
      <c r="AJ82" s="64">
        <f>AVERAGE(N85:N93)</f>
        <v>0.61207777777777772</v>
      </c>
      <c r="AK82" s="50">
        <f>MEDIAN(N85:N93)</f>
        <v>0.61321000000000003</v>
      </c>
      <c r="AL82" s="80"/>
      <c r="AM82" s="80"/>
      <c r="AN82" s="8"/>
      <c r="AO82" s="61"/>
      <c r="AP82" s="9" t="s">
        <v>12</v>
      </c>
      <c r="AQ82" s="64">
        <f>AVERAGE(Y85:Y93)</f>
        <v>0.53500000000000003</v>
      </c>
      <c r="AR82" s="50">
        <f>MEDIAN(Y85:Y93)</f>
        <v>0.53500000000000003</v>
      </c>
    </row>
    <row r="83" spans="7:44" ht="15.75" thickBot="1" x14ac:dyDescent="0.3">
      <c r="G83" s="8"/>
      <c r="H83" s="61"/>
      <c r="I83" s="61"/>
      <c r="J83" s="61"/>
      <c r="K83" s="61"/>
      <c r="L83" s="61"/>
      <c r="M83" s="61"/>
      <c r="N83" s="61"/>
      <c r="O83" s="61"/>
      <c r="P83" s="61"/>
      <c r="Q83" s="15"/>
      <c r="R83" s="80"/>
      <c r="S83" s="80"/>
      <c r="T83" s="8"/>
      <c r="U83" s="61"/>
      <c r="V83" s="61"/>
      <c r="W83" s="61"/>
      <c r="X83" s="61"/>
      <c r="Y83" s="61"/>
      <c r="Z83" s="61"/>
      <c r="AA83" s="61"/>
      <c r="AB83" s="61"/>
      <c r="AC83" s="15"/>
      <c r="AG83" s="8"/>
      <c r="AH83" s="61"/>
      <c r="AI83" s="9" t="s">
        <v>14</v>
      </c>
      <c r="AJ83" s="64">
        <f>AVERAGE(O85:O93)</f>
        <v>6.7867777777777777E-2</v>
      </c>
      <c r="AK83" s="50">
        <f>MEDIAN(O85:O93)</f>
        <v>7.0000000000000007E-2</v>
      </c>
      <c r="AL83" s="80"/>
      <c r="AM83" s="80"/>
      <c r="AN83" s="8"/>
      <c r="AO83" s="61"/>
      <c r="AP83" s="9" t="s">
        <v>13</v>
      </c>
      <c r="AQ83" s="64">
        <f>AVERAGE(Z85:Z93)</f>
        <v>0.5675</v>
      </c>
      <c r="AR83" s="50">
        <f>MEDIAN(Z85:Z93)</f>
        <v>0.55220000000000002</v>
      </c>
    </row>
    <row r="84" spans="7:44" ht="15.75" thickBot="1" x14ac:dyDescent="0.3">
      <c r="G84" s="8"/>
      <c r="H84" s="61"/>
      <c r="I84" s="5" t="s">
        <v>1</v>
      </c>
      <c r="J84" s="6" t="s">
        <v>2</v>
      </c>
      <c r="K84" s="6" t="s">
        <v>11</v>
      </c>
      <c r="L84" s="6" t="s">
        <v>3</v>
      </c>
      <c r="M84" s="6" t="s">
        <v>12</v>
      </c>
      <c r="N84" s="6" t="s">
        <v>13</v>
      </c>
      <c r="O84" s="6" t="s">
        <v>14</v>
      </c>
      <c r="P84" s="6" t="s">
        <v>20</v>
      </c>
      <c r="Q84" s="7" t="s">
        <v>19</v>
      </c>
      <c r="R84" s="81"/>
      <c r="S84" s="81"/>
      <c r="T84" s="8"/>
      <c r="U84" s="61"/>
      <c r="V84" s="5" t="s">
        <v>1</v>
      </c>
      <c r="W84" s="6" t="s">
        <v>2</v>
      </c>
      <c r="X84" s="6" t="s">
        <v>16</v>
      </c>
      <c r="Y84" s="6" t="s">
        <v>12</v>
      </c>
      <c r="Z84" s="6" t="s">
        <v>13</v>
      </c>
      <c r="AA84" s="6" t="s">
        <v>14</v>
      </c>
      <c r="AB84" s="6" t="s">
        <v>20</v>
      </c>
      <c r="AC84" s="7" t="s">
        <v>19</v>
      </c>
      <c r="AG84" s="8"/>
      <c r="AH84" s="61"/>
      <c r="AI84" s="9" t="s">
        <v>20</v>
      </c>
      <c r="AJ84" s="64">
        <f>AVERAGE(P85:P93)</f>
        <v>11.054133333333333</v>
      </c>
      <c r="AK84" s="50">
        <f>MEDIAN(P85:P93)</f>
        <v>11.361000000000001</v>
      </c>
      <c r="AL84" s="80"/>
      <c r="AM84" s="80"/>
      <c r="AN84" s="8"/>
      <c r="AO84" s="61"/>
      <c r="AP84" s="9" t="s">
        <v>16</v>
      </c>
      <c r="AQ84" s="64">
        <f>AVERAGE(X85:X93)</f>
        <v>365.64405555555555</v>
      </c>
      <c r="AR84" s="50">
        <f>MEDIAN(X85:X93)</f>
        <v>364.60399999999998</v>
      </c>
    </row>
    <row r="85" spans="7:44" ht="15.75" thickBot="1" x14ac:dyDescent="0.3">
      <c r="G85" s="8"/>
      <c r="H85" s="61"/>
      <c r="I85" s="9">
        <v>50</v>
      </c>
      <c r="J85" s="67">
        <v>3.484</v>
      </c>
      <c r="K85" s="42">
        <v>7.0000000000000007E-2</v>
      </c>
      <c r="L85" s="64">
        <v>2.1700000000000001E-2</v>
      </c>
      <c r="M85" s="51">
        <v>0.61509999999999998</v>
      </c>
      <c r="N85" s="67">
        <v>0.59799999999999998</v>
      </c>
      <c r="O85" s="64">
        <v>0.1477</v>
      </c>
      <c r="P85" s="67">
        <v>24.021999999999998</v>
      </c>
      <c r="Q85" s="10">
        <v>232.08</v>
      </c>
      <c r="R85" s="79"/>
      <c r="S85" s="79"/>
      <c r="T85" s="8"/>
      <c r="U85" s="61"/>
      <c r="V85" s="9">
        <v>50</v>
      </c>
      <c r="W85" s="42">
        <v>0</v>
      </c>
      <c r="X85" s="67">
        <v>402.56700000000001</v>
      </c>
      <c r="Y85" s="67">
        <v>0.53500000000000003</v>
      </c>
      <c r="Z85" s="64">
        <v>0.54779999999999995</v>
      </c>
      <c r="AA85" s="67">
        <v>0.185</v>
      </c>
      <c r="AB85" s="67">
        <v>34.658000000000001</v>
      </c>
      <c r="AC85" s="10">
        <v>5327.65</v>
      </c>
      <c r="AG85" s="16"/>
      <c r="AH85" s="17"/>
      <c r="AI85" s="11" t="s">
        <v>19</v>
      </c>
      <c r="AJ85" s="45">
        <f>AVERAGE(Q85:Q93)</f>
        <v>138.2176</v>
      </c>
      <c r="AK85" s="88">
        <f>MEDIAN(Q85:Q93)</f>
        <v>110.8</v>
      </c>
      <c r="AL85" s="80"/>
      <c r="AM85" s="80"/>
      <c r="AN85" s="8"/>
      <c r="AO85" s="61"/>
      <c r="AP85" s="9" t="s">
        <v>14</v>
      </c>
      <c r="AQ85" s="64">
        <f>AVERAGE(AA85:AA93)</f>
        <v>0.22701111111111111</v>
      </c>
      <c r="AR85" s="50">
        <f>MEDIAN(AA85:AA93)</f>
        <v>0.216</v>
      </c>
    </row>
    <row r="86" spans="7:44" x14ac:dyDescent="0.25">
      <c r="G86" s="8"/>
      <c r="H86" s="61"/>
      <c r="I86" s="9">
        <v>100</v>
      </c>
      <c r="J86" s="67">
        <v>4.673</v>
      </c>
      <c r="K86" s="42">
        <v>0.1</v>
      </c>
      <c r="L86" s="64">
        <v>1.46E-2</v>
      </c>
      <c r="M86" s="64">
        <v>0.61509999999999998</v>
      </c>
      <c r="N86" s="64">
        <v>0.60850000000000004</v>
      </c>
      <c r="O86" s="64">
        <v>0.1298</v>
      </c>
      <c r="P86" s="67">
        <v>21.117000000000001</v>
      </c>
      <c r="Q86" s="10">
        <v>232.21</v>
      </c>
      <c r="R86" s="79"/>
      <c r="S86" s="79"/>
      <c r="T86" s="8"/>
      <c r="U86" s="61"/>
      <c r="V86" s="9">
        <v>100</v>
      </c>
      <c r="W86" s="42">
        <v>0</v>
      </c>
      <c r="X86" s="42">
        <v>594.99</v>
      </c>
      <c r="Y86" s="67">
        <v>0.53500000000000003</v>
      </c>
      <c r="Z86" s="67">
        <v>0.70699999999999996</v>
      </c>
      <c r="AA86" s="67">
        <v>0.28100000000000003</v>
      </c>
      <c r="AB86" s="67">
        <v>52.643000000000001</v>
      </c>
      <c r="AC86" s="10">
        <v>7893.84</v>
      </c>
      <c r="AG86" s="83"/>
      <c r="AH86" s="80"/>
      <c r="AI86" s="80"/>
      <c r="AJ86" s="80"/>
      <c r="AK86" s="80"/>
      <c r="AL86" s="80"/>
      <c r="AM86" s="80"/>
      <c r="AN86" s="8"/>
      <c r="AO86" s="61"/>
      <c r="AP86" s="9" t="s">
        <v>20</v>
      </c>
      <c r="AQ86" s="64">
        <f>AVERAGE(AB85:AB93)</f>
        <v>42.478444444444449</v>
      </c>
      <c r="AR86" s="50">
        <f>MEDIAN(AB85:AB93)</f>
        <v>40.411999999999999</v>
      </c>
    </row>
    <row r="87" spans="7:44" ht="15.75" thickBot="1" x14ac:dyDescent="0.3">
      <c r="G87" s="8"/>
      <c r="H87" s="61"/>
      <c r="I87" s="9">
        <v>200</v>
      </c>
      <c r="J87" s="67">
        <v>8.7080000000000002</v>
      </c>
      <c r="K87" s="67">
        <v>0.125</v>
      </c>
      <c r="L87" s="64">
        <v>1.04E-2</v>
      </c>
      <c r="M87" s="64">
        <v>0.61509999999999998</v>
      </c>
      <c r="N87" s="67">
        <v>0.60899999999999999</v>
      </c>
      <c r="O87" s="64">
        <v>0.1033</v>
      </c>
      <c r="P87" s="67">
        <v>16.792999999999999</v>
      </c>
      <c r="Q87" s="10">
        <v>280.85000000000002</v>
      </c>
      <c r="R87" s="79"/>
      <c r="S87" s="79"/>
      <c r="T87" s="8"/>
      <c r="U87" s="61"/>
      <c r="V87" s="9">
        <v>200</v>
      </c>
      <c r="W87" s="42">
        <v>0</v>
      </c>
      <c r="X87" s="67">
        <v>364.60399999999998</v>
      </c>
      <c r="Y87" s="67">
        <v>0.53500000000000003</v>
      </c>
      <c r="Z87" s="64">
        <v>0.55220000000000002</v>
      </c>
      <c r="AA87" s="67">
        <v>0.187</v>
      </c>
      <c r="AB87" s="67">
        <v>35.014000000000003</v>
      </c>
      <c r="AC87" s="10">
        <v>5421.75</v>
      </c>
      <c r="AG87" s="87"/>
      <c r="AH87" s="86"/>
      <c r="AI87" s="86"/>
      <c r="AJ87" s="86"/>
      <c r="AK87" s="86"/>
      <c r="AL87" s="86"/>
      <c r="AM87" s="86"/>
      <c r="AN87" s="16"/>
      <c r="AO87" s="17"/>
      <c r="AP87" s="11" t="s">
        <v>19</v>
      </c>
      <c r="AQ87" s="45">
        <f>AVERAGE(AC85:AC93)</f>
        <v>5011.9480000000003</v>
      </c>
      <c r="AR87" s="88">
        <f>MEDIAN(AC85:AC93)</f>
        <v>4651.0820000000003</v>
      </c>
    </row>
    <row r="88" spans="7:44" x14ac:dyDescent="0.25">
      <c r="G88" s="8"/>
      <c r="H88" s="61"/>
      <c r="I88" s="9">
        <v>400</v>
      </c>
      <c r="J88" s="67">
        <v>13.039400000000001</v>
      </c>
      <c r="K88" s="67">
        <v>0.23499999999999999</v>
      </c>
      <c r="L88" s="71">
        <v>3.13E-3</v>
      </c>
      <c r="M88" s="64">
        <v>0.61509999999999998</v>
      </c>
      <c r="N88" s="71">
        <v>0.61321000000000003</v>
      </c>
      <c r="O88" s="64">
        <v>7.0199999999999999E-2</v>
      </c>
      <c r="P88" s="67">
        <v>11.413</v>
      </c>
      <c r="Q88" s="49">
        <v>110.8</v>
      </c>
      <c r="R88" s="79"/>
      <c r="S88" s="79"/>
      <c r="T88" s="8"/>
      <c r="U88" s="61"/>
      <c r="V88" s="9">
        <v>400</v>
      </c>
      <c r="W88" s="42">
        <v>0</v>
      </c>
      <c r="X88" s="67">
        <v>369.137</v>
      </c>
      <c r="Y88" s="67">
        <v>0.53500000000000003</v>
      </c>
      <c r="Z88" s="64">
        <v>0.61429999999999996</v>
      </c>
      <c r="AA88" s="67">
        <v>0.19800000000000001</v>
      </c>
      <c r="AB88" s="67">
        <v>37.152999999999999</v>
      </c>
      <c r="AC88" s="10">
        <v>6113.93</v>
      </c>
    </row>
    <row r="89" spans="7:44" x14ac:dyDescent="0.25">
      <c r="G89" s="8"/>
      <c r="H89" s="61"/>
      <c r="I89" s="9">
        <v>800</v>
      </c>
      <c r="J89" s="67">
        <v>25.757000000000001</v>
      </c>
      <c r="K89" s="67">
        <v>0.41499999999999998</v>
      </c>
      <c r="L89" s="64">
        <v>1.2999999999999999E-3</v>
      </c>
      <c r="M89" s="64">
        <v>0.61509999999999998</v>
      </c>
      <c r="N89" s="71">
        <v>0.61133999999999999</v>
      </c>
      <c r="O89" s="42">
        <v>0.05</v>
      </c>
      <c r="P89" s="67">
        <v>8.1929999999999996</v>
      </c>
      <c r="Q89" s="47">
        <v>97.022999999999996</v>
      </c>
      <c r="R89" s="79"/>
      <c r="S89" s="79"/>
      <c r="T89" s="8"/>
      <c r="U89" s="61"/>
      <c r="V89" s="9">
        <v>800</v>
      </c>
      <c r="W89" s="42">
        <v>0</v>
      </c>
      <c r="X89" s="42">
        <v>373.84</v>
      </c>
      <c r="Y89" s="67">
        <v>0.53500000000000003</v>
      </c>
      <c r="Z89" s="67">
        <v>0.57599999999999996</v>
      </c>
      <c r="AA89" s="67">
        <v>0.216</v>
      </c>
      <c r="AB89" s="67">
        <v>40.411999999999999</v>
      </c>
      <c r="AC89" s="10">
        <v>4404.93</v>
      </c>
    </row>
    <row r="90" spans="7:44" x14ac:dyDescent="0.25">
      <c r="G90" s="8"/>
      <c r="H90" s="61"/>
      <c r="I90" s="9">
        <v>1600</v>
      </c>
      <c r="J90" s="67">
        <v>48.982999999999997</v>
      </c>
      <c r="K90" s="67">
        <v>0.53500000000000003</v>
      </c>
      <c r="L90" s="71">
        <v>6.4000000000000005E-4</v>
      </c>
      <c r="M90" s="64">
        <v>0.61509999999999998</v>
      </c>
      <c r="N90" s="71">
        <v>0.61734</v>
      </c>
      <c r="O90" s="42">
        <v>7.0000000000000007E-2</v>
      </c>
      <c r="P90" s="67">
        <v>11.361000000000001</v>
      </c>
      <c r="Q90" s="47">
        <v>149.358</v>
      </c>
      <c r="R90" s="79"/>
      <c r="S90" s="79"/>
      <c r="T90" s="8"/>
      <c r="U90" s="61"/>
      <c r="V90" s="9">
        <v>1600</v>
      </c>
      <c r="W90" s="42">
        <v>0</v>
      </c>
      <c r="X90" s="67">
        <v>323.28399999999999</v>
      </c>
      <c r="Y90" s="67">
        <v>0.53500000000000003</v>
      </c>
      <c r="Z90" s="64">
        <v>0.52049999999999996</v>
      </c>
      <c r="AA90" s="64">
        <v>0.2455</v>
      </c>
      <c r="AB90" s="67">
        <v>45.865000000000002</v>
      </c>
      <c r="AC90" s="47">
        <v>4651.0820000000003</v>
      </c>
    </row>
    <row r="91" spans="7:44" x14ac:dyDescent="0.25">
      <c r="G91" s="8"/>
      <c r="H91" s="61"/>
      <c r="I91" s="9">
        <v>3200</v>
      </c>
      <c r="J91" s="67">
        <v>98.290999999999997</v>
      </c>
      <c r="K91" s="42">
        <v>0.73</v>
      </c>
      <c r="L91" s="71">
        <v>2.9E-4</v>
      </c>
      <c r="M91" s="64">
        <v>0.61509999999999998</v>
      </c>
      <c r="N91" s="71">
        <v>0.62016000000000004</v>
      </c>
      <c r="O91" s="67">
        <v>2.1000000000000001E-2</v>
      </c>
      <c r="P91" s="64">
        <v>3.5232000000000001</v>
      </c>
      <c r="Q91" s="50">
        <v>66.759399999999999</v>
      </c>
      <c r="R91" s="79"/>
      <c r="S91" s="79"/>
      <c r="T91" s="8"/>
      <c r="U91" s="61"/>
      <c r="V91" s="9">
        <v>3200</v>
      </c>
      <c r="W91" s="42">
        <v>0</v>
      </c>
      <c r="X91" s="64">
        <v>315.94049999999999</v>
      </c>
      <c r="Y91" s="67">
        <v>0.53500000000000003</v>
      </c>
      <c r="Z91" s="64">
        <v>0.51729999999999998</v>
      </c>
      <c r="AA91" s="64">
        <v>0.28129999999999999</v>
      </c>
      <c r="AB91" s="67">
        <v>52.557000000000002</v>
      </c>
      <c r="AC91" s="47">
        <v>4351.5429999999997</v>
      </c>
    </row>
    <row r="92" spans="7:44" x14ac:dyDescent="0.25">
      <c r="G92" s="8"/>
      <c r="H92" s="61"/>
      <c r="I92" s="9">
        <v>6400</v>
      </c>
      <c r="J92" s="67">
        <v>193.839</v>
      </c>
      <c r="K92" s="67">
        <v>0.95499999999999996</v>
      </c>
      <c r="L92" s="71">
        <v>3.0000000000000001E-5</v>
      </c>
      <c r="M92" s="64">
        <v>0.61509999999999998</v>
      </c>
      <c r="N92" s="64">
        <v>0.61450000000000005</v>
      </c>
      <c r="O92" s="71">
        <v>7.4099999999999999E-3</v>
      </c>
      <c r="P92" s="67">
        <v>1.2050000000000001</v>
      </c>
      <c r="Q92" s="47">
        <v>24.536999999999999</v>
      </c>
      <c r="R92" s="79"/>
      <c r="S92" s="79"/>
      <c r="T92" s="8"/>
      <c r="U92" s="61"/>
      <c r="V92" s="9">
        <v>6400</v>
      </c>
      <c r="W92" s="42">
        <v>0</v>
      </c>
      <c r="X92" s="67">
        <v>277.63299999999998</v>
      </c>
      <c r="Y92" s="67">
        <v>0.53500000000000003</v>
      </c>
      <c r="Z92" s="42">
        <v>0.5</v>
      </c>
      <c r="AA92" s="42">
        <v>0.21</v>
      </c>
      <c r="AB92" s="67">
        <v>39.296999999999997</v>
      </c>
      <c r="AC92" s="10">
        <v>3712.01</v>
      </c>
    </row>
    <row r="93" spans="7:44" ht="15.75" thickBot="1" x14ac:dyDescent="0.3">
      <c r="G93" s="16"/>
      <c r="H93" s="17"/>
      <c r="I93" s="11">
        <v>10000</v>
      </c>
      <c r="J93" s="12">
        <v>299.83</v>
      </c>
      <c r="K93" s="12">
        <v>1</v>
      </c>
      <c r="L93" s="18">
        <v>2.8E-5</v>
      </c>
      <c r="M93" s="45">
        <v>0.61509999999999998</v>
      </c>
      <c r="N93" s="46">
        <v>0.61665000000000003</v>
      </c>
      <c r="O93" s="45">
        <v>1.14E-2</v>
      </c>
      <c r="P93" s="12">
        <v>1.86</v>
      </c>
      <c r="Q93" s="48">
        <v>50.341000000000001</v>
      </c>
      <c r="R93" s="79"/>
      <c r="S93" s="79"/>
      <c r="T93" s="16"/>
      <c r="U93" s="17"/>
      <c r="V93" s="11">
        <v>10000</v>
      </c>
      <c r="W93" s="33">
        <v>0</v>
      </c>
      <c r="X93" s="44">
        <v>268.80099999999999</v>
      </c>
      <c r="Y93" s="44">
        <v>0.53500000000000003</v>
      </c>
      <c r="Z93" s="45">
        <v>0.57240000000000002</v>
      </c>
      <c r="AA93" s="45">
        <v>0.23930000000000001</v>
      </c>
      <c r="AB93" s="44">
        <v>44.707000000000001</v>
      </c>
      <c r="AC93" s="48">
        <v>3230.797</v>
      </c>
    </row>
    <row r="94" spans="7:44" x14ac:dyDescent="0.25">
      <c r="G94" s="83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4"/>
    </row>
    <row r="95" spans="7:44" ht="15.75" thickBot="1" x14ac:dyDescent="0.3">
      <c r="G95" s="83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4"/>
    </row>
    <row r="96" spans="7:44" ht="21.75" thickBot="1" x14ac:dyDescent="0.4">
      <c r="G96" s="19" t="s">
        <v>8</v>
      </c>
      <c r="H96" s="20" t="s">
        <v>6</v>
      </c>
      <c r="I96" s="21" t="s">
        <v>0</v>
      </c>
      <c r="J96" s="22" t="s">
        <v>2</v>
      </c>
      <c r="K96" s="22" t="s">
        <v>11</v>
      </c>
      <c r="L96" s="22" t="s">
        <v>3</v>
      </c>
      <c r="M96" s="22" t="s">
        <v>12</v>
      </c>
      <c r="N96" s="22" t="s">
        <v>13</v>
      </c>
      <c r="O96" s="22" t="s">
        <v>14</v>
      </c>
      <c r="P96" s="22" t="s">
        <v>20</v>
      </c>
      <c r="Q96" s="23" t="s">
        <v>19</v>
      </c>
      <c r="R96" s="81"/>
      <c r="S96" s="81"/>
      <c r="T96" s="19" t="s">
        <v>8</v>
      </c>
      <c r="U96" s="20" t="s">
        <v>7</v>
      </c>
      <c r="V96" s="21" t="s">
        <v>0</v>
      </c>
      <c r="W96" s="22" t="s">
        <v>2</v>
      </c>
      <c r="X96" s="22" t="s">
        <v>16</v>
      </c>
      <c r="Y96" s="22" t="s">
        <v>12</v>
      </c>
      <c r="Z96" s="22" t="s">
        <v>13</v>
      </c>
      <c r="AA96" s="22" t="s">
        <v>14</v>
      </c>
      <c r="AB96" s="22" t="s">
        <v>20</v>
      </c>
      <c r="AC96" s="23" t="s">
        <v>19</v>
      </c>
      <c r="AG96" s="62" t="s">
        <v>8</v>
      </c>
      <c r="AH96" s="20" t="s">
        <v>6</v>
      </c>
      <c r="AI96" s="21" t="s">
        <v>0</v>
      </c>
      <c r="AJ96" s="22" t="s">
        <v>17</v>
      </c>
      <c r="AK96" s="23" t="s">
        <v>18</v>
      </c>
      <c r="AL96" s="85"/>
      <c r="AM96" s="85"/>
      <c r="AN96" s="62" t="s">
        <v>8</v>
      </c>
      <c r="AO96" s="20" t="s">
        <v>7</v>
      </c>
      <c r="AP96" s="21" t="s">
        <v>0</v>
      </c>
      <c r="AQ96" s="22" t="s">
        <v>17</v>
      </c>
      <c r="AR96" s="23" t="s">
        <v>18</v>
      </c>
    </row>
    <row r="97" spans="7:44" x14ac:dyDescent="0.25">
      <c r="G97" s="24"/>
      <c r="H97" s="63"/>
      <c r="I97" s="25">
        <v>50</v>
      </c>
      <c r="J97" s="39">
        <v>1</v>
      </c>
      <c r="K97" s="39">
        <v>0.22</v>
      </c>
      <c r="L97" s="66">
        <v>3.95E-2</v>
      </c>
      <c r="M97" s="66">
        <v>0.61509999999999998</v>
      </c>
      <c r="N97" s="75">
        <v>0.61234999999999995</v>
      </c>
      <c r="O97" s="66">
        <v>6.7500000000000004E-2</v>
      </c>
      <c r="P97" s="76">
        <v>10.974</v>
      </c>
      <c r="Q97" s="26">
        <v>161.88999999999999</v>
      </c>
      <c r="R97" s="79"/>
      <c r="S97" s="79"/>
      <c r="T97" s="24"/>
      <c r="U97" s="63"/>
      <c r="V97" s="25">
        <v>50</v>
      </c>
      <c r="W97" s="39">
        <v>0</v>
      </c>
      <c r="X97" s="39">
        <v>169.03</v>
      </c>
      <c r="Y97" s="76">
        <v>0.53500000000000003</v>
      </c>
      <c r="Z97" s="76">
        <v>0.497</v>
      </c>
      <c r="AA97" s="76">
        <v>0.14599999999999999</v>
      </c>
      <c r="AB97" s="39">
        <v>27.4</v>
      </c>
      <c r="AC97" s="26">
        <v>1578.07</v>
      </c>
      <c r="AG97" s="24"/>
      <c r="AH97" s="63"/>
      <c r="AI97" s="25" t="s">
        <v>12</v>
      </c>
      <c r="AJ97" s="66">
        <f>AVERAGE(M97:M105)</f>
        <v>0.61509999999999998</v>
      </c>
      <c r="AK97" s="89">
        <f>MEDIAN(M97:M105)</f>
        <v>0.61509999999999998</v>
      </c>
      <c r="AL97" s="80"/>
      <c r="AM97" s="80"/>
      <c r="AN97" s="24"/>
      <c r="AO97" s="63"/>
      <c r="AP97" s="65" t="s">
        <v>12</v>
      </c>
      <c r="AQ97" s="66">
        <f>AVERAGE(Y97:Y105)</f>
        <v>0.53500000000000003</v>
      </c>
      <c r="AR97" s="89">
        <f>MEDIAN(Y97:Y105)</f>
        <v>0.53500000000000003</v>
      </c>
    </row>
    <row r="98" spans="7:44" x14ac:dyDescent="0.25">
      <c r="G98" s="24"/>
      <c r="H98" s="63"/>
      <c r="I98" s="25">
        <v>100</v>
      </c>
      <c r="J98" s="39">
        <v>2</v>
      </c>
      <c r="K98" s="39">
        <v>0.37</v>
      </c>
      <c r="L98" s="66">
        <v>2.2599999999999999E-2</v>
      </c>
      <c r="M98" s="66">
        <v>0.61509999999999998</v>
      </c>
      <c r="N98" s="66">
        <v>0.60580000000000001</v>
      </c>
      <c r="O98" s="66">
        <v>4.36E-2</v>
      </c>
      <c r="P98" s="39">
        <v>7.09</v>
      </c>
      <c r="Q98" s="57">
        <v>62.462000000000003</v>
      </c>
      <c r="R98" s="79"/>
      <c r="S98" s="79"/>
      <c r="T98" s="24"/>
      <c r="U98" s="63"/>
      <c r="V98" s="25">
        <v>100</v>
      </c>
      <c r="W98" s="39">
        <v>0</v>
      </c>
      <c r="X98" s="39">
        <v>190.92</v>
      </c>
      <c r="Y98" s="76">
        <v>0.53500000000000003</v>
      </c>
      <c r="Z98" s="76">
        <v>0.47799999999999998</v>
      </c>
      <c r="AA98" s="76">
        <v>0.157</v>
      </c>
      <c r="AB98" s="76">
        <v>29.376999999999999</v>
      </c>
      <c r="AC98" s="26">
        <v>2242.9</v>
      </c>
      <c r="AG98" s="24"/>
      <c r="AH98" s="63"/>
      <c r="AI98" s="25" t="s">
        <v>13</v>
      </c>
      <c r="AJ98" s="66">
        <f>AVERAGE(N97:N105)</f>
        <v>0.61334</v>
      </c>
      <c r="AK98" s="89">
        <f>MEDIAN(N97:N105)</f>
        <v>0.61429999999999996</v>
      </c>
      <c r="AL98" s="80"/>
      <c r="AM98" s="80"/>
      <c r="AN98" s="24"/>
      <c r="AO98" s="63"/>
      <c r="AP98" s="25" t="s">
        <v>13</v>
      </c>
      <c r="AQ98" s="66">
        <f>AVERAGE(Z97:Z105)</f>
        <v>0.45971222222222224</v>
      </c>
      <c r="AR98" s="89">
        <f>MEDIAN(Z97:Z105)</f>
        <v>0.46700000000000003</v>
      </c>
    </row>
    <row r="99" spans="7:44" x14ac:dyDescent="0.25">
      <c r="G99" s="24"/>
      <c r="H99" s="63"/>
      <c r="I99" s="25">
        <v>200</v>
      </c>
      <c r="J99" s="76">
        <v>3.4550000000000001</v>
      </c>
      <c r="K99" s="76">
        <v>0.42499999999999999</v>
      </c>
      <c r="L99" s="66">
        <v>1.6500000000000001E-2</v>
      </c>
      <c r="M99" s="66">
        <v>0.61509999999999998</v>
      </c>
      <c r="N99" s="75">
        <v>0.61424999999999996</v>
      </c>
      <c r="O99" s="66">
        <v>2.3599999999999999E-2</v>
      </c>
      <c r="P99" s="76">
        <v>3.8460000000000001</v>
      </c>
      <c r="Q99" s="26">
        <v>53.93</v>
      </c>
      <c r="R99" s="79"/>
      <c r="S99" s="79"/>
      <c r="T99" s="24"/>
      <c r="U99" s="63"/>
      <c r="V99" s="25">
        <v>200</v>
      </c>
      <c r="W99" s="39">
        <v>0</v>
      </c>
      <c r="X99" s="76">
        <v>165.59800000000001</v>
      </c>
      <c r="Y99" s="76">
        <v>0.53500000000000003</v>
      </c>
      <c r="Z99" s="66">
        <v>0.45950000000000002</v>
      </c>
      <c r="AA99" s="66">
        <v>0.15490000000000001</v>
      </c>
      <c r="AB99" s="76">
        <v>28.949000000000002</v>
      </c>
      <c r="AC99" s="26">
        <v>1736.29</v>
      </c>
      <c r="AG99" s="24"/>
      <c r="AH99" s="63"/>
      <c r="AI99" s="25" t="s">
        <v>14</v>
      </c>
      <c r="AJ99" s="66">
        <f>AVERAGE(O97:O105)</f>
        <v>2.1271333333333337E-2</v>
      </c>
      <c r="AK99" s="89">
        <f>MEDIAN(O97:O105)</f>
        <v>8.9999999999999993E-3</v>
      </c>
      <c r="AL99" s="80"/>
      <c r="AM99" s="80"/>
      <c r="AN99" s="24"/>
      <c r="AO99" s="63"/>
      <c r="AP99" s="25" t="s">
        <v>16</v>
      </c>
      <c r="AQ99" s="66">
        <f>AVERAGE(X97:X105)</f>
        <v>171.08876555555557</v>
      </c>
      <c r="AR99" s="89">
        <f>MEDIAN(X97:X105)</f>
        <v>171.482</v>
      </c>
    </row>
    <row r="100" spans="7:44" x14ac:dyDescent="0.25">
      <c r="G100" s="24"/>
      <c r="H100" s="63"/>
      <c r="I100" s="25">
        <v>400</v>
      </c>
      <c r="J100" s="76">
        <v>7.2080000000000002</v>
      </c>
      <c r="K100" s="39">
        <v>0.62</v>
      </c>
      <c r="L100" s="66">
        <v>9.9000000000000008E-3</v>
      </c>
      <c r="M100" s="66">
        <v>0.61509999999999998</v>
      </c>
      <c r="N100" s="66">
        <v>0.61280000000000001</v>
      </c>
      <c r="O100" s="75">
        <v>2.307E-2</v>
      </c>
      <c r="P100" s="76">
        <v>3.7509999999999999</v>
      </c>
      <c r="Q100" s="57">
        <v>26.670999999999999</v>
      </c>
      <c r="R100" s="79"/>
      <c r="S100" s="79"/>
      <c r="T100" s="24"/>
      <c r="U100" s="63"/>
      <c r="V100" s="25">
        <v>400</v>
      </c>
      <c r="W100" s="39">
        <v>0</v>
      </c>
      <c r="X100" s="76">
        <v>162.80199999999999</v>
      </c>
      <c r="Y100" s="76">
        <v>0.53500000000000003</v>
      </c>
      <c r="Z100" s="76">
        <v>0.46700000000000003</v>
      </c>
      <c r="AA100" s="66">
        <v>0.1578</v>
      </c>
      <c r="AB100" s="76">
        <v>29.492999999999999</v>
      </c>
      <c r="AC100" s="57">
        <v>1603.944</v>
      </c>
      <c r="AG100" s="24"/>
      <c r="AH100" s="63"/>
      <c r="AI100" s="25" t="s">
        <v>20</v>
      </c>
      <c r="AJ100" s="66">
        <f>AVERAGE(P97:P105)</f>
        <v>3.4606766666666666</v>
      </c>
      <c r="AK100" s="57">
        <f>MEDIAN(P97:P105)</f>
        <v>1.45709</v>
      </c>
      <c r="AL100" s="80"/>
      <c r="AM100" s="80"/>
      <c r="AN100" s="24"/>
      <c r="AO100" s="63"/>
      <c r="AP100" s="25" t="s">
        <v>14</v>
      </c>
      <c r="AQ100" s="66">
        <f>AVERAGE(AA97:AA105)</f>
        <v>0.16717555555555555</v>
      </c>
      <c r="AR100" s="89">
        <f>MEDIAN(AA97:AA105)</f>
        <v>0.1578</v>
      </c>
    </row>
    <row r="101" spans="7:44" ht="15.75" thickBot="1" x14ac:dyDescent="0.3">
      <c r="G101" s="24"/>
      <c r="H101" s="63"/>
      <c r="I101" s="25">
        <v>800</v>
      </c>
      <c r="J101" s="66">
        <v>14.6937</v>
      </c>
      <c r="K101" s="39">
        <v>0.87</v>
      </c>
      <c r="L101" s="75">
        <v>5.4599999999999996E-3</v>
      </c>
      <c r="M101" s="66">
        <v>0.61509999999999998</v>
      </c>
      <c r="N101" s="75">
        <v>0.61485999999999996</v>
      </c>
      <c r="O101" s="66">
        <v>8.8000000000000005E-3</v>
      </c>
      <c r="P101" s="75">
        <v>1.4428799999999999</v>
      </c>
      <c r="Q101" s="57">
        <v>19.524999999999999</v>
      </c>
      <c r="R101" s="79"/>
      <c r="S101" s="79"/>
      <c r="T101" s="24"/>
      <c r="U101" s="63"/>
      <c r="V101" s="25">
        <v>800</v>
      </c>
      <c r="W101" s="39">
        <v>0</v>
      </c>
      <c r="X101" s="66">
        <v>185.6651</v>
      </c>
      <c r="Y101" s="76">
        <v>0.53500000000000003</v>
      </c>
      <c r="Z101" s="66">
        <v>0.48949999999999999</v>
      </c>
      <c r="AA101" s="66">
        <v>0.14080000000000001</v>
      </c>
      <c r="AB101" s="76">
        <v>26.306999999999999</v>
      </c>
      <c r="AC101" s="26">
        <v>2519.1999999999998</v>
      </c>
      <c r="AG101" s="24"/>
      <c r="AH101" s="63"/>
      <c r="AI101" s="27" t="s">
        <v>19</v>
      </c>
      <c r="AJ101" s="53">
        <f>AVERAGE(Q97:Q105)</f>
        <v>42.741333333333323</v>
      </c>
      <c r="AK101" s="29">
        <f>MEDIAN(Q97:Q105)</f>
        <v>22.8</v>
      </c>
      <c r="AL101" s="80"/>
      <c r="AM101" s="80"/>
      <c r="AN101" s="24"/>
      <c r="AO101" s="63"/>
      <c r="AP101" s="25" t="s">
        <v>20</v>
      </c>
      <c r="AQ101" s="66">
        <f>AVERAGE(AB97:AB105)</f>
        <v>31.25776333333333</v>
      </c>
      <c r="AR101" s="89">
        <f>MEDIAN(AB97:AB105)</f>
        <v>29.492999999999999</v>
      </c>
    </row>
    <row r="102" spans="7:44" ht="15.75" thickBot="1" x14ac:dyDescent="0.3">
      <c r="G102" s="24"/>
      <c r="H102" s="63"/>
      <c r="I102" s="25">
        <v>1600</v>
      </c>
      <c r="J102" s="66">
        <v>28.395199999999999</v>
      </c>
      <c r="K102" s="39">
        <v>0.94</v>
      </c>
      <c r="L102" s="66">
        <v>4.1000000000000003E-3</v>
      </c>
      <c r="M102" s="66">
        <v>0.61509999999999998</v>
      </c>
      <c r="N102" s="75">
        <v>0.61565000000000003</v>
      </c>
      <c r="O102" s="66">
        <v>7.7999999999999996E-3</v>
      </c>
      <c r="P102" s="76">
        <v>1.2729999999999999</v>
      </c>
      <c r="Q102" s="58">
        <v>22.8</v>
      </c>
      <c r="R102" s="79"/>
      <c r="S102" s="79"/>
      <c r="T102" s="24"/>
      <c r="U102" s="63"/>
      <c r="V102" s="25">
        <v>1600</v>
      </c>
      <c r="W102" s="39">
        <v>0</v>
      </c>
      <c r="X102" s="76">
        <v>171.482</v>
      </c>
      <c r="Y102" s="76">
        <v>0.53500000000000003</v>
      </c>
      <c r="Z102" s="75">
        <v>0.46967999999999999</v>
      </c>
      <c r="AA102" s="66">
        <v>0.16439999999999999</v>
      </c>
      <c r="AB102" s="76">
        <v>30.724</v>
      </c>
      <c r="AC102" s="26">
        <v>2006.28</v>
      </c>
      <c r="AG102" s="24"/>
      <c r="AH102" s="63"/>
      <c r="AI102" s="63"/>
      <c r="AJ102" s="63"/>
      <c r="AK102" s="30"/>
      <c r="AL102" s="80"/>
      <c r="AM102" s="80"/>
      <c r="AN102" s="24"/>
      <c r="AO102" s="63"/>
      <c r="AP102" s="27" t="s">
        <v>19</v>
      </c>
      <c r="AQ102" s="53">
        <f>AVERAGE(AC97:AC105)</f>
        <v>1979.2122222222222</v>
      </c>
      <c r="AR102" s="29">
        <f>MEDIAN(AC97:AC105)</f>
        <v>2006.28</v>
      </c>
    </row>
    <row r="103" spans="7:44" ht="15.75" thickBot="1" x14ac:dyDescent="0.3">
      <c r="G103" s="24"/>
      <c r="H103" s="63"/>
      <c r="I103" s="25">
        <v>3200</v>
      </c>
      <c r="J103" s="76">
        <v>58.796999999999997</v>
      </c>
      <c r="K103" s="39">
        <v>1</v>
      </c>
      <c r="L103" s="75">
        <v>2.5400000000000002E-3</v>
      </c>
      <c r="M103" s="66">
        <v>0.61509999999999998</v>
      </c>
      <c r="N103" s="66">
        <v>0.61429999999999996</v>
      </c>
      <c r="O103" s="76">
        <v>8.9999999999999993E-3</v>
      </c>
      <c r="P103" s="75">
        <v>1.45709</v>
      </c>
      <c r="Q103" s="57">
        <v>15.371</v>
      </c>
      <c r="R103" s="79"/>
      <c r="S103" s="79"/>
      <c r="T103" s="24"/>
      <c r="U103" s="63"/>
      <c r="V103" s="25">
        <v>3200</v>
      </c>
      <c r="W103" s="39">
        <v>0</v>
      </c>
      <c r="X103" s="76">
        <v>122.962</v>
      </c>
      <c r="Y103" s="76">
        <v>0.53500000000000003</v>
      </c>
      <c r="Z103" s="75">
        <v>0.42448000000000002</v>
      </c>
      <c r="AA103" s="66">
        <v>0.18559999999999999</v>
      </c>
      <c r="AB103" s="76">
        <v>34.688000000000002</v>
      </c>
      <c r="AC103" s="26">
        <v>1528.04</v>
      </c>
      <c r="AG103" s="24"/>
      <c r="AH103" s="63"/>
      <c r="AI103" s="63"/>
      <c r="AJ103" s="63"/>
      <c r="AK103" s="30"/>
      <c r="AL103" s="80"/>
      <c r="AM103" s="80"/>
      <c r="AN103" s="24"/>
      <c r="AO103" s="63"/>
      <c r="AP103" s="63"/>
      <c r="AQ103" s="63"/>
      <c r="AR103" s="30"/>
    </row>
    <row r="104" spans="7:44" ht="15.75" thickBot="1" x14ac:dyDescent="0.3">
      <c r="G104" s="24"/>
      <c r="H104" s="63"/>
      <c r="I104" s="25">
        <v>6400</v>
      </c>
      <c r="J104" s="39">
        <v>117.31</v>
      </c>
      <c r="K104" s="39">
        <v>1</v>
      </c>
      <c r="L104" s="75">
        <v>1.7799999999999999E-3</v>
      </c>
      <c r="M104" s="66">
        <v>0.61509999999999998</v>
      </c>
      <c r="N104" s="75">
        <v>0.61526000000000003</v>
      </c>
      <c r="O104" s="75">
        <v>5.3099999999999996E-3</v>
      </c>
      <c r="P104" s="76">
        <v>0.86299999999999999</v>
      </c>
      <c r="Q104" s="57">
        <v>11.782</v>
      </c>
      <c r="R104" s="79"/>
      <c r="S104" s="79"/>
      <c r="T104" s="24"/>
      <c r="U104" s="63"/>
      <c r="V104" s="25">
        <v>6400</v>
      </c>
      <c r="W104" s="39">
        <v>0</v>
      </c>
      <c r="X104" s="76">
        <v>179.869</v>
      </c>
      <c r="Y104" s="76">
        <v>0.53500000000000003</v>
      </c>
      <c r="Z104" s="75">
        <v>0.40775</v>
      </c>
      <c r="AA104" s="75">
        <v>0.20698</v>
      </c>
      <c r="AB104" s="76">
        <v>38.667999999999999</v>
      </c>
      <c r="AC104" s="26">
        <v>2573.7800000000002</v>
      </c>
      <c r="AG104" s="24"/>
      <c r="AH104" s="63"/>
      <c r="AI104" s="21" t="s">
        <v>1</v>
      </c>
      <c r="AJ104" s="22" t="s">
        <v>17</v>
      </c>
      <c r="AK104" s="23" t="s">
        <v>18</v>
      </c>
      <c r="AL104" s="80"/>
      <c r="AM104" s="80"/>
      <c r="AN104" s="24"/>
      <c r="AO104" s="63"/>
      <c r="AP104" s="63"/>
      <c r="AQ104" s="63"/>
      <c r="AR104" s="30"/>
    </row>
    <row r="105" spans="7:44" ht="15.75" thickBot="1" x14ac:dyDescent="0.3">
      <c r="G105" s="24"/>
      <c r="H105" s="63"/>
      <c r="I105" s="27">
        <v>10000</v>
      </c>
      <c r="J105" s="53">
        <v>187.9521</v>
      </c>
      <c r="K105" s="28">
        <v>1</v>
      </c>
      <c r="L105" s="55">
        <v>1.6199999999999999E-3</v>
      </c>
      <c r="M105" s="53">
        <v>0.61509999999999998</v>
      </c>
      <c r="N105" s="55">
        <v>0.61478999999999995</v>
      </c>
      <c r="O105" s="56">
        <v>2.7620000000000001E-3</v>
      </c>
      <c r="P105" s="55">
        <v>0.44912000000000002</v>
      </c>
      <c r="Q105" s="59">
        <v>10.241</v>
      </c>
      <c r="R105" s="79"/>
      <c r="S105" s="79"/>
      <c r="T105" s="24"/>
      <c r="U105" s="63"/>
      <c r="V105" s="27">
        <v>10000</v>
      </c>
      <c r="W105" s="34">
        <v>0</v>
      </c>
      <c r="X105" s="55">
        <v>191.47078999999999</v>
      </c>
      <c r="Y105" s="52">
        <v>0.53500000000000003</v>
      </c>
      <c r="Z105" s="53">
        <v>0.44450000000000001</v>
      </c>
      <c r="AA105" s="53">
        <v>0.19109999999999999</v>
      </c>
      <c r="AB105" s="55">
        <v>35.71387</v>
      </c>
      <c r="AC105" s="59">
        <v>2024.4059999999999</v>
      </c>
      <c r="AG105" s="24"/>
      <c r="AH105" s="63"/>
      <c r="AI105" s="65" t="s">
        <v>12</v>
      </c>
      <c r="AJ105" s="66">
        <f>AVERAGE(M109:M117)</f>
        <v>0.61509999999999998</v>
      </c>
      <c r="AK105" s="89">
        <f>MEDIAN(M109:M117)</f>
        <v>0.61509999999999998</v>
      </c>
      <c r="AL105" s="80"/>
      <c r="AM105" s="80"/>
      <c r="AN105" s="24"/>
      <c r="AO105" s="63"/>
      <c r="AP105" s="21" t="s">
        <v>1</v>
      </c>
      <c r="AQ105" s="22" t="s">
        <v>17</v>
      </c>
      <c r="AR105" s="23" t="s">
        <v>18</v>
      </c>
    </row>
    <row r="106" spans="7:44" x14ac:dyDescent="0.25">
      <c r="G106" s="24"/>
      <c r="H106" s="63"/>
      <c r="I106" s="63"/>
      <c r="J106" s="63"/>
      <c r="K106" s="63"/>
      <c r="L106" s="63"/>
      <c r="M106" s="63"/>
      <c r="N106" s="63"/>
      <c r="O106" s="63"/>
      <c r="P106" s="63"/>
      <c r="Q106" s="30"/>
      <c r="R106" s="80"/>
      <c r="S106" s="80"/>
      <c r="T106" s="24"/>
      <c r="U106" s="63"/>
      <c r="V106" s="63"/>
      <c r="W106" s="63"/>
      <c r="X106" s="63"/>
      <c r="Y106" s="63"/>
      <c r="Z106" s="63"/>
      <c r="AA106" s="63"/>
      <c r="AB106" s="63"/>
      <c r="AC106" s="30"/>
      <c r="AG106" s="24"/>
      <c r="AH106" s="63"/>
      <c r="AI106" s="25" t="s">
        <v>13</v>
      </c>
      <c r="AJ106" s="66">
        <f>AVERAGE(N109:N117)</f>
        <v>0.6236477777777778</v>
      </c>
      <c r="AK106" s="89">
        <f>MEDIAN(N109:N117)</f>
        <v>0.61609999999999998</v>
      </c>
      <c r="AL106" s="80"/>
      <c r="AM106" s="80"/>
      <c r="AN106" s="24"/>
      <c r="AO106" s="63"/>
      <c r="AP106" s="65" t="s">
        <v>12</v>
      </c>
      <c r="AQ106" s="66">
        <f>AVERAGE(Y109:Y117)</f>
        <v>0.53500000000000003</v>
      </c>
      <c r="AR106" s="89">
        <f>MEDIAN(Y109:Y117)</f>
        <v>0.53500000000000003</v>
      </c>
    </row>
    <row r="107" spans="7:44" ht="15.75" thickBot="1" x14ac:dyDescent="0.3">
      <c r="G107" s="24"/>
      <c r="H107" s="63"/>
      <c r="I107" s="63"/>
      <c r="J107" s="63"/>
      <c r="K107" s="63"/>
      <c r="L107" s="63"/>
      <c r="M107" s="63"/>
      <c r="N107" s="63"/>
      <c r="O107" s="63"/>
      <c r="P107" s="63"/>
      <c r="Q107" s="30"/>
      <c r="R107" s="80"/>
      <c r="S107" s="80"/>
      <c r="T107" s="24"/>
      <c r="U107" s="63"/>
      <c r="V107" s="63"/>
      <c r="W107" s="63"/>
      <c r="X107" s="63"/>
      <c r="Y107" s="63"/>
      <c r="Z107" s="63"/>
      <c r="AA107" s="63"/>
      <c r="AB107" s="63"/>
      <c r="AC107" s="30"/>
      <c r="AG107" s="24"/>
      <c r="AH107" s="63"/>
      <c r="AI107" s="25" t="s">
        <v>14</v>
      </c>
      <c r="AJ107" s="66">
        <f>AVERAGE(O109:O117)</f>
        <v>7.7164444444444438E-2</v>
      </c>
      <c r="AK107" s="57">
        <f>MEDIAN(O109:O117)</f>
        <v>4.5699999999999998E-2</v>
      </c>
      <c r="AL107" s="80"/>
      <c r="AM107" s="80"/>
      <c r="AN107" s="24"/>
      <c r="AO107" s="63"/>
      <c r="AP107" s="25" t="s">
        <v>13</v>
      </c>
      <c r="AQ107" s="66">
        <f>AVERAGE(Z109:Z117)</f>
        <v>0.57244444444444442</v>
      </c>
      <c r="AR107" s="89">
        <f>MEDIAN(Z109:Z117)</f>
        <v>0.55020000000000002</v>
      </c>
    </row>
    <row r="108" spans="7:44" ht="15.75" thickBot="1" x14ac:dyDescent="0.3">
      <c r="G108" s="24"/>
      <c r="H108" s="63"/>
      <c r="I108" s="21" t="s">
        <v>1</v>
      </c>
      <c r="J108" s="22" t="s">
        <v>2</v>
      </c>
      <c r="K108" s="22" t="s">
        <v>11</v>
      </c>
      <c r="L108" s="22" t="s">
        <v>3</v>
      </c>
      <c r="M108" s="22" t="s">
        <v>12</v>
      </c>
      <c r="N108" s="22" t="s">
        <v>13</v>
      </c>
      <c r="O108" s="22" t="s">
        <v>14</v>
      </c>
      <c r="P108" s="22" t="s">
        <v>20</v>
      </c>
      <c r="Q108" s="23" t="s">
        <v>19</v>
      </c>
      <c r="R108" s="81"/>
      <c r="S108" s="81"/>
      <c r="T108" s="24"/>
      <c r="U108" s="63"/>
      <c r="V108" s="21" t="s">
        <v>1</v>
      </c>
      <c r="W108" s="22" t="s">
        <v>2</v>
      </c>
      <c r="X108" s="22" t="s">
        <v>16</v>
      </c>
      <c r="Y108" s="22" t="s">
        <v>12</v>
      </c>
      <c r="Z108" s="22" t="s">
        <v>13</v>
      </c>
      <c r="AA108" s="22" t="s">
        <v>14</v>
      </c>
      <c r="AB108" s="22" t="s">
        <v>20</v>
      </c>
      <c r="AC108" s="23" t="s">
        <v>19</v>
      </c>
      <c r="AG108" s="24"/>
      <c r="AH108" s="63"/>
      <c r="AI108" s="25" t="s">
        <v>20</v>
      </c>
      <c r="AJ108" s="66">
        <f>AVERAGE(P109:P117)</f>
        <v>12.590722222222221</v>
      </c>
      <c r="AK108" s="57">
        <f>MEDIAN(P109:P117)</f>
        <v>7.4420000000000002</v>
      </c>
      <c r="AL108" s="80"/>
      <c r="AM108" s="80"/>
      <c r="AN108" s="24"/>
      <c r="AO108" s="63"/>
      <c r="AP108" s="25" t="s">
        <v>16</v>
      </c>
      <c r="AQ108" s="66">
        <f>AVERAGE(X109:X117)</f>
        <v>351.62133333333327</v>
      </c>
      <c r="AR108" s="89">
        <f>MEDIAN(X109:X117)</f>
        <v>335.96</v>
      </c>
    </row>
    <row r="109" spans="7:44" ht="15.75" thickBot="1" x14ac:dyDescent="0.3">
      <c r="G109" s="24"/>
      <c r="H109" s="63"/>
      <c r="I109" s="25">
        <v>50</v>
      </c>
      <c r="J109" s="76">
        <v>3.895</v>
      </c>
      <c r="K109" s="39">
        <v>0.12</v>
      </c>
      <c r="L109" s="66">
        <v>0.1522</v>
      </c>
      <c r="M109" s="66">
        <v>0.61509999999999998</v>
      </c>
      <c r="N109" s="66">
        <v>0.6462</v>
      </c>
      <c r="O109" s="76">
        <v>0.221</v>
      </c>
      <c r="P109" s="76">
        <v>36.073999999999998</v>
      </c>
      <c r="Q109" s="57">
        <v>912.81399999999996</v>
      </c>
      <c r="R109" s="79"/>
      <c r="S109" s="79"/>
      <c r="T109" s="24"/>
      <c r="U109" s="63"/>
      <c r="V109" s="25">
        <v>50</v>
      </c>
      <c r="W109" s="39">
        <v>0</v>
      </c>
      <c r="X109" s="76">
        <v>555.52499999999998</v>
      </c>
      <c r="Y109" s="54">
        <v>0.53500000000000003</v>
      </c>
      <c r="Z109" s="66">
        <v>0.71530000000000005</v>
      </c>
      <c r="AA109" s="76">
        <v>0.28799999999999998</v>
      </c>
      <c r="AB109" s="66">
        <v>53.792099999999998</v>
      </c>
      <c r="AC109" s="26">
        <v>9219.84</v>
      </c>
      <c r="AG109" s="31"/>
      <c r="AH109" s="32"/>
      <c r="AI109" s="27" t="s">
        <v>19</v>
      </c>
      <c r="AJ109" s="53">
        <f>AVERAGE(Q109:Q117)</f>
        <v>201.82188888888885</v>
      </c>
      <c r="AK109" s="59">
        <f>MEDIAN(Q109:Q117)</f>
        <v>124.14400000000001</v>
      </c>
      <c r="AL109" s="80"/>
      <c r="AM109" s="80"/>
      <c r="AN109" s="24"/>
      <c r="AO109" s="63"/>
      <c r="AP109" s="25" t="s">
        <v>14</v>
      </c>
      <c r="AQ109" s="66">
        <f>AVERAGE(AA109:AA117)</f>
        <v>0.20645555555555556</v>
      </c>
      <c r="AR109" s="57">
        <f>MEDIAN(AA109:AA117)</f>
        <v>0.19370000000000001</v>
      </c>
    </row>
    <row r="110" spans="7:44" x14ac:dyDescent="0.25">
      <c r="G110" s="24"/>
      <c r="H110" s="63"/>
      <c r="I110" s="25">
        <v>100</v>
      </c>
      <c r="J110" s="76">
        <v>4.7619999999999996</v>
      </c>
      <c r="K110" s="76">
        <v>0.155</v>
      </c>
      <c r="L110" s="66">
        <v>8.8700000000000001E-2</v>
      </c>
      <c r="M110" s="66">
        <v>0.61509999999999998</v>
      </c>
      <c r="N110" s="39">
        <v>0.65</v>
      </c>
      <c r="O110" s="66">
        <v>0.14050000000000001</v>
      </c>
      <c r="P110" s="76">
        <v>22.852</v>
      </c>
      <c r="Q110" s="57">
        <v>340.09100000000001</v>
      </c>
      <c r="R110" s="79"/>
      <c r="S110" s="79"/>
      <c r="T110" s="24"/>
      <c r="U110" s="63"/>
      <c r="V110" s="25">
        <v>100</v>
      </c>
      <c r="W110" s="39">
        <v>0</v>
      </c>
      <c r="X110" s="39">
        <v>411.85</v>
      </c>
      <c r="Y110" s="76">
        <v>0.53500000000000003</v>
      </c>
      <c r="Z110" s="66">
        <v>0.56520000000000004</v>
      </c>
      <c r="AA110" s="76">
        <v>0.185</v>
      </c>
      <c r="AB110" s="76">
        <v>34.720999999999997</v>
      </c>
      <c r="AC110" s="26">
        <v>6026.34</v>
      </c>
      <c r="AG110" s="83"/>
      <c r="AH110" s="80"/>
      <c r="AI110" s="80"/>
      <c r="AJ110" s="80"/>
      <c r="AK110" s="80"/>
      <c r="AL110" s="80"/>
      <c r="AM110" s="80"/>
      <c r="AN110" s="24"/>
      <c r="AO110" s="63"/>
      <c r="AP110" s="25" t="s">
        <v>20</v>
      </c>
      <c r="AQ110" s="66">
        <f>AVERAGE(AB109:AB117)</f>
        <v>38.596544444444447</v>
      </c>
      <c r="AR110" s="57">
        <f>MEDIAN(AB109:AB117)</f>
        <v>36.192</v>
      </c>
    </row>
    <row r="111" spans="7:44" ht="15.75" thickBot="1" x14ac:dyDescent="0.3">
      <c r="G111" s="24"/>
      <c r="H111" s="63"/>
      <c r="I111" s="25">
        <v>200</v>
      </c>
      <c r="J111" s="39">
        <v>8.2100000000000009</v>
      </c>
      <c r="K111" s="39">
        <v>0.21</v>
      </c>
      <c r="L111" s="77">
        <v>0.7</v>
      </c>
      <c r="M111" s="66">
        <v>0.61509999999999998</v>
      </c>
      <c r="N111" s="66">
        <v>0.62929999999999997</v>
      </c>
      <c r="O111" s="76">
        <v>0.127</v>
      </c>
      <c r="P111" s="76">
        <v>20.756</v>
      </c>
      <c r="Q111" s="57">
        <v>149.15899999999999</v>
      </c>
      <c r="R111" s="79"/>
      <c r="S111" s="79"/>
      <c r="T111" s="24"/>
      <c r="U111" s="63"/>
      <c r="V111" s="25">
        <v>200</v>
      </c>
      <c r="W111" s="39">
        <v>0</v>
      </c>
      <c r="X111" s="76">
        <v>469.32299999999998</v>
      </c>
      <c r="Y111" s="76">
        <v>0.53500000000000003</v>
      </c>
      <c r="Z111" s="66">
        <v>0.65720000000000001</v>
      </c>
      <c r="AA111" s="66">
        <v>0.20430000000000001</v>
      </c>
      <c r="AB111" s="39">
        <v>38.17</v>
      </c>
      <c r="AC111" s="26">
        <v>5913.56</v>
      </c>
      <c r="AG111" s="87"/>
      <c r="AH111" s="86"/>
      <c r="AI111" s="86"/>
      <c r="AJ111" s="86"/>
      <c r="AK111" s="86"/>
      <c r="AL111" s="86"/>
      <c r="AM111" s="86"/>
      <c r="AN111" s="31"/>
      <c r="AO111" s="32"/>
      <c r="AP111" s="27" t="s">
        <v>19</v>
      </c>
      <c r="AQ111" s="53">
        <f>AVERAGE(AC109:AC117)</f>
        <v>5229.7528888888892</v>
      </c>
      <c r="AR111" s="29">
        <f>MEDIAN(AC109:AC117)</f>
        <v>4975.7659999999996</v>
      </c>
    </row>
    <row r="112" spans="7:44" x14ac:dyDescent="0.25">
      <c r="G112" s="24"/>
      <c r="H112" s="63"/>
      <c r="I112" s="25">
        <v>400</v>
      </c>
      <c r="J112" s="39">
        <v>13.41</v>
      </c>
      <c r="K112" s="76">
        <v>0.35499999999999998</v>
      </c>
      <c r="L112" s="76">
        <v>3.9E-2</v>
      </c>
      <c r="M112" s="66">
        <v>0.61509999999999998</v>
      </c>
      <c r="N112" s="39">
        <v>0.61</v>
      </c>
      <c r="O112" s="76">
        <v>7.9000000000000001E-2</v>
      </c>
      <c r="P112" s="76">
        <v>12.923</v>
      </c>
      <c r="Q112" s="57">
        <v>142.24299999999999</v>
      </c>
      <c r="R112" s="79"/>
      <c r="S112" s="79"/>
      <c r="T112" s="24"/>
      <c r="U112" s="63"/>
      <c r="V112" s="25">
        <v>400</v>
      </c>
      <c r="W112" s="39">
        <v>0</v>
      </c>
      <c r="X112" s="76">
        <v>315.99299999999999</v>
      </c>
      <c r="Y112" s="76">
        <v>0.53500000000000003</v>
      </c>
      <c r="Z112" s="66">
        <v>0.53310000000000002</v>
      </c>
      <c r="AA112" s="66">
        <v>0.1729</v>
      </c>
      <c r="AB112" s="66">
        <v>32.310899999999997</v>
      </c>
      <c r="AC112" s="57">
        <v>4811.598</v>
      </c>
    </row>
    <row r="113" spans="7:29" x14ac:dyDescent="0.25">
      <c r="G113" s="24"/>
      <c r="H113" s="63"/>
      <c r="I113" s="25">
        <v>800</v>
      </c>
      <c r="J113" s="76">
        <v>25.776</v>
      </c>
      <c r="K113" s="39">
        <v>0.44</v>
      </c>
      <c r="L113" s="76">
        <v>2.4E-2</v>
      </c>
      <c r="M113" s="66">
        <v>0.61509999999999998</v>
      </c>
      <c r="N113" s="75">
        <v>0.61833000000000005</v>
      </c>
      <c r="O113" s="66">
        <v>4.5699999999999998E-2</v>
      </c>
      <c r="P113" s="76">
        <v>7.4420000000000002</v>
      </c>
      <c r="Q113" s="57">
        <v>124.14400000000001</v>
      </c>
      <c r="R113" s="79"/>
      <c r="S113" s="79"/>
      <c r="T113" s="24"/>
      <c r="U113" s="63"/>
      <c r="V113" s="25">
        <v>800</v>
      </c>
      <c r="W113" s="39">
        <v>0</v>
      </c>
      <c r="X113" s="39">
        <v>335.96</v>
      </c>
      <c r="Y113" s="76">
        <v>0.53500000000000003</v>
      </c>
      <c r="Z113" s="66">
        <v>0.64629999999999999</v>
      </c>
      <c r="AA113" s="66">
        <v>0.1865</v>
      </c>
      <c r="AB113" s="76">
        <v>34.845999999999997</v>
      </c>
      <c r="AC113" s="57">
        <v>4975.7659999999996</v>
      </c>
    </row>
    <row r="114" spans="7:29" x14ac:dyDescent="0.25">
      <c r="G114" s="24"/>
      <c r="H114" s="63"/>
      <c r="I114" s="25">
        <v>1600</v>
      </c>
      <c r="J114" s="76">
        <v>51.802</v>
      </c>
      <c r="K114" s="76">
        <v>0.60499999999999998</v>
      </c>
      <c r="L114" s="66">
        <v>1.43E-2</v>
      </c>
      <c r="M114" s="66">
        <v>0.61509999999999998</v>
      </c>
      <c r="N114" s="66">
        <v>0.61609999999999998</v>
      </c>
      <c r="O114" s="39">
        <v>0.03</v>
      </c>
      <c r="P114" s="76">
        <v>4.9279999999999999</v>
      </c>
      <c r="Q114" s="57">
        <v>38.164000000000001</v>
      </c>
      <c r="R114" s="79"/>
      <c r="S114" s="79"/>
      <c r="T114" s="24"/>
      <c r="U114" s="63"/>
      <c r="V114" s="25">
        <v>1600</v>
      </c>
      <c r="W114" s="39">
        <v>0</v>
      </c>
      <c r="X114" s="39">
        <v>280.75</v>
      </c>
      <c r="Y114" s="76">
        <v>0.53500000000000003</v>
      </c>
      <c r="Z114" s="66">
        <v>0.50639999999999996</v>
      </c>
      <c r="AA114" s="76">
        <v>0.20799999999999999</v>
      </c>
      <c r="AB114" s="39">
        <v>38.92</v>
      </c>
      <c r="AC114" s="26">
        <v>3648.1</v>
      </c>
    </row>
    <row r="115" spans="7:29" x14ac:dyDescent="0.25">
      <c r="G115" s="24"/>
      <c r="H115" s="63"/>
      <c r="I115" s="25">
        <v>3200</v>
      </c>
      <c r="J115" s="39">
        <v>102.44</v>
      </c>
      <c r="K115" s="76">
        <v>0.71499999999999997</v>
      </c>
      <c r="L115" s="66">
        <v>1.06E-2</v>
      </c>
      <c r="M115" s="66">
        <v>0.61509999999999998</v>
      </c>
      <c r="N115" s="66">
        <v>0.61439999999999995</v>
      </c>
      <c r="O115" s="75">
        <v>2.5579999999999999E-2</v>
      </c>
      <c r="P115" s="66">
        <v>4.1604999999999999</v>
      </c>
      <c r="Q115" s="57">
        <v>71.385000000000005</v>
      </c>
      <c r="R115" s="79"/>
      <c r="S115" s="79"/>
      <c r="T115" s="24"/>
      <c r="U115" s="63"/>
      <c r="V115" s="25">
        <v>3200</v>
      </c>
      <c r="W115" s="39">
        <v>0</v>
      </c>
      <c r="X115" s="76">
        <v>230.60900000000001</v>
      </c>
      <c r="Y115" s="76">
        <v>0.53500000000000003</v>
      </c>
      <c r="Z115" s="66">
        <v>0.4783</v>
      </c>
      <c r="AA115" s="66">
        <v>0.24079999999999999</v>
      </c>
      <c r="AB115" s="66">
        <v>44.993899999999996</v>
      </c>
      <c r="AC115" s="26">
        <v>3247.14</v>
      </c>
    </row>
    <row r="116" spans="7:29" x14ac:dyDescent="0.25">
      <c r="G116" s="24"/>
      <c r="H116" s="63"/>
      <c r="I116" s="25">
        <v>6400</v>
      </c>
      <c r="J116" s="76">
        <v>202.84200000000001</v>
      </c>
      <c r="K116" s="76">
        <v>0.85499999999999998</v>
      </c>
      <c r="L116" s="66">
        <v>6.4999999999999997E-3</v>
      </c>
      <c r="M116" s="66">
        <v>0.61509999999999998</v>
      </c>
      <c r="N116" s="66">
        <v>0.61550000000000005</v>
      </c>
      <c r="O116" s="66">
        <v>1.44E-2</v>
      </c>
      <c r="P116" s="39">
        <v>2.34</v>
      </c>
      <c r="Q116" s="57">
        <v>21.443999999999999</v>
      </c>
      <c r="R116" s="79"/>
      <c r="S116" s="79"/>
      <c r="T116" s="24"/>
      <c r="U116" s="63"/>
      <c r="V116" s="25">
        <v>6400</v>
      </c>
      <c r="W116" s="39">
        <v>0</v>
      </c>
      <c r="X116" s="76">
        <v>342.34100000000001</v>
      </c>
      <c r="Y116" s="76">
        <v>0.53500000000000003</v>
      </c>
      <c r="Z116" s="66">
        <v>0.55020000000000002</v>
      </c>
      <c r="AA116" s="66">
        <v>0.1789</v>
      </c>
      <c r="AB116" s="76">
        <v>33.423000000000002</v>
      </c>
      <c r="AC116" s="26">
        <v>5398.51</v>
      </c>
    </row>
    <row r="117" spans="7:29" ht="15.75" thickBot="1" x14ac:dyDescent="0.3">
      <c r="G117" s="31"/>
      <c r="H117" s="32"/>
      <c r="I117" s="27">
        <v>10000</v>
      </c>
      <c r="J117" s="52">
        <v>317.74799999999999</v>
      </c>
      <c r="K117" s="52">
        <v>0.93500000000000005</v>
      </c>
      <c r="L117" s="55">
        <v>4.1599999999999996E-3</v>
      </c>
      <c r="M117" s="53">
        <v>0.61509999999999998</v>
      </c>
      <c r="N117" s="52">
        <v>0.61299999999999999</v>
      </c>
      <c r="O117" s="53">
        <v>1.1299999999999999E-2</v>
      </c>
      <c r="P117" s="52">
        <v>1.841</v>
      </c>
      <c r="Q117" s="59">
        <v>16.952999999999999</v>
      </c>
      <c r="R117" s="82"/>
      <c r="S117" s="82"/>
      <c r="T117" s="31"/>
      <c r="U117" s="32"/>
      <c r="V117" s="27">
        <v>10000</v>
      </c>
      <c r="W117" s="34">
        <v>0</v>
      </c>
      <c r="X117" s="52">
        <v>222.24100000000001</v>
      </c>
      <c r="Y117" s="52">
        <v>0.53500000000000003</v>
      </c>
      <c r="Z117" s="28">
        <v>0.5</v>
      </c>
      <c r="AA117" s="53">
        <v>0.19370000000000001</v>
      </c>
      <c r="AB117" s="52">
        <v>36.192</v>
      </c>
      <c r="AC117" s="59">
        <v>3826.922</v>
      </c>
    </row>
  </sheetData>
  <mergeCells count="2">
    <mergeCell ref="I53:J53"/>
    <mergeCell ref="I54:J54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relax_fm</dc:creator>
  <cp:lastModifiedBy>artyom Onyushev</cp:lastModifiedBy>
  <dcterms:created xsi:type="dcterms:W3CDTF">2015-06-05T18:19:34Z</dcterms:created>
  <dcterms:modified xsi:type="dcterms:W3CDTF">2024-03-14T09:29:45Z</dcterms:modified>
</cp:coreProperties>
</file>