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anhe/Documents/our-paper/partition/updated-materials/"/>
    </mc:Choice>
  </mc:AlternateContent>
  <xr:revisionPtr revIDLastSave="0" documentId="13_ncr:1_{6B81E70C-70B2-734C-9E7B-375C434542EA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X50" i="1" l="1"/>
  <c r="X25" i="1" l="1"/>
  <c r="X43" i="1"/>
  <c r="X45" i="1" l="1"/>
  <c r="X31" i="1"/>
  <c r="X40" i="1"/>
  <c r="X34" i="1"/>
</calcChain>
</file>

<file path=xl/sharedStrings.xml><?xml version="1.0" encoding="utf-8"?>
<sst xmlns="http://schemas.openxmlformats.org/spreadsheetml/2006/main" count="64" uniqueCount="53">
  <si>
    <t>default</t>
    <phoneticPr fontId="1" type="noConversion"/>
  </si>
  <si>
    <t>p_partkey</t>
    <phoneticPr fontId="1" type="noConversion"/>
  </si>
  <si>
    <t>s_suppkey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</si>
  <si>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</si>
  <si>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</si>
  <si>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</si>
  <si>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l_orderkey l_linenumber</t>
    <phoneticPr fontId="1" type="noConversion"/>
  </si>
  <si>
    <t>n_nationkey n_regionkey</t>
    <phoneticPr fontId="1" type="noConversion"/>
  </si>
  <si>
    <t>o_orderkey</t>
    <phoneticPr fontId="1" type="noConversion"/>
  </si>
  <si>
    <t>o_orderkey o_custkey</t>
    <phoneticPr fontId="1" type="noConversion"/>
  </si>
  <si>
    <t>c_custkey c_nationkey</t>
    <phoneticPr fontId="1" type="noConversion"/>
  </si>
  <si>
    <t>ps_partkey ps_suppkey</t>
    <phoneticPr fontId="1" type="noConversion"/>
  </si>
  <si>
    <t>s_suppkey s_name s_nationkey</t>
    <phoneticPr fontId="1" type="noConversion"/>
  </si>
  <si>
    <t>l_partkey l_quantity</t>
    <phoneticPr fontId="1" type="noConversion"/>
  </si>
  <si>
    <t>c_custkey</t>
    <phoneticPr fontId="1" type="noConversion"/>
  </si>
  <si>
    <t>p_partkey p_type</t>
    <phoneticPr fontId="1" type="noConversion"/>
  </si>
  <si>
    <t>s_suppkey s_comment</t>
    <phoneticPr fontId="1" type="noConversion"/>
  </si>
  <si>
    <t>l_orderkey l_partkey l_suppkey l_shipmode</t>
    <phoneticPr fontId="1" type="noConversion"/>
  </si>
  <si>
    <t>part 9</t>
    <phoneticPr fontId="1" type="noConversion"/>
  </si>
  <si>
    <t>supplier 7</t>
    <phoneticPr fontId="1" type="noConversion"/>
  </si>
  <si>
    <t>partsupp 5</t>
    <phoneticPr fontId="1" type="noConversion"/>
  </si>
  <si>
    <t>customer 8</t>
    <phoneticPr fontId="1" type="noConversion"/>
  </si>
  <si>
    <t>orders 9</t>
    <phoneticPr fontId="1" type="noConversion"/>
  </si>
  <si>
    <t>lineitem 16</t>
    <phoneticPr fontId="1" type="noConversion"/>
  </si>
  <si>
    <t>nation 4</t>
    <phoneticPr fontId="1" type="noConversion"/>
  </si>
  <si>
    <t>region 3</t>
    <phoneticPr fontId="1" type="noConversion"/>
  </si>
  <si>
    <t>ps_partkey</t>
    <phoneticPr fontId="1" type="noConversion"/>
  </si>
  <si>
    <t>l_orderkey</t>
    <phoneticPr fontId="1" type="noConversion"/>
  </si>
  <si>
    <t>n_nationkey</t>
    <phoneticPr fontId="1" type="noConversion"/>
  </si>
  <si>
    <t>r_regionkey</t>
    <phoneticPr fontId="1" type="noConversion"/>
  </si>
  <si>
    <t>p_partkey p_brand</t>
    <phoneticPr fontId="1" type="noConversion"/>
  </si>
  <si>
    <t>part ['p_partkey', 'p_name', 'p_mfgr', 'p_brand', 'p_type', 'p_size', 'p_container', 'p_retailprice', 'p_comment']
supplier ['s_suppkey', 's_name', 's_address', 's_nationkey', 's_phone', 's_acctbal', 's_comment']
partsupp ['ps_partkey', 'ps_suppkey', 'ps_availqty', 'ps_supplycost', 'ps_comment']
customer ['c_custkey', 'c_name', 'c_address', 'c_nationkey', 'c_phone', 'c_acctbal', 'c_mktsegment', 'c_comment']
orders ['o_orderkey', 'o_custkey', 'o_orderstatus', 'o_totalprice', 'o_orderdate', 'o_orderpriority', 'o_clerk', 'o_shippriority', 'o_comment']
lineitem ['l_orderkey', 'l_partkey', 'l_suppkey', 'l_linenumber', 'l_quantity', 'l_extendedprice', 'l_discount', 'l_tax', 'l_returnflag', 'l_linestatus', 'l_shipdate', 'l_commitdate', 'l_receiptdate', 'l_shipinstruct', 'l_shipmode', 'l_comment']
nation ['n_nationkey', 'n_name', 'n_regionkey', 'n_comment']
region ['r_regionkey', 'r_name', 'r_comment']</t>
    <phoneticPr fontId="1" type="noConversion"/>
  </si>
  <si>
    <t>n_nationkey n_regionkey</t>
    <phoneticPr fontId="1" type="noConversion"/>
  </si>
  <si>
    <t>s_suppkey s_nationkey s_name</t>
    <phoneticPr fontId="1" type="noConversion"/>
  </si>
  <si>
    <t>\d+</t>
    <phoneticPr fontId="1" type="noConversion"/>
  </si>
  <si>
    <t xml:space="preserve"> gsql -p 53400 -d tpch500high -U dba -W Gauss_234 -r -h linux173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</si>
  <si>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</si>
  <si>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</si>
  <si>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</si>
  <si>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test_p3</t>
    <phoneticPr fontId="1" type="noConversion"/>
  </si>
  <si>
    <t>test_p1</t>
    <phoneticPr fontId="1" type="noConversion"/>
  </si>
  <si>
    <t>origin</t>
    <phoneticPr fontId="1" type="noConversion"/>
  </si>
  <si>
    <t>default1</t>
    <phoneticPr fontId="5" type="noConversion"/>
  </si>
  <si>
    <t>test_p2</t>
    <phoneticPr fontId="1" type="noConversion"/>
  </si>
  <si>
    <t>test_p1_epoch</t>
    <phoneticPr fontId="1" type="noConversion"/>
  </si>
  <si>
    <t>test_p2_epoch</t>
    <phoneticPr fontId="1" type="noConversion"/>
  </si>
  <si>
    <t>test_p3_epoch</t>
    <phoneticPr fontId="1" type="noConversion"/>
  </si>
  <si>
    <t>epoch是跑了第二遍</t>
    <phoneticPr fontId="1" type="noConversion"/>
  </si>
  <si>
    <t>test_single</t>
    <phoneticPr fontId="1" type="noConversion"/>
  </si>
  <si>
    <t>origin1</t>
    <phoneticPr fontId="1" type="noConversion"/>
  </si>
  <si>
    <t>origin2</t>
    <phoneticPr fontId="1" type="noConversion"/>
  </si>
  <si>
    <t>origin_hash</t>
    <phoneticPr fontId="1" type="noConversion"/>
  </si>
  <si>
    <t>origin_hash2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</si>
</sst>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_);[Red]\(0.000000000000\)"/>
    <numFmt numFmtId="177" formatCode="0.00000%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Var(--jp-code-font-family)"/>
    </font>
    <font>
      <b/>
      <sz val="12"/>
      <color theme="1"/>
      <name val="等线"/>
      <family val="4"/>
      <charset val="134"/>
      <scheme val="minor"/>
    </font>
    <font>
      <sz val="16"/>
      <color theme="1"/>
      <name val="Var(--jp-code-font-famil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/>
    <xf numFmtId="176" fontId="0" fillId="0" borderId="0" xfId="0" quotePrefix="1" applyNumberFormat="1" applyAlignment="1"/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0" xfId="0" quotePrefix="1" applyAlignment="1"/>
    <xf numFmtId="177" fontId="0" fillId="0" borderId="0" xfId="0" applyNumberForma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743206436234696E-2"/>
          <c:y val="3.4614150595233074E-2"/>
          <c:w val="0.98125679356376527"/>
          <c:h val="0.930420021083628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Sheet1!$A$28</c:f>
              <c:strCache>
                <c:ptCount val="1"/>
                <c:pt idx="0">
                  <c:v>origin_hash2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Sheet1!$B$28:$W$28</c:f>
              <c:numCache>
                <c:formatCode>0.000000000000_);[Red]\(0.000000000000\)</c:formatCode>
                <c:ptCount val="22"/>
                <c:pt idx="0">
                  <c:v>446.52554702800001</c:v>
                </c:pt>
                <c:pt idx="1">
                  <c:v>19.8263959885</c:v>
                </c:pt>
                <c:pt idx="2">
                  <c:v>103.72803091999999</c:v>
                </c:pt>
                <c:pt idx="3">
                  <c:v>82.866364955899996</c:v>
                </c:pt>
                <c:pt idx="4">
                  <c:v>141.67231202100001</c:v>
                </c:pt>
                <c:pt idx="5">
                  <c:v>19.7598719597</c:v>
                </c:pt>
                <c:pt idx="6">
                  <c:v>123.82720994899999</c:v>
                </c:pt>
                <c:pt idx="7">
                  <c:v>141.73328590400001</c:v>
                </c:pt>
                <c:pt idx="8">
                  <c:v>302.18383884399998</c:v>
                </c:pt>
                <c:pt idx="9">
                  <c:v>102.306573868</c:v>
                </c:pt>
                <c:pt idx="10">
                  <c:v>20.870086908299999</c:v>
                </c:pt>
                <c:pt idx="11">
                  <c:v>58.171954870199997</c:v>
                </c:pt>
                <c:pt idx="12">
                  <c:v>156.66819691699999</c:v>
                </c:pt>
                <c:pt idx="13">
                  <c:v>33.760663986200001</c:v>
                </c:pt>
                <c:pt idx="14">
                  <c:v>54.693342924100001</c:v>
                </c:pt>
                <c:pt idx="15">
                  <c:v>78.1900529861</c:v>
                </c:pt>
                <c:pt idx="16">
                  <c:v>555.39731884000003</c:v>
                </c:pt>
                <c:pt idx="17">
                  <c:v>483.60729289099999</c:v>
                </c:pt>
                <c:pt idx="18">
                  <c:v>226.80340790700001</c:v>
                </c:pt>
                <c:pt idx="19">
                  <c:v>156.90461087200001</c:v>
                </c:pt>
                <c:pt idx="20">
                  <c:v>325.27893090200001</c:v>
                </c:pt>
                <c:pt idx="21" formatCode="General">
                  <c:v>127.326479912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4-994D-AA0E-FBF5E89FE7B1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test_single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Sheet1!$B$50:$W$50</c:f>
              <c:numCache>
                <c:formatCode>General</c:formatCode>
                <c:ptCount val="22"/>
                <c:pt idx="0">
                  <c:v>451.74444294</c:v>
                </c:pt>
                <c:pt idx="1">
                  <c:v>18.403979063000001</c:v>
                </c:pt>
                <c:pt idx="2">
                  <c:v>105.197978973</c:v>
                </c:pt>
                <c:pt idx="3">
                  <c:v>970.00084209399995</c:v>
                </c:pt>
                <c:pt idx="4">
                  <c:v>132.2315979</c:v>
                </c:pt>
                <c:pt idx="5">
                  <c:v>22.076916933100001</c:v>
                </c:pt>
                <c:pt idx="6">
                  <c:v>103.05536198599999</c:v>
                </c:pt>
                <c:pt idx="7">
                  <c:v>132.23359704000001</c:v>
                </c:pt>
                <c:pt idx="8">
                  <c:v>618.66469192500006</c:v>
                </c:pt>
                <c:pt idx="9">
                  <c:v>101.845012903</c:v>
                </c:pt>
                <c:pt idx="10">
                  <c:v>18.828857898700001</c:v>
                </c:pt>
                <c:pt idx="11">
                  <c:v>88.863406896599997</c:v>
                </c:pt>
                <c:pt idx="12">
                  <c:v>143.452850103</c:v>
                </c:pt>
                <c:pt idx="13">
                  <c:v>32.611363887800003</c:v>
                </c:pt>
                <c:pt idx="14">
                  <c:v>41.644959926600002</c:v>
                </c:pt>
                <c:pt idx="15">
                  <c:v>59.163424968699999</c:v>
                </c:pt>
                <c:pt idx="16">
                  <c:v>580.69189190899999</c:v>
                </c:pt>
                <c:pt idx="17">
                  <c:v>510.08601093300001</c:v>
                </c:pt>
                <c:pt idx="18">
                  <c:v>243.192128897</c:v>
                </c:pt>
                <c:pt idx="19">
                  <c:v>121.397372007</c:v>
                </c:pt>
                <c:pt idx="20">
                  <c:v>387.85589194300002</c:v>
                </c:pt>
                <c:pt idx="21">
                  <c:v>44.603219032299997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4-994D-AA0E-FBF5E89F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3857424"/>
        <c:axId val="-1233851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origin_hash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Sheet1!$B$27:$W$27</c15:sqref>
                        </c15:formulaRef>
                      </c:ext>
                    </c:extLst>
                    <c:numCache>
                      <c:formatCode>0.000000000000_);[Red]\(0.000000000000\)</c:formatCode>
                      <c:ptCount val="22"/>
                      <c:pt idx="0">
                        <c:v>1160.7508800000001</c:v>
                      </c:pt>
                      <c:pt idx="1">
                        <c:v>29.239198923099998</c:v>
                      </c:pt>
                      <c:pt idx="2">
                        <c:v>545.87935805300003</c:v>
                      </c:pt>
                      <c:pt idx="3">
                        <c:v>234.69457411799999</c:v>
                      </c:pt>
                      <c:pt idx="4">
                        <c:v>804.62438297300002</c:v>
                      </c:pt>
                      <c:pt idx="5">
                        <c:v>19.952374935200002</c:v>
                      </c:pt>
                      <c:pt idx="6">
                        <c:v>1291.35391402</c:v>
                      </c:pt>
                      <c:pt idx="7">
                        <c:v>1328.19332194</c:v>
                      </c:pt>
                      <c:pt idx="8">
                        <c:v>1489.9127919699999</c:v>
                      </c:pt>
                      <c:pt idx="9">
                        <c:v>453.76176905599999</c:v>
                      </c:pt>
                      <c:pt idx="10">
                        <c:v>29.1659269333</c:v>
                      </c:pt>
                      <c:pt idx="11">
                        <c:v>114.26841902699999</c:v>
                      </c:pt>
                      <c:pt idx="12">
                        <c:v>326.16856098199997</c:v>
                      </c:pt>
                      <c:pt idx="13">
                        <c:v>35.408143043499997</c:v>
                      </c:pt>
                      <c:pt idx="14">
                        <c:v>119.318561077</c:v>
                      </c:pt>
                      <c:pt idx="15">
                        <c:v>102.012350082</c:v>
                      </c:pt>
                      <c:pt idx="16">
                        <c:v>749.04860496499998</c:v>
                      </c:pt>
                      <c:pt idx="17">
                        <c:v>537.08247399300001</c:v>
                      </c:pt>
                      <c:pt idx="18">
                        <c:v>295.84866309199998</c:v>
                      </c:pt>
                      <c:pt idx="19">
                        <c:v>329.31168508500002</c:v>
                      </c:pt>
                      <c:pt idx="20">
                        <c:v>993.23089909600003</c:v>
                      </c:pt>
                      <c:pt idx="21" formatCode="General">
                        <c:v>224.68228197100001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D04-994D-AA0E-FBF5E89FE7B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origin2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Sheet1!$B$29:$W$29</c15:sqref>
                        </c15:formulaRef>
                      </c:ext>
                    </c:extLst>
                    <c:numCache>
                      <c:formatCode>0.000000000000_);[Red]\(0.000000000000\)</c:formatCode>
                      <c:ptCount val="22"/>
                      <c:pt idx="0">
                        <c:v>451.38886594799999</c:v>
                      </c:pt>
                      <c:pt idx="1">
                        <c:v>20.006757020999999</c:v>
                      </c:pt>
                      <c:pt idx="2">
                        <c:v>105.574521065</c:v>
                      </c:pt>
                      <c:pt idx="3">
                        <c:v>84.399802923199999</c:v>
                      </c:pt>
                      <c:pt idx="4">
                        <c:v>136.23067593600001</c:v>
                      </c:pt>
                      <c:pt idx="5">
                        <c:v>20.2711830139</c:v>
                      </c:pt>
                      <c:pt idx="6">
                        <c:v>121.70655489000001</c:v>
                      </c:pt>
                      <c:pt idx="7">
                        <c:v>136.22596001599999</c:v>
                      </c:pt>
                      <c:pt idx="8">
                        <c:v>304.28168106099997</c:v>
                      </c:pt>
                      <c:pt idx="9">
                        <c:v>92.669530868500004</c:v>
                      </c:pt>
                      <c:pt idx="10">
                        <c:v>21.105844020799999</c:v>
                      </c:pt>
                      <c:pt idx="11">
                        <c:v>59.1139969826</c:v>
                      </c:pt>
                      <c:pt idx="12">
                        <c:v>157.39518404</c:v>
                      </c:pt>
                      <c:pt idx="13">
                        <c:v>34.405819892899999</c:v>
                      </c:pt>
                      <c:pt idx="14">
                        <c:v>53.473549842799997</c:v>
                      </c:pt>
                      <c:pt idx="15">
                        <c:v>78.953609943399996</c:v>
                      </c:pt>
                      <c:pt idx="16">
                        <c:v>549.69685697600005</c:v>
                      </c:pt>
                      <c:pt idx="17">
                        <c:v>505.96613693199998</c:v>
                      </c:pt>
                      <c:pt idx="18">
                        <c:v>235.32258105299999</c:v>
                      </c:pt>
                      <c:pt idx="19">
                        <c:v>156.83483386</c:v>
                      </c:pt>
                      <c:pt idx="20">
                        <c:v>399.573385954</c:v>
                      </c:pt>
                      <c:pt idx="21">
                        <c:v>128.24462795299999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04-994D-AA0E-FBF5E89FE7B1}"/>
                  </c:ext>
                </c:extLst>
              </c15:ser>
            </c15:filteredBarSeries>
          </c:ext>
        </c:extLst>
      </c:barChart>
      <c:catAx>
        <c:axId val="-12338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33851440"/>
        <c:crosses val="autoZero"/>
        <c:auto val="1"/>
        <c:lblAlgn val="ctr"/>
        <c:lblOffset val="100"/>
        <c:noMultiLvlLbl val="0"/>
      </c:catAx>
      <c:valAx>
        <c:axId val="-12338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);[Red]\(0.000000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338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21796472929297"/>
          <c:y val="0.97153227806428444"/>
          <c:w val="6.9317484008337885E-2"/>
          <c:h val="2.1750596061352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199159</xdr:colOff>
      <xdr:row>51</xdr:row>
      <xdr:rowOff>57149</xdr:rowOff>
    </xdr:from>
    <xdr:to>
      <xdr:col>23</xdr:col>
      <xdr:colOff>619124</xdr:colOff>
      <xdr:row>125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B1" zoomScale="75" zoomScaleNormal="40" workbookViewId="0">
      <selection activeCell="B36" sqref="B36"/>
    </sheetView>
  </sheetViews>
  <sheetFormatPr baseColWidth="10" defaultColWidth="11" defaultRowHeight="16"/>
  <cols>
    <col min="1" max="1" width="14" customWidth="1"/>
    <col min="2" max="2" width="27.83203125" customWidth="1"/>
    <col min="3" max="3" width="29.5" customWidth="1"/>
    <col min="4" max="4" width="22.1640625" customWidth="1"/>
    <col min="5" max="5" width="36.83203125" customWidth="1"/>
    <col min="6" max="6" width="21.83203125" bestFit="1" customWidth="1"/>
    <col min="7" max="7" width="23" customWidth="1"/>
    <col min="8" max="8" width="23.5" customWidth="1"/>
    <col min="9" max="9" width="21.33203125" customWidth="1"/>
    <col min="10" max="11" width="22.5" bestFit="1" customWidth="1"/>
    <col min="12" max="12" width="17.6640625" customWidth="1"/>
    <col min="13" max="14" width="22.5" bestFit="1" customWidth="1"/>
    <col min="15" max="15" width="24.6640625" customWidth="1"/>
    <col min="16" max="22" width="20.5" bestFit="1" customWidth="1"/>
    <col min="23" max="23" width="22.5" bestFit="1" customWidth="1"/>
    <col min="24" max="24" width="18" customWidth="1"/>
  </cols>
  <sheetData>
    <row r="1" spans="1:15">
      <c r="A1" s="1"/>
      <c r="B1" s="9" t="s">
        <v>19</v>
      </c>
      <c r="C1" s="10" t="s">
        <v>18</v>
      </c>
      <c r="D1" s="10" t="s">
        <v>21</v>
      </c>
      <c r="E1" s="9" t="s">
        <v>23</v>
      </c>
      <c r="F1" s="9" t="s">
        <v>22</v>
      </c>
      <c r="G1" s="9" t="s">
        <v>20</v>
      </c>
      <c r="H1" s="9" t="s">
        <v>24</v>
      </c>
      <c r="I1" s="2" t="s">
        <v>25</v>
      </c>
    </row>
    <row r="2" spans="1:15">
      <c r="A2" s="2" t="s">
        <v>0</v>
      </c>
      <c r="B2" s="1" t="s">
        <v>2</v>
      </c>
      <c r="C2" s="1" t="s">
        <v>1</v>
      </c>
      <c r="D2" s="1" t="s">
        <v>14</v>
      </c>
      <c r="E2" s="1" t="s">
        <v>27</v>
      </c>
      <c r="F2" s="1" t="s">
        <v>8</v>
      </c>
      <c r="G2" s="1" t="s">
        <v>26</v>
      </c>
      <c r="H2" s="1" t="s">
        <v>28</v>
      </c>
      <c r="I2" s="1" t="s">
        <v>29</v>
      </c>
    </row>
    <row r="3" spans="1:15">
      <c r="A3" s="2" t="s">
        <v>3</v>
      </c>
      <c r="B3" s="4" t="s">
        <v>12</v>
      </c>
      <c r="C3" s="4" t="s">
        <v>1</v>
      </c>
      <c r="D3" s="4" t="s">
        <v>10</v>
      </c>
      <c r="E3" s="4" t="s">
        <v>6</v>
      </c>
      <c r="F3" s="4" t="s">
        <v>9</v>
      </c>
      <c r="G3" s="4" t="s">
        <v>11</v>
      </c>
      <c r="H3" s="4" t="s">
        <v>32</v>
      </c>
      <c r="I3" s="4" t="s">
        <v>29</v>
      </c>
    </row>
    <row r="4" spans="1:15">
      <c r="A4" s="2" t="s">
        <v>4</v>
      </c>
      <c r="B4" s="5" t="s">
        <v>16</v>
      </c>
      <c r="C4" s="5" t="s">
        <v>15</v>
      </c>
      <c r="D4" s="5" t="s">
        <v>14</v>
      </c>
      <c r="E4" s="5" t="s">
        <v>13</v>
      </c>
      <c r="F4" s="5" t="s">
        <v>9</v>
      </c>
      <c r="G4" s="5" t="s">
        <v>11</v>
      </c>
      <c r="H4" s="5" t="s">
        <v>7</v>
      </c>
      <c r="I4" s="5" t="s">
        <v>29</v>
      </c>
    </row>
    <row r="5" spans="1:15">
      <c r="A5" s="2" t="s">
        <v>5</v>
      </c>
      <c r="B5" s="6" t="s">
        <v>33</v>
      </c>
      <c r="C5" s="6" t="s">
        <v>30</v>
      </c>
      <c r="D5" s="6" t="s">
        <v>14</v>
      </c>
      <c r="E5" s="6" t="s">
        <v>17</v>
      </c>
      <c r="F5" s="6" t="s">
        <v>9</v>
      </c>
      <c r="G5" s="6" t="s">
        <v>11</v>
      </c>
      <c r="H5" s="6" t="s">
        <v>7</v>
      </c>
      <c r="I5" s="6" t="s">
        <v>29</v>
      </c>
    </row>
    <row r="10" spans="1:15">
      <c r="A10" s="3"/>
    </row>
    <row r="11" spans="1:15">
      <c r="A11" s="13" t="s">
        <v>31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24" ht="72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0" spans="1:24" hidden="1">
      <c r="A20" t="s">
        <v>35</v>
      </c>
    </row>
    <row r="21" spans="1:24" hidden="1">
      <c r="B21" t="s">
        <v>34</v>
      </c>
    </row>
    <row r="22" spans="1:24">
      <c r="A22" t="s">
        <v>47</v>
      </c>
    </row>
    <row r="23" spans="1:24">
      <c r="B23">
        <v>697.74583101300004</v>
      </c>
    </row>
    <row r="24" spans="1:24">
      <c r="A24" t="s">
        <v>41</v>
      </c>
      <c r="B24">
        <v>428.54908609390202</v>
      </c>
      <c r="C24">
        <v>110.154572963714</v>
      </c>
      <c r="D24">
        <v>200.116178035736</v>
      </c>
      <c r="E24">
        <v>186.08884906768799</v>
      </c>
      <c r="F24">
        <v>264.75730991363503</v>
      </c>
      <c r="G24">
        <v>60.615258932113598</v>
      </c>
      <c r="H24">
        <v>307.66185212135298</v>
      </c>
      <c r="I24">
        <v>278.86683511733997</v>
      </c>
      <c r="J24">
        <v>564.69585800170898</v>
      </c>
      <c r="K24">
        <v>373.03605604171702</v>
      </c>
      <c r="L24">
        <v>110.966733932495</v>
      </c>
      <c r="M24">
        <v>290.930006027221</v>
      </c>
      <c r="N24">
        <v>288.61491608619599</v>
      </c>
      <c r="O24">
        <v>156.95463109016401</v>
      </c>
      <c r="P24">
        <v>60.633355140686</v>
      </c>
      <c r="Q24">
        <v>169.071352005004</v>
      </c>
      <c r="R24">
        <v>697.68725514411904</v>
      </c>
      <c r="S24">
        <v>653.79691100120499</v>
      </c>
      <c r="T24">
        <v>301.12313103675802</v>
      </c>
      <c r="U24">
        <v>286.38312506675697</v>
      </c>
      <c r="V24">
        <v>680.38526701927105</v>
      </c>
      <c r="W24">
        <v>117.39318108558599</v>
      </c>
      <c r="X24">
        <v>697.74583101300004</v>
      </c>
    </row>
    <row r="25" spans="1:24">
      <c r="A25" s="7" t="s">
        <v>42</v>
      </c>
      <c r="B25" s="8">
        <v>435.52781105041498</v>
      </c>
      <c r="C25" s="8">
        <v>11.524943113327</v>
      </c>
      <c r="D25" s="8">
        <v>81.626802921295095</v>
      </c>
      <c r="E25" s="8">
        <v>69.281091928481999</v>
      </c>
      <c r="F25" s="8">
        <v>114.83075213432301</v>
      </c>
      <c r="G25" s="8">
        <v>16.236753940582201</v>
      </c>
      <c r="H25" s="8">
        <v>161.62815999984701</v>
      </c>
      <c r="I25" s="8">
        <v>155.07560801506</v>
      </c>
      <c r="J25" s="8">
        <v>410.78779697418202</v>
      </c>
      <c r="K25" s="8">
        <v>142.94931697845399</v>
      </c>
      <c r="L25" s="8">
        <v>12.146178007125799</v>
      </c>
      <c r="M25" s="8">
        <v>109.98251605033801</v>
      </c>
      <c r="N25" s="8">
        <v>126.050024986267</v>
      </c>
      <c r="O25" s="8">
        <v>67.8517649173736</v>
      </c>
      <c r="P25" s="8">
        <v>34.007107019424403</v>
      </c>
      <c r="Q25" s="8">
        <v>68.187396049499498</v>
      </c>
      <c r="R25" s="8">
        <v>651.871375083923</v>
      </c>
      <c r="S25" s="8">
        <v>641.76700305938698</v>
      </c>
      <c r="T25" s="8">
        <v>225.076486110687</v>
      </c>
      <c r="U25" s="8">
        <v>153.39040899276699</v>
      </c>
      <c r="V25" s="8">
        <v>401.98119997978199</v>
      </c>
      <c r="W25" s="8">
        <v>94.201116085052405</v>
      </c>
      <c r="X25" s="8">
        <f>AVERAGE(B25:W25)</f>
        <v>190.27189151807244</v>
      </c>
    </row>
    <row r="26" spans="1:24">
      <c r="A26" s="7" t="s">
        <v>49</v>
      </c>
      <c r="B26" s="8">
        <v>447.94105291366498</v>
      </c>
      <c r="C26" s="8">
        <v>39.272657871246302</v>
      </c>
      <c r="D26" s="8">
        <v>103.552648067474</v>
      </c>
      <c r="E26" s="8">
        <v>91.705394029617295</v>
      </c>
      <c r="F26" s="8">
        <v>134.683361053466</v>
      </c>
      <c r="G26" s="8">
        <v>23.306627035140899</v>
      </c>
      <c r="H26" s="8">
        <v>122.54697895050001</v>
      </c>
      <c r="I26" s="8">
        <v>134.89294695854099</v>
      </c>
      <c r="J26" s="8">
        <v>317.08949089050202</v>
      </c>
      <c r="K26" s="8">
        <v>103.798397064208</v>
      </c>
      <c r="L26" s="8">
        <v>39.943989992141702</v>
      </c>
      <c r="M26" s="8">
        <v>71.094341993331895</v>
      </c>
      <c r="N26" s="8">
        <v>153.58765196800201</v>
      </c>
      <c r="O26" s="8">
        <v>32.738751888275097</v>
      </c>
      <c r="P26" s="8">
        <v>43.453650951385399</v>
      </c>
      <c r="Q26" s="8">
        <v>62.8149700164794</v>
      </c>
      <c r="R26" s="8">
        <v>564.307145833969</v>
      </c>
      <c r="S26" s="8">
        <v>499.75751185417101</v>
      </c>
      <c r="T26" s="8">
        <v>240.09804606437601</v>
      </c>
      <c r="U26" s="8">
        <v>158.772459983825</v>
      </c>
      <c r="V26" s="8">
        <v>409.14853286743102</v>
      </c>
      <c r="W26" s="11">
        <v>121.980468988418</v>
      </c>
      <c r="X26" s="8"/>
    </row>
    <row r="27" spans="1:24">
      <c r="A27" s="7" t="s">
        <v>51</v>
      </c>
      <c r="B27" s="8">
        <v>1160.7508800000001</v>
      </c>
      <c r="C27" s="8">
        <v>29.239198923099998</v>
      </c>
      <c r="D27" s="8">
        <v>545.87935805300003</v>
      </c>
      <c r="E27" s="8">
        <v>234.69457411799999</v>
      </c>
      <c r="F27" s="8">
        <v>804.62438297300002</v>
      </c>
      <c r="G27" s="8">
        <v>19.952374935200002</v>
      </c>
      <c r="H27" s="8">
        <v>1291.35391402</v>
      </c>
      <c r="I27" s="8">
        <v>1328.19332194</v>
      </c>
      <c r="J27" s="8">
        <v>1489.9127919699999</v>
      </c>
      <c r="K27" s="8">
        <v>453.76176905599999</v>
      </c>
      <c r="L27" s="8">
        <v>29.1659269333</v>
      </c>
      <c r="M27" s="8">
        <v>114.26841902699999</v>
      </c>
      <c r="N27" s="8">
        <v>326.16856098199997</v>
      </c>
      <c r="O27" s="8">
        <v>35.408143043499997</v>
      </c>
      <c r="P27" s="8">
        <v>119.318561077</v>
      </c>
      <c r="Q27" s="8">
        <v>102.012350082</v>
      </c>
      <c r="R27" s="8">
        <v>749.04860496499998</v>
      </c>
      <c r="S27" s="8">
        <v>537.08247399300001</v>
      </c>
      <c r="T27" s="8">
        <v>295.84866309199998</v>
      </c>
      <c r="U27" s="8">
        <v>329.31168508500002</v>
      </c>
      <c r="V27" s="8">
        <v>993.23089909600003</v>
      </c>
      <c r="W27" s="11">
        <v>224.68228197100001</v>
      </c>
      <c r="X27" s="8"/>
    </row>
    <row r="28" spans="1:24">
      <c r="A28" s="7" t="s">
        <v>52</v>
      </c>
      <c r="B28" s="8">
        <v>446.52554702800001</v>
      </c>
      <c r="C28" s="8">
        <v>19.8263959885</v>
      </c>
      <c r="D28" s="8">
        <v>103.72803091999999</v>
      </c>
      <c r="E28" s="8">
        <v>82.866364955899996</v>
      </c>
      <c r="F28" s="8">
        <v>141.67231202100001</v>
      </c>
      <c r="G28" s="8">
        <v>19.7598719597</v>
      </c>
      <c r="H28" s="8">
        <v>123.82720994899999</v>
      </c>
      <c r="I28" s="8">
        <v>141.73328590400001</v>
      </c>
      <c r="J28" s="8">
        <v>302.18383884399998</v>
      </c>
      <c r="K28" s="8">
        <v>102.306573868</v>
      </c>
      <c r="L28" s="8">
        <v>20.870086908299999</v>
      </c>
      <c r="M28" s="8">
        <v>58.171954870199997</v>
      </c>
      <c r="N28" s="8">
        <v>156.66819691699999</v>
      </c>
      <c r="O28" s="8">
        <v>33.760663986200001</v>
      </c>
      <c r="P28" s="8">
        <v>54.693342924100001</v>
      </c>
      <c r="Q28" s="8">
        <v>78.1900529861</v>
      </c>
      <c r="R28" s="8">
        <v>555.39731884000003</v>
      </c>
      <c r="S28" s="8">
        <v>483.60729289099999</v>
      </c>
      <c r="T28" s="8">
        <v>226.80340790700001</v>
      </c>
      <c r="U28" s="8">
        <v>156.90461087200001</v>
      </c>
      <c r="V28" s="8">
        <v>325.27893090200001</v>
      </c>
      <c r="W28" s="11">
        <v>127.326479912</v>
      </c>
      <c r="X28" s="8"/>
    </row>
    <row r="29" spans="1:24">
      <c r="A29" s="7" t="s">
        <v>50</v>
      </c>
      <c r="B29" s="8">
        <v>451.38886594799999</v>
      </c>
      <c r="C29" s="8">
        <v>20.006757020999999</v>
      </c>
      <c r="D29" s="8">
        <v>105.574521065</v>
      </c>
      <c r="E29" s="8">
        <v>84.399802923199999</v>
      </c>
      <c r="F29" s="8">
        <v>136.23067593600001</v>
      </c>
      <c r="G29" s="8">
        <v>20.2711830139</v>
      </c>
      <c r="H29" s="8">
        <v>121.70655489000001</v>
      </c>
      <c r="I29" s="8">
        <v>136.22596001599999</v>
      </c>
      <c r="J29" s="8">
        <v>304.28168106099997</v>
      </c>
      <c r="K29" s="8">
        <v>92.669530868500004</v>
      </c>
      <c r="L29" s="8">
        <v>21.105844020799999</v>
      </c>
      <c r="M29" s="8">
        <v>59.1139969826</v>
      </c>
      <c r="N29" s="8">
        <v>157.39518404</v>
      </c>
      <c r="O29" s="8">
        <v>34.405819892899999</v>
      </c>
      <c r="P29" s="8">
        <v>53.473549842799997</v>
      </c>
      <c r="Q29" s="8">
        <v>78.953609943399996</v>
      </c>
      <c r="R29" s="8">
        <v>549.69685697600005</v>
      </c>
      <c r="S29" s="8">
        <v>505.96613693199998</v>
      </c>
      <c r="T29" s="8">
        <v>235.32258105299999</v>
      </c>
      <c r="U29" s="8">
        <v>156.83483386</v>
      </c>
      <c r="V29" s="8">
        <v>399.573385954</v>
      </c>
      <c r="W29" s="8">
        <v>128.24462795299999</v>
      </c>
      <c r="X29" s="8"/>
    </row>
    <row r="30" spans="1:24">
      <c r="A30" t="s">
        <v>36</v>
      </c>
      <c r="B30">
        <v>1140.3078238999999</v>
      </c>
    </row>
    <row r="31" spans="1:24">
      <c r="B31">
        <v>232.71439504623399</v>
      </c>
      <c r="C31">
        <v>36.457837104797299</v>
      </c>
      <c r="D31">
        <v>501.924421072006</v>
      </c>
      <c r="E31">
        <v>678.78486704826298</v>
      </c>
      <c r="F31">
        <v>575.951881885528</v>
      </c>
      <c r="G31">
        <v>23.655725002288801</v>
      </c>
      <c r="H31">
        <v>492.63904595374999</v>
      </c>
      <c r="I31">
        <v>208.638551950454</v>
      </c>
      <c r="J31">
        <v>789.53713297843899</v>
      </c>
      <c r="K31">
        <v>597.63677692413296</v>
      </c>
      <c r="L31">
        <v>37.012667894363403</v>
      </c>
      <c r="M31">
        <v>155.07585191726599</v>
      </c>
      <c r="N31">
        <v>310.99031209945599</v>
      </c>
      <c r="O31">
        <v>66.888319969177203</v>
      </c>
      <c r="P31">
        <v>53.329540967941199</v>
      </c>
      <c r="Q31">
        <v>176.18236994743299</v>
      </c>
      <c r="R31">
        <v>965.14478611946095</v>
      </c>
      <c r="S31">
        <v>1131.88380789756</v>
      </c>
      <c r="T31">
        <v>206.58044695854099</v>
      </c>
      <c r="U31">
        <v>413.05174303054798</v>
      </c>
      <c r="V31">
        <v>1140.30384802818</v>
      </c>
      <c r="W31">
        <v>169.23796701431201</v>
      </c>
      <c r="X31">
        <f>MAX(B31:W31)</f>
        <v>1140.30384802818</v>
      </c>
    </row>
    <row r="32" spans="1:24">
      <c r="B32">
        <v>1643270</v>
      </c>
      <c r="C32">
        <v>2495267</v>
      </c>
      <c r="D32" s="12">
        <f t="shared" ref="D32" si="0">(B32-C32)/C32</f>
        <v>-0.34144522409826283</v>
      </c>
    </row>
    <row r="33" spans="1:24">
      <c r="B33">
        <v>1588.7131488299999</v>
      </c>
    </row>
    <row r="34" spans="1:24">
      <c r="A34" t="s">
        <v>40</v>
      </c>
      <c r="B34">
        <v>432.005625963</v>
      </c>
      <c r="C34">
        <v>31.491080999400001</v>
      </c>
      <c r="D34">
        <v>609.87056994399995</v>
      </c>
      <c r="E34">
        <v>685.24614691700003</v>
      </c>
      <c r="F34">
        <v>614.21349787700001</v>
      </c>
      <c r="G34">
        <v>25.367069006000001</v>
      </c>
      <c r="H34">
        <v>581.04890203499997</v>
      </c>
      <c r="I34">
        <v>301.77937388399999</v>
      </c>
      <c r="J34">
        <v>862.20349883999995</v>
      </c>
      <c r="K34">
        <v>610.514420986</v>
      </c>
      <c r="L34">
        <v>30.774893999100001</v>
      </c>
      <c r="M34">
        <v>372.87479901299997</v>
      </c>
      <c r="N34">
        <v>417.96583986299999</v>
      </c>
      <c r="O34">
        <v>258.61413502699997</v>
      </c>
      <c r="P34">
        <v>59.054363965999997</v>
      </c>
      <c r="Q34">
        <v>290.22541499099998</v>
      </c>
      <c r="R34">
        <v>841.98063302000003</v>
      </c>
      <c r="S34">
        <v>1118.94221902</v>
      </c>
      <c r="T34">
        <v>266.20826983500001</v>
      </c>
      <c r="U34">
        <v>364.58410596800002</v>
      </c>
      <c r="V34">
        <v>1588.61147499</v>
      </c>
      <c r="W34">
        <v>266.23124790200001</v>
      </c>
      <c r="X34">
        <f>MAX(B34:W34)</f>
        <v>1588.61147499</v>
      </c>
    </row>
    <row r="35" spans="1:24">
      <c r="B35">
        <v>1152.77013111</v>
      </c>
    </row>
    <row r="36" spans="1:24">
      <c r="A36" t="s">
        <v>44</v>
      </c>
      <c r="B36">
        <v>443.323250055313</v>
      </c>
      <c r="C36">
        <v>58.642222166061401</v>
      </c>
      <c r="D36">
        <v>596.14540815353303</v>
      </c>
      <c r="E36">
        <v>678.98059916496197</v>
      </c>
      <c r="F36">
        <v>601.85854601860001</v>
      </c>
      <c r="G36">
        <v>37.962796211242598</v>
      </c>
      <c r="H36">
        <v>596.149990081787</v>
      </c>
      <c r="I36">
        <v>348.62476706504799</v>
      </c>
      <c r="J36">
        <v>860.56263804435696</v>
      </c>
      <c r="K36">
        <v>650.937302112579</v>
      </c>
      <c r="L36">
        <v>92.901134014129596</v>
      </c>
      <c r="M36">
        <v>397.63026809692298</v>
      </c>
      <c r="N36">
        <v>420.238613128662</v>
      </c>
      <c r="O36">
        <v>138.95116400718601</v>
      </c>
      <c r="P36">
        <v>43.640139102935699</v>
      </c>
      <c r="Q36">
        <v>395.844651222229</v>
      </c>
      <c r="R36">
        <v>864.55748009681702</v>
      </c>
      <c r="S36">
        <v>1078.1130440235099</v>
      </c>
      <c r="T36">
        <v>348.188067197799</v>
      </c>
      <c r="U36">
        <v>458.71785902976899</v>
      </c>
      <c r="V36">
        <v>1152.71794104576</v>
      </c>
      <c r="W36">
        <v>347.229451179504</v>
      </c>
      <c r="X36">
        <v>1152.77013111</v>
      </c>
    </row>
    <row r="39" spans="1:24">
      <c r="A39" t="s">
        <v>37</v>
      </c>
      <c r="B39">
        <v>1246.3099191199999</v>
      </c>
    </row>
    <row r="40" spans="1:24">
      <c r="A40" t="s">
        <v>43</v>
      </c>
      <c r="B40">
        <v>430.80118608499998</v>
      </c>
      <c r="C40">
        <v>32.879995107699997</v>
      </c>
      <c r="D40">
        <v>637.52330899200001</v>
      </c>
      <c r="E40">
        <v>740.84721898999999</v>
      </c>
      <c r="F40">
        <v>642.654855967</v>
      </c>
      <c r="G40">
        <v>21.160378933000001</v>
      </c>
      <c r="H40">
        <v>626.72923302699996</v>
      </c>
      <c r="I40">
        <v>346.39808511699999</v>
      </c>
      <c r="J40">
        <v>938.586968899</v>
      </c>
      <c r="K40">
        <v>533.439986944</v>
      </c>
      <c r="L40">
        <v>55.924421072000001</v>
      </c>
      <c r="M40">
        <v>453.23487591700001</v>
      </c>
      <c r="N40">
        <v>421.04859590500001</v>
      </c>
      <c r="O40">
        <v>414.492739916</v>
      </c>
      <c r="P40">
        <v>71.006160974500006</v>
      </c>
      <c r="Q40">
        <v>411.41897511500002</v>
      </c>
      <c r="R40">
        <v>918.034716129</v>
      </c>
      <c r="S40">
        <v>1136.5317499600001</v>
      </c>
      <c r="T40">
        <v>352.83704710000001</v>
      </c>
      <c r="U40">
        <v>484.42396307000001</v>
      </c>
      <c r="V40">
        <v>1246.24454713</v>
      </c>
      <c r="W40">
        <v>348.98940610900002</v>
      </c>
      <c r="X40">
        <f>MAX(B40:W40)</f>
        <v>1246.24454713</v>
      </c>
    </row>
    <row r="43" spans="1:24">
      <c r="A43" t="s">
        <v>45</v>
      </c>
      <c r="B43">
        <v>405.89125204099997</v>
      </c>
      <c r="C43">
        <v>56.600808143599998</v>
      </c>
      <c r="D43">
        <v>585.00129699700005</v>
      </c>
      <c r="E43">
        <v>676.406813145</v>
      </c>
      <c r="F43">
        <v>585.001347065</v>
      </c>
      <c r="G43">
        <v>34.0204460621</v>
      </c>
      <c r="H43">
        <v>554.66094207799995</v>
      </c>
      <c r="I43">
        <v>319.99725198700003</v>
      </c>
      <c r="J43">
        <v>871.54523396499997</v>
      </c>
      <c r="K43">
        <v>461.12456417099997</v>
      </c>
      <c r="L43">
        <v>54.962277174</v>
      </c>
      <c r="M43">
        <v>350.81952309600001</v>
      </c>
      <c r="N43">
        <v>410.90355801599998</v>
      </c>
      <c r="O43">
        <v>344.96705007600002</v>
      </c>
      <c r="P43">
        <v>55.157255172699998</v>
      </c>
      <c r="Q43">
        <v>349.87556815099998</v>
      </c>
      <c r="R43">
        <v>790.37080907799998</v>
      </c>
      <c r="S43">
        <v>1053.65169597</v>
      </c>
      <c r="T43">
        <v>415.01133608800001</v>
      </c>
      <c r="U43">
        <v>413.720396042</v>
      </c>
      <c r="V43">
        <v>1149.1934151600001</v>
      </c>
      <c r="W43">
        <v>322.99729299500001</v>
      </c>
      <c r="X43">
        <f>MAX(B43:W43)</f>
        <v>1149.1934151600001</v>
      </c>
    </row>
    <row r="44" spans="1:24">
      <c r="A44" t="s">
        <v>38</v>
      </c>
      <c r="B44">
        <v>1121.09949112</v>
      </c>
    </row>
    <row r="45" spans="1:24">
      <c r="A45" t="s">
        <v>39</v>
      </c>
      <c r="B45">
        <v>388.05406999588001</v>
      </c>
      <c r="C45">
        <v>31.4893460273742</v>
      </c>
      <c r="D45">
        <v>592.30206704139698</v>
      </c>
      <c r="E45">
        <v>637.09290313720703</v>
      </c>
      <c r="F45">
        <v>593.900529146194</v>
      </c>
      <c r="G45">
        <v>20.3264510631561</v>
      </c>
      <c r="H45">
        <v>576.38659501075699</v>
      </c>
      <c r="I45">
        <v>201.76498603820801</v>
      </c>
      <c r="J45">
        <v>846.51555109024002</v>
      </c>
      <c r="K45">
        <v>268.538099050521</v>
      </c>
      <c r="L45">
        <v>30.6749091148376</v>
      </c>
      <c r="M45">
        <v>169.634016990661</v>
      </c>
      <c r="N45">
        <v>420.23800110816899</v>
      </c>
      <c r="O45">
        <v>197.77761912345801</v>
      </c>
      <c r="P45">
        <v>52.404124021530102</v>
      </c>
      <c r="Q45">
        <v>245.01222801208399</v>
      </c>
      <c r="R45">
        <v>849.49257206916798</v>
      </c>
      <c r="S45">
        <v>1013.89564108848</v>
      </c>
      <c r="T45">
        <v>409.88972401618901</v>
      </c>
      <c r="U45">
        <v>429.05665612220702</v>
      </c>
      <c r="V45">
        <v>1121.01851201057</v>
      </c>
      <c r="W45">
        <v>351.79810309409999</v>
      </c>
      <c r="X45">
        <f>MAX(B45:W45)</f>
        <v>1121.01851201057</v>
      </c>
    </row>
    <row r="47" spans="1:24">
      <c r="B47">
        <v>1126.47975802</v>
      </c>
    </row>
    <row r="48" spans="1:24">
      <c r="A48" t="s">
        <v>46</v>
      </c>
      <c r="B48">
        <v>416.17220497131302</v>
      </c>
      <c r="C48">
        <v>54.465656995773301</v>
      </c>
      <c r="D48">
        <v>574.93905901908795</v>
      </c>
      <c r="E48">
        <v>670.63440895080498</v>
      </c>
      <c r="F48">
        <v>580.29955983161904</v>
      </c>
      <c r="G48">
        <v>28.299938917159999</v>
      </c>
      <c r="H48">
        <v>557.89897489547695</v>
      </c>
      <c r="I48">
        <v>308.18918800353998</v>
      </c>
      <c r="J48">
        <v>834.19073486328102</v>
      </c>
      <c r="K48">
        <v>399.91227197646998</v>
      </c>
      <c r="L48">
        <v>54.212892055511396</v>
      </c>
      <c r="M48">
        <v>331.68479895591702</v>
      </c>
      <c r="N48">
        <v>385.28400397300697</v>
      </c>
      <c r="O48">
        <v>265.42882585525501</v>
      </c>
      <c r="P48">
        <v>45.496191978454497</v>
      </c>
      <c r="Q48">
        <v>283.44599795341401</v>
      </c>
      <c r="R48">
        <v>797.16226291656403</v>
      </c>
      <c r="S48">
        <v>1050.8266398906701</v>
      </c>
      <c r="T48">
        <v>350.22179985046301</v>
      </c>
      <c r="U48">
        <v>393.70686483383099</v>
      </c>
      <c r="V48">
        <v>1126.3970470428401</v>
      </c>
      <c r="W48">
        <v>258.10371685028002</v>
      </c>
      <c r="X48">
        <v>1126.47975802</v>
      </c>
    </row>
    <row r="50" spans="1:24">
      <c r="A50" t="s">
        <v>48</v>
      </c>
      <c r="B50">
        <v>451.74444294</v>
      </c>
      <c r="C50">
        <v>18.403979063000001</v>
      </c>
      <c r="D50">
        <v>105.197978973</v>
      </c>
      <c r="E50">
        <v>970.00084209399995</v>
      </c>
      <c r="F50">
        <v>132.2315979</v>
      </c>
      <c r="G50">
        <v>22.076916933100001</v>
      </c>
      <c r="H50">
        <v>103.05536198599999</v>
      </c>
      <c r="I50">
        <v>132.23359704000001</v>
      </c>
      <c r="J50">
        <v>618.66469192500006</v>
      </c>
      <c r="K50">
        <v>101.845012903</v>
      </c>
      <c r="L50">
        <v>18.828857898700001</v>
      </c>
      <c r="M50">
        <v>88.863406896599997</v>
      </c>
      <c r="N50">
        <v>143.452850103</v>
      </c>
      <c r="O50">
        <v>32.611363887800003</v>
      </c>
      <c r="P50">
        <v>41.644959926600002</v>
      </c>
      <c r="Q50">
        <v>59.163424968699999</v>
      </c>
      <c r="R50">
        <v>580.69189190899999</v>
      </c>
      <c r="S50">
        <v>510.08601093300001</v>
      </c>
      <c r="T50">
        <v>243.192128897</v>
      </c>
      <c r="U50">
        <v>121.397372007</v>
      </c>
      <c r="V50">
        <v>387.85589194300002</v>
      </c>
      <c r="W50">
        <v>44.603219032299997</v>
      </c>
      <c r="X50">
        <f>MAX(B50:W50)</f>
        <v>970.00084209399995</v>
      </c>
    </row>
  </sheetData>
  <mergeCells count="1">
    <mergeCell ref="A11:O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zhouxuan19@mails.tsinghua.edu.cn</dc:creator>
  <cp:lastModifiedBy>zhouxuan19@mails.tsinghua.edu.cn</cp:lastModifiedBy>
  <dcterms:created xsi:type="dcterms:W3CDTF">2021-02-18T02:59:45Z</dcterms:created>
  <dcterms:modified xsi:type="dcterms:W3CDTF">2022-10-17T13:25:48Z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(2)cACFaSp3ibprOub7Ynw+7wTFy9MYq65dIdoSgmJvxuW4RBFPh8ittah7Jk3trESjei12o1q/
lgO049SejYlNKYDqqY2JW9bP1j9NaAO63H8ABSgqrx4ViVkzNDn8qITd43KTfeCFYF3JsnLY
Jz3bLmHrWKPDl8/TiL0SUYQI1n2WbffUbTmYpDOk4cTOpXMObqn++xNkfE6P1Sh0GNzHYMRP
oyO9SvI2oEocRRhS2c</vt:lpwstr>
  </property>
  <property fmtid="{D5CDD505-2E9C-101B-9397-08002B2CF9AE}" pid="3" name="_2015_ms_pID_7253431">
    <vt:lpwstr>ia6Q2QSBiFlasLpVHwl8lwNAV2Y1407qeVhpjfFmXU5fNir0vaOIO0
LAA+2g9cDgpUO9XkAuzx0WEdoMrKk27aQEbe8ypC/R4OlfcHG7Pihlc0gSaFwDkqxh5i3zkt
W+5H/Q4eBgL8++yIO6HMJnwTSK+sC292ZH9U8dpurDVRZyyP6iu3//qe1Sy04gm80Tp/Eaie
eq7HSdtAxZ6s5T3b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1612422462</vt:lpwstr>
  </property>
</Properties>
</file>