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encs\OneDrive\Asztali gép\"/>
    </mc:Choice>
  </mc:AlternateContent>
  <xr:revisionPtr revIDLastSave="2" documentId="13_ncr:1_{15C415D2-9578-45FA-A769-40C01BC96350}" xr6:coauthVersionLast="47" xr6:coauthVersionMax="47" xr10:uidLastSave="{C8F2A072-B2D9-4BBB-8898-34F05B44F34A}"/>
  <bookViews>
    <workbookView xWindow="-108" yWindow="-108" windowWidth="23256" windowHeight="12456" xr2:uid="{00000000-000D-0000-FFFF-FFFF00000000}"/>
  </bookViews>
  <sheets>
    <sheet name="Személyiségteszt" sheetId="1" r:id="rId1"/>
  </sheets>
  <definedNames>
    <definedName name="_xlcn.WorksheetConnection_SzemélyiségtesztA1J22" hidden="1">Személyiségteszt!$A$1:$J$22</definedName>
  </definedNames>
  <calcPr calcId="191028"/>
  <pivotCaches>
    <pivotCache cacheId="703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rtomány" name="Tartomány" connection="WorksheetConnection_Személyiségteszt!$A$1:$J$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 a="1"/>
  <c r="N24" i="1"/>
  <c r="N3" i="1" l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" i="1"/>
  <c r="O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77BA5-023E-4B4E-A66E-9FF0294F8B7D}" keepAlive="1" name="ThisWorkbookDataModel" description="Adat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D24899F-AE90-481E-AD04-AEE0CF867953}" name="WorksheetConnection_Személyiségteszt!$A$1:$J$22" type="102" refreshedVersion="8" minRefreshableVersion="5">
    <extLst>
      <ext xmlns:x15="http://schemas.microsoft.com/office/spreadsheetml/2010/11/main" uri="{DE250136-89BD-433C-8126-D09CA5730AF9}">
        <x15:connection id="Tartomány" autoDelete="1">
          <x15:rangePr sourceName="_xlcn.WorksheetConnection_SzemélyiségtesztA1J2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<sst xmlns="http://schemas.openxmlformats.org/spreadsheetml/2006/main" count="183" uniqueCount="42">
  <si>
    <t>Név</t>
  </si>
  <si>
    <t>Kérdéscsoport</t>
  </si>
  <si>
    <t>(a)</t>
  </si>
  <si>
    <t>(b)</t>
  </si>
  <si>
    <t>(c)</t>
  </si>
  <si>
    <t>(d)</t>
  </si>
  <si>
    <t>(e)</t>
  </si>
  <si>
    <t>(f)</t>
  </si>
  <si>
    <t>(g)</t>
  </si>
  <si>
    <t>(h)</t>
  </si>
  <si>
    <t>Válaszarány</t>
  </si>
  <si>
    <t>Nincs jelölés</t>
  </si>
  <si>
    <t>Vektor</t>
  </si>
  <si>
    <t>Minta</t>
  </si>
  <si>
    <t>H. Marika</t>
  </si>
  <si>
    <t>Kérdéscsoport 01</t>
  </si>
  <si>
    <t>a</t>
  </si>
  <si>
    <t>c</t>
  </si>
  <si>
    <t>e</t>
  </si>
  <si>
    <t>g</t>
  </si>
  <si>
    <t>h</t>
  </si>
  <si>
    <t>Kérdéscsoport 02</t>
  </si>
  <si>
    <t>b</t>
  </si>
  <si>
    <t>d</t>
  </si>
  <si>
    <t>f</t>
  </si>
  <si>
    <t>Kérdéscsoport 03</t>
  </si>
  <si>
    <t>Kérdéscsoport 04</t>
  </si>
  <si>
    <t>Kérdéscsoport 05</t>
  </si>
  <si>
    <t>Kérdéscsoport 06</t>
  </si>
  <si>
    <t>Kérdéscsoport 07</t>
  </si>
  <si>
    <t>L. László</t>
  </si>
  <si>
    <t>U. Miklós</t>
  </si>
  <si>
    <t>Sorcímkék</t>
  </si>
  <si>
    <t>Elemszám – (a)</t>
  </si>
  <si>
    <t>Elemszám – (b)</t>
  </si>
  <si>
    <t>Elemszám – (c)</t>
  </si>
  <si>
    <t>Elemszám – (d)</t>
  </si>
  <si>
    <t>Elemszám – (e)</t>
  </si>
  <si>
    <t>Elemszám – (f)</t>
  </si>
  <si>
    <t>Elemszám – (g)</t>
  </si>
  <si>
    <t>Elemszám – (h)</t>
  </si>
  <si>
    <t>Végösszeg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</si>
</sst>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db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 vertical="center"/>
    </xf>
    <xf numFmtId="9" fontId="18" fillId="0" borderId="0" xfId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ill>
        <patternFill>
          <bgColor rgb="FF7D7DFF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7D7DFF"/>
      <color rgb="FF7D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[Belbin.xlsx]Személyiségteszt!Kimutatás2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Összegzés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Személyiségteszt!$C$24</c:f>
              <c:strCache>
                <c:ptCount val="1"/>
                <c:pt idx="0">
                  <c:v>Elemszám – (a)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Személyiségteszt!$C$25:$C$28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9-4565-B38E-8C4E9D5BFFDC}"/>
            </c:ext>
          </c:extLst>
        </c:ser>
        <c:ser>
          <c:idx val="1"/>
          <c:order val="1"/>
          <c:tx>
            <c:strRef>
              <c:f>Személyiségteszt!$D$24</c:f>
              <c:strCache>
                <c:ptCount val="1"/>
                <c:pt idx="0">
                  <c:v>Elemszám – (b)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Személyiségteszt!$D$25:$D$28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9-4565-B38E-8C4E9D5BFFDC}"/>
            </c:ext>
          </c:extLst>
        </c:ser>
        <c:ser>
          <c:idx val="2"/>
          <c:order val="2"/>
          <c:tx>
            <c:strRef>
              <c:f>Személyiségteszt!$E$24</c:f>
              <c:strCache>
                <c:ptCount val="1"/>
                <c:pt idx="0">
                  <c:v>Elemszám – (c)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Személyiségteszt!$E$25:$E$28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9-4565-B38E-8C4E9D5BFFDC}"/>
            </c:ext>
          </c:extLst>
        </c:ser>
        <c:ser>
          <c:idx val="3"/>
          <c:order val="3"/>
          <c:tx>
            <c:strRef>
              <c:f>Személyiségteszt!$F$24</c:f>
              <c:strCache>
                <c:ptCount val="1"/>
                <c:pt idx="0">
                  <c:v>Elemszám – (d)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Személyiségteszt!$F$25:$F$28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69-4565-B38E-8C4E9D5BFFDC}"/>
            </c:ext>
          </c:extLst>
        </c:ser>
        <c:ser>
          <c:idx val="4"/>
          <c:order val="4"/>
          <c:tx>
            <c:strRef>
              <c:f>Személyiségteszt!$G$24</c:f>
              <c:strCache>
                <c:ptCount val="1"/>
                <c:pt idx="0">
                  <c:v>Elemszám – (e)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Személyiségteszt!$G$25:$G$28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69-4565-B38E-8C4E9D5BFFDC}"/>
            </c:ext>
          </c:extLst>
        </c:ser>
        <c:ser>
          <c:idx val="5"/>
          <c:order val="5"/>
          <c:tx>
            <c:strRef>
              <c:f>Személyiségteszt!$H$24</c:f>
              <c:strCache>
                <c:ptCount val="1"/>
                <c:pt idx="0">
                  <c:v>Elemszám – (f)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Személyiségteszt!$H$25:$H$28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69-4565-B38E-8C4E9D5BFFDC}"/>
            </c:ext>
          </c:extLst>
        </c:ser>
        <c:ser>
          <c:idx val="6"/>
          <c:order val="6"/>
          <c:tx>
            <c:strRef>
              <c:f>Személyiségteszt!$I$24</c:f>
              <c:strCache>
                <c:ptCount val="1"/>
                <c:pt idx="0">
                  <c:v>Elemszám – (g)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Személyiségteszt!$I$25:$I$28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69-4565-B38E-8C4E9D5BFFDC}"/>
            </c:ext>
          </c:extLst>
        </c:ser>
        <c:ser>
          <c:idx val="7"/>
          <c:order val="7"/>
          <c:tx>
            <c:strRef>
              <c:f>Személyiségteszt!$J$24</c:f>
              <c:strCache>
                <c:ptCount val="1"/>
                <c:pt idx="0">
                  <c:v>Elemszám – (h)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Személyiségteszt!$B$25:$B$28</c:f>
              <c:strCache>
                <c:ptCount val="3"/>
                <c:pt idx="0">
                  <c:v>H. Marika</c:v>
                </c:pt>
                <c:pt idx="1">
                  <c:v>L. László</c:v>
                </c:pt>
                <c:pt idx="2">
                  <c:v>U. Miklós</c:v>
                </c:pt>
              </c:strCache>
            </c:strRef>
          </c:cat>
          <c:val>
            <c:numRef>
              <c:f>Személyiségteszt!$J$25:$J$28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69-4565-B38E-8C4E9D5BF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47"/>
        <c:axId val="1286476592"/>
        <c:axId val="2019915568"/>
      </c:barChart>
      <c:catAx>
        <c:axId val="1286476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Nevek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15568"/>
        <c:crosses val="autoZero"/>
        <c:auto val="1"/>
        <c:lblAlgn val="ctr"/>
        <c:lblOffset val="100"/>
        <c:noMultiLvlLbl val="0"/>
      </c:catAx>
      <c:valAx>
        <c:axId val="20199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Darabszám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4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29</xdr:row>
      <xdr:rowOff>41910</xdr:rowOff>
    </xdr:from>
    <xdr:to>
      <xdr:col>8</xdr:col>
      <xdr:colOff>899160</xdr:colOff>
      <xdr:row>44</xdr:row>
      <xdr:rowOff>167640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9CC434CB-98DE-27B8-DBFC-E6842DC3F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ergely Bencsik" refreshedDate="45220.736388888887" backgroundQuery="1" createdVersion="8" refreshedVersion="8" minRefreshableVersion="3" recordCount="0" supportSubquery="1" supportAdvancedDrill="1" xr:uid="{B4C3D273-7950-44D2-81D7-4DD566C7DDD3}">
  <cacheSource type="external" connectionId="1"/>
  <cacheFields count="9">
    <cacheField name="[Tartomány].[Név].[Név]" caption="Név" numFmtId="0" level="1">
      <sharedItems count="3">
        <s v="H. Marika"/>
        <s v="L. László"/>
        <s v="U. Miklós"/>
      </sharedItems>
    </cacheField>
    <cacheField name="[Measures].[Elemszám – (a)]" caption="Elemszám – (a)" numFmtId="0" hierarchy="12" level="32767"/>
    <cacheField name="[Measures].[Elemszám – (b)]" caption="Elemszám – (b)" numFmtId="0" hierarchy="13" level="32767"/>
    <cacheField name="[Measures].[Elemszám – (c)]" caption="Elemszám – (c)" numFmtId="0" hierarchy="14" level="32767"/>
    <cacheField name="[Measures].[Elemszám – (d)]" caption="Elemszám – (d)" numFmtId="0" hierarchy="15" level="32767"/>
    <cacheField name="[Measures].[Elemszám – (e)]" caption="Elemszám – (e)" numFmtId="0" hierarchy="16" level="32767"/>
    <cacheField name="[Measures].[Elemszám – (f)]" caption="Elemszám – (f)" numFmtId="0" hierarchy="17" level="32767"/>
    <cacheField name="[Measures].[Elemszám – (g)]" caption="Elemszám – (g)" numFmtId="0" hierarchy="18" level="32767"/>
    <cacheField name="[Measures].[Elemszám – (h)]" caption="Elemszám – (h)" numFmtId="0" hierarchy="19" level="32767"/>
  </cacheFields>
  <cacheHierarchies count="20">
    <cacheHierarchy uniqueName="[Tartomány].[Név]" caption="Név" attribute="1" defaultMemberUniqueName="[Tartomány].[Név].[All]" allUniqueName="[Tartomány].[Név].[All]" dimensionUniqueName="[Tartomány]" displayFolder="" count="2" memberValueDatatype="130" unbalanced="0">
      <fieldsUsage count="2">
        <fieldUsage x="-1"/>
        <fieldUsage x="0"/>
      </fieldsUsage>
    </cacheHierarchy>
    <cacheHierarchy uniqueName="[Tartomány].[Kérdéscsoport]" caption="Kérdéscsoport" attribute="1" defaultMemberUniqueName="[Tartomány].[Kérdéscsoport].[All]" allUniqueName="[Tartomány].[Kérdéscsoport].[All]" dimensionUniqueName="[Tartomány]" displayFolder="" count="2" memberValueDatatype="130" unbalanced="0"/>
    <cacheHierarchy uniqueName="[Tartomány].[(a)]" caption="(a)" attribute="1" defaultMemberUniqueName="[Tartomány].[(a)].[All]" allUniqueName="[Tartomány].[(a)].[All]" dimensionUniqueName="[Tartomány]" displayFolder="" count="0" memberValueDatatype="130" unbalanced="0"/>
    <cacheHierarchy uniqueName="[Tartomány].[(b)]" caption="(b)" attribute="1" defaultMemberUniqueName="[Tartomány].[(b)].[All]" allUniqueName="[Tartomány].[(b)].[All]" dimensionUniqueName="[Tartomány]" displayFolder="" count="0" memberValueDatatype="130" unbalanced="0"/>
    <cacheHierarchy uniqueName="[Tartomány].[(c)]" caption="(c)" attribute="1" defaultMemberUniqueName="[Tartomány].[(c)].[All]" allUniqueName="[Tartomány].[(c)].[All]" dimensionUniqueName="[Tartomány]" displayFolder="" count="2" memberValueDatatype="130" unbalanced="0"/>
    <cacheHierarchy uniqueName="[Tartomány].[(d)]" caption="(d)" attribute="1" defaultMemberUniqueName="[Tartomány].[(d)].[All]" allUniqueName="[Tartomány].[(d)].[All]" dimensionUniqueName="[Tartomány]" displayFolder="" count="2" memberValueDatatype="130" unbalanced="0"/>
    <cacheHierarchy uniqueName="[Tartomány].[(e)]" caption="(e)" attribute="1" defaultMemberUniqueName="[Tartomány].[(e)].[All]" allUniqueName="[Tartomány].[(e)].[All]" dimensionUniqueName="[Tartomány]" displayFolder="" count="2" memberValueDatatype="130" unbalanced="0"/>
    <cacheHierarchy uniqueName="[Tartomány].[(f)]" caption="(f)" attribute="1" defaultMemberUniqueName="[Tartomány].[(f)].[All]" allUniqueName="[Tartomány].[(f)].[All]" dimensionUniqueName="[Tartomány]" displayFolder="" count="2" memberValueDatatype="130" unbalanced="0"/>
    <cacheHierarchy uniqueName="[Tartomány].[(g)]" caption="(g)" attribute="1" defaultMemberUniqueName="[Tartomány].[(g)].[All]" allUniqueName="[Tartomány].[(g)].[All]" dimensionUniqueName="[Tartomány]" displayFolder="" count="2" memberValueDatatype="130" unbalanced="0"/>
    <cacheHierarchy uniqueName="[Tartomány].[(h)]" caption="(h)" attribute="1" defaultMemberUniqueName="[Tartomány].[(h)].[All]" allUniqueName="[Tartomány].[(h)].[All]" dimensionUniqueName="[Tartomány]" displayFolder="" count="2" memberValueDatatype="130" unbalanced="0"/>
    <cacheHierarchy uniqueName="[Measures].[__XL_Count Tartomány]" caption="__XL_Count Tartomány" measure="1" displayFolder="" measureGroup="Tartomány" count="0" hidden="1"/>
    <cacheHierarchy uniqueName="[Measures].[__No measures defined]" caption="__No measures defined" measure="1" displayFolder="" count="0" hidden="1"/>
    <cacheHierarchy uniqueName="[Measures].[Elemszám – (a)]" caption="Elemszám – (a)" measure="1" displayFolder="" measureGroup="Tartomán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Elemszám – (b)]" caption="Elemszám – (b)" measure="1" displayFolder="" measureGroup="Tartomán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Elemszám – (c)]" caption="Elemszám – (c)" measure="1" displayFolder="" measureGroup="Tartomány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Elemszám – (d)]" caption="Elemszám – (d)" measure="1" displayFolder="" measureGroup="Tartomány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Elemszám – (e)]" caption="Elemszám – (e)" measure="1" displayFolder="" measureGroup="Tartomány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Elemszám – (f)]" caption="Elemszám – (f)" measure="1" displayFolder="" measureGroup="Tartomány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Elemszám – (g)]" caption="Elemszám – (g)" measure="1" displayFolder="" measureGroup="Tartomány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Elemszám – (h)]" caption="Elemszám – (h)" measure="1" displayFolder="" measureGroup="Tartomány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rtomány" uniqueName="[Tartomány]" caption="Tartomány"/>
  </dimensions>
  <measureGroups count="1">
    <measureGroup name="Tartomány" caption="Tartomán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000C6-C1CB-4BE8-B327-7A077A6AC836}" name="Kimutatás2" cacheId="7030" applyNumberFormats="0" applyBorderFormats="0" applyFontFormats="0" applyPatternFormats="0" applyAlignmentFormats="0" applyWidthHeightFormats="1" dataCaption="Értékek" updatedVersion="8" minRefreshableVersion="3" useAutoFormatting="1" subtotalHiddenItems="1" itemPrintTitles="1" createdVersion="8" indent="0" outline="1" outlineData="1" multipleFieldFilters="0" chartFormat="4">
  <location ref="B24:J28" firstHeaderRow="0" firstDataRow="1" firstDataCol="1"/>
  <pivotFields count="9">
    <pivotField axis="axisRow" allDrilled="1" subtotalTop="0" showAll="0" dataSourceSort="1" defaultSubtotal="0" defaultAttributeDrillState="1">
      <items count="3">
        <item x="0" e="0"/>
        <item x="1" e="0"/>
        <item x="2" e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Elemszám – (a)" fld="1" subtotal="count" baseField="0" baseItem="0"/>
    <dataField name="Elemszám – (b)" fld="2" subtotal="count" baseField="0" baseItem="0"/>
    <dataField name="Elemszám – (c)" fld="3" subtotal="count" baseField="0" baseItem="0"/>
    <dataField name="Elemszám – (d)" fld="4" subtotal="count" baseField="0" baseItem="0"/>
    <dataField name="Elemszám – (e)" fld="5" subtotal="count" baseField="0" baseItem="0"/>
    <dataField name="Elemszám – (f)" fld="6" subtotal="count" baseField="0" baseItem="0"/>
    <dataField name="Elemszám – (g)" fld="7" subtotal="count" baseField="0" baseItem="0"/>
    <dataField name="Elemszám – (h)" fld="8" subtotal="count" baseField="0" baseItem="0"/>
  </dataFields>
  <chartFormats count="3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Hierarchies count="2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zemélyiségteszt!$A$1:$J$22">
        <x15:activeTabTopLevelEntity name="[Tartomán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C18" sqref="C18"/>
    </sheetView>
  </sheetViews>
  <sheetFormatPr defaultRowHeight="14.45"/>
  <cols>
    <col min="2" max="2" width="15.28515625" bestFit="1" customWidth="1"/>
    <col min="3" max="4" width="13.7109375" bestFit="1" customWidth="1"/>
    <col min="5" max="5" width="13.5703125" bestFit="1" customWidth="1"/>
    <col min="6" max="7" width="13.7109375" bestFit="1" customWidth="1"/>
    <col min="8" max="8" width="13.28515625" bestFit="1" customWidth="1"/>
    <col min="9" max="10" width="13.7109375" bestFit="1" customWidth="1"/>
    <col min="12" max="12" width="11" bestFit="1" customWidth="1"/>
    <col min="13" max="13" width="15.28515625" bestFit="1" customWidth="1"/>
    <col min="15" max="15" width="15" bestFit="1" customWidth="1"/>
  </cols>
  <sheetData>
    <row r="1" spans="1:1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15</v>
      </c>
      <c r="C2" s="4" t="s">
        <v>16</v>
      </c>
      <c r="D2" s="5"/>
      <c r="E2" s="5" t="s">
        <v>17</v>
      </c>
      <c r="F2" s="5"/>
      <c r="G2" s="5" t="s">
        <v>18</v>
      </c>
      <c r="H2" s="5"/>
      <c r="I2" s="5" t="s">
        <v>19</v>
      </c>
      <c r="J2" s="6" t="s">
        <v>20</v>
      </c>
      <c r="L2" s="2">
        <f>ROUND(COUNTA(C2:J2)/8,2)</f>
        <v>0.63</v>
      </c>
      <c r="M2" s="3">
        <f>COUNTBLANK(C2:J2)</f>
        <v>3</v>
      </c>
      <c r="N2" t="str">
        <f>CONCATENATE(C2,D2,E2,F2,G2,H2,I2,J2)</f>
        <v>acegh</v>
      </c>
      <c r="O2" t="str">
        <f>IF(ISNUMBER(SEARCH("de",N2)),SEARCH("de",N2),"Nem tartalmazza")</f>
        <v>Nem tartalmazza</v>
      </c>
    </row>
    <row r="3" spans="1:15">
      <c r="A3" t="s">
        <v>14</v>
      </c>
      <c r="B3" t="s">
        <v>21</v>
      </c>
      <c r="C3" s="7" t="s">
        <v>16</v>
      </c>
      <c r="D3" s="8" t="s">
        <v>22</v>
      </c>
      <c r="E3" s="8" t="s">
        <v>17</v>
      </c>
      <c r="F3" s="8" t="s">
        <v>23</v>
      </c>
      <c r="G3" s="8" t="s">
        <v>18</v>
      </c>
      <c r="H3" s="8" t="s">
        <v>24</v>
      </c>
      <c r="I3" s="8"/>
      <c r="J3" s="9" t="s">
        <v>20</v>
      </c>
      <c r="L3" s="2">
        <f t="shared" ref="L3:L22" si="0">ROUND(COUNTA(C3:J3)/8,2)</f>
        <v>0.88</v>
      </c>
      <c r="M3" s="3">
        <f t="shared" ref="M3:M22" si="1">COUNTBLANK(C3:J3)</f>
        <v>1</v>
      </c>
      <c r="N3" t="str">
        <f t="shared" ref="N3:N22" si="2">CONCATENATE(C3,D3,E3,F3,G3,H3,I3,J3)</f>
        <v>abcdefh</v>
      </c>
      <c r="O3">
        <f t="shared" ref="O3:O22" si="3">IF(ISNUMBER(SEARCH("de",N3)),SEARCH("de",N3),"Nem tartalmazza")</f>
        <v>4</v>
      </c>
    </row>
    <row r="4" spans="1:15">
      <c r="A4" t="s">
        <v>14</v>
      </c>
      <c r="B4" t="s">
        <v>25</v>
      </c>
      <c r="C4" s="7"/>
      <c r="D4" s="8" t="s">
        <v>22</v>
      </c>
      <c r="E4" s="8"/>
      <c r="F4" s="8"/>
      <c r="G4" s="8" t="s">
        <v>18</v>
      </c>
      <c r="H4" s="8" t="s">
        <v>24</v>
      </c>
      <c r="I4" s="8" t="s">
        <v>19</v>
      </c>
      <c r="J4" s="9" t="s">
        <v>20</v>
      </c>
      <c r="L4" s="2">
        <f t="shared" si="0"/>
        <v>0.63</v>
      </c>
      <c r="M4" s="3">
        <f t="shared" si="1"/>
        <v>3</v>
      </c>
      <c r="N4" t="str">
        <f t="shared" si="2"/>
        <v>befgh</v>
      </c>
      <c r="O4" t="str">
        <f t="shared" si="3"/>
        <v>Nem tartalmazza</v>
      </c>
    </row>
    <row r="5" spans="1:15">
      <c r="A5" t="s">
        <v>14</v>
      </c>
      <c r="B5" t="s">
        <v>26</v>
      </c>
      <c r="C5" s="7" t="s">
        <v>16</v>
      </c>
      <c r="D5" s="8" t="s">
        <v>22</v>
      </c>
      <c r="E5" s="8" t="s">
        <v>17</v>
      </c>
      <c r="F5" s="8"/>
      <c r="G5" s="8"/>
      <c r="H5" s="8"/>
      <c r="I5" s="8" t="s">
        <v>19</v>
      </c>
      <c r="J5" s="9" t="s">
        <v>20</v>
      </c>
      <c r="L5" s="2">
        <f t="shared" si="0"/>
        <v>0.63</v>
      </c>
      <c r="M5" s="3">
        <f t="shared" si="1"/>
        <v>3</v>
      </c>
      <c r="N5" t="str">
        <f t="shared" si="2"/>
        <v>abcgh</v>
      </c>
      <c r="O5" t="str">
        <f t="shared" si="3"/>
        <v>Nem tartalmazza</v>
      </c>
    </row>
    <row r="6" spans="1:15">
      <c r="A6" t="s">
        <v>14</v>
      </c>
      <c r="B6" t="s">
        <v>27</v>
      </c>
      <c r="C6" s="7" t="s">
        <v>16</v>
      </c>
      <c r="D6" s="8"/>
      <c r="E6" s="8" t="s">
        <v>17</v>
      </c>
      <c r="F6" s="8"/>
      <c r="G6" s="8" t="s">
        <v>18</v>
      </c>
      <c r="H6" s="8" t="s">
        <v>24</v>
      </c>
      <c r="I6" s="8" t="s">
        <v>19</v>
      </c>
      <c r="J6" s="9"/>
      <c r="L6" s="2">
        <f t="shared" si="0"/>
        <v>0.63</v>
      </c>
      <c r="M6" s="3">
        <f t="shared" si="1"/>
        <v>3</v>
      </c>
      <c r="N6" t="str">
        <f t="shared" si="2"/>
        <v>acefg</v>
      </c>
      <c r="O6" t="str">
        <f t="shared" si="3"/>
        <v>Nem tartalmazza</v>
      </c>
    </row>
    <row r="7" spans="1:15">
      <c r="A7" t="s">
        <v>14</v>
      </c>
      <c r="B7" t="s">
        <v>28</v>
      </c>
      <c r="C7" s="7"/>
      <c r="D7" s="8" t="s">
        <v>22</v>
      </c>
      <c r="E7" s="8" t="s">
        <v>17</v>
      </c>
      <c r="F7" s="8" t="s">
        <v>23</v>
      </c>
      <c r="G7" s="8" t="s">
        <v>18</v>
      </c>
      <c r="H7" s="8"/>
      <c r="I7" s="8" t="s">
        <v>19</v>
      </c>
      <c r="J7" s="9" t="s">
        <v>20</v>
      </c>
      <c r="L7" s="2">
        <f t="shared" si="0"/>
        <v>0.75</v>
      </c>
      <c r="M7" s="3">
        <f t="shared" si="1"/>
        <v>2</v>
      </c>
      <c r="N7" t="str">
        <f t="shared" si="2"/>
        <v>bcdegh</v>
      </c>
      <c r="O7">
        <f t="shared" si="3"/>
        <v>3</v>
      </c>
    </row>
    <row r="8" spans="1:15">
      <c r="A8" t="s">
        <v>14</v>
      </c>
      <c r="B8" t="s">
        <v>29</v>
      </c>
      <c r="C8" s="7" t="s">
        <v>16</v>
      </c>
      <c r="D8" s="8"/>
      <c r="E8" s="8" t="s">
        <v>17</v>
      </c>
      <c r="F8" s="8" t="s">
        <v>23</v>
      </c>
      <c r="G8" s="8" t="s">
        <v>18</v>
      </c>
      <c r="H8" s="8" t="s">
        <v>24</v>
      </c>
      <c r="I8" s="8"/>
      <c r="J8" s="9" t="s">
        <v>20</v>
      </c>
      <c r="L8" s="2">
        <f t="shared" si="0"/>
        <v>0.75</v>
      </c>
      <c r="M8" s="3">
        <f t="shared" si="1"/>
        <v>2</v>
      </c>
      <c r="N8" t="str">
        <f t="shared" si="2"/>
        <v>acdefh</v>
      </c>
      <c r="O8">
        <f t="shared" si="3"/>
        <v>3</v>
      </c>
    </row>
    <row r="9" spans="1:15">
      <c r="A9" t="s">
        <v>30</v>
      </c>
      <c r="B9" t="s">
        <v>15</v>
      </c>
      <c r="C9" s="7" t="s">
        <v>16</v>
      </c>
      <c r="D9" s="8" t="s">
        <v>22</v>
      </c>
      <c r="E9" s="8"/>
      <c r="F9" s="8" t="s">
        <v>23</v>
      </c>
      <c r="G9" s="8"/>
      <c r="H9" s="8" t="s">
        <v>24</v>
      </c>
      <c r="I9" s="8"/>
      <c r="J9" s="9"/>
      <c r="L9" s="2">
        <f t="shared" si="0"/>
        <v>0.5</v>
      </c>
      <c r="M9" s="3">
        <f t="shared" si="1"/>
        <v>4</v>
      </c>
      <c r="N9" t="str">
        <f t="shared" si="2"/>
        <v>abdf</v>
      </c>
      <c r="O9" t="str">
        <f t="shared" si="3"/>
        <v>Nem tartalmazza</v>
      </c>
    </row>
    <row r="10" spans="1:15">
      <c r="A10" t="s">
        <v>30</v>
      </c>
      <c r="B10" t="s">
        <v>21</v>
      </c>
      <c r="C10" s="7"/>
      <c r="D10" s="8" t="s">
        <v>22</v>
      </c>
      <c r="E10" s="8"/>
      <c r="F10" s="8" t="s">
        <v>23</v>
      </c>
      <c r="G10" s="8" t="s">
        <v>18</v>
      </c>
      <c r="H10" s="8"/>
      <c r="I10" s="8" t="s">
        <v>19</v>
      </c>
      <c r="J10" s="9" t="s">
        <v>20</v>
      </c>
      <c r="L10" s="2">
        <f t="shared" si="0"/>
        <v>0.63</v>
      </c>
      <c r="M10" s="3">
        <f t="shared" si="1"/>
        <v>3</v>
      </c>
      <c r="N10" t="str">
        <f t="shared" si="2"/>
        <v>bdegh</v>
      </c>
      <c r="O10">
        <f t="shared" si="3"/>
        <v>2</v>
      </c>
    </row>
    <row r="11" spans="1:15">
      <c r="A11" t="s">
        <v>30</v>
      </c>
      <c r="B11" t="s">
        <v>25</v>
      </c>
      <c r="C11" s="7" t="s">
        <v>16</v>
      </c>
      <c r="D11" s="8"/>
      <c r="E11" s="8" t="s">
        <v>17</v>
      </c>
      <c r="F11" s="8"/>
      <c r="G11" s="8" t="s">
        <v>18</v>
      </c>
      <c r="H11" s="8"/>
      <c r="I11" s="8" t="s">
        <v>19</v>
      </c>
      <c r="J11" s="9" t="s">
        <v>20</v>
      </c>
      <c r="L11" s="2">
        <f t="shared" si="0"/>
        <v>0.63</v>
      </c>
      <c r="M11" s="3">
        <f t="shared" si="1"/>
        <v>3</v>
      </c>
      <c r="N11" t="str">
        <f t="shared" si="2"/>
        <v>acegh</v>
      </c>
      <c r="O11" t="str">
        <f t="shared" si="3"/>
        <v>Nem tartalmazza</v>
      </c>
    </row>
    <row r="12" spans="1:15">
      <c r="A12" t="s">
        <v>30</v>
      </c>
      <c r="B12" t="s">
        <v>26</v>
      </c>
      <c r="C12" s="7" t="s">
        <v>16</v>
      </c>
      <c r="D12" s="8" t="s">
        <v>22</v>
      </c>
      <c r="E12" s="8" t="s">
        <v>17</v>
      </c>
      <c r="F12" s="8"/>
      <c r="G12" s="8"/>
      <c r="H12" s="8" t="s">
        <v>24</v>
      </c>
      <c r="I12" s="8" t="s">
        <v>19</v>
      </c>
      <c r="J12" s="9"/>
      <c r="L12" s="2">
        <f t="shared" si="0"/>
        <v>0.63</v>
      </c>
      <c r="M12" s="3">
        <f t="shared" si="1"/>
        <v>3</v>
      </c>
      <c r="N12" t="str">
        <f t="shared" si="2"/>
        <v>abcfg</v>
      </c>
      <c r="O12" t="str">
        <f t="shared" si="3"/>
        <v>Nem tartalmazza</v>
      </c>
    </row>
    <row r="13" spans="1:15">
      <c r="A13" t="s">
        <v>30</v>
      </c>
      <c r="B13" t="s">
        <v>27</v>
      </c>
      <c r="C13" s="7" t="s">
        <v>16</v>
      </c>
      <c r="D13" s="8" t="s">
        <v>22</v>
      </c>
      <c r="E13" s="8"/>
      <c r="F13" s="8" t="s">
        <v>23</v>
      </c>
      <c r="G13" s="8" t="s">
        <v>18</v>
      </c>
      <c r="H13" s="8" t="s">
        <v>24</v>
      </c>
      <c r="I13" s="8" t="s">
        <v>19</v>
      </c>
      <c r="J13" s="9" t="s">
        <v>20</v>
      </c>
      <c r="L13" s="2">
        <f t="shared" si="0"/>
        <v>0.88</v>
      </c>
      <c r="M13" s="3">
        <f t="shared" si="1"/>
        <v>1</v>
      </c>
      <c r="N13" t="str">
        <f t="shared" si="2"/>
        <v>abdefgh</v>
      </c>
      <c r="O13">
        <f t="shared" si="3"/>
        <v>3</v>
      </c>
    </row>
    <row r="14" spans="1:15">
      <c r="A14" t="s">
        <v>30</v>
      </c>
      <c r="B14" t="s">
        <v>28</v>
      </c>
      <c r="C14" s="7"/>
      <c r="D14" s="8" t="s">
        <v>22</v>
      </c>
      <c r="E14" s="8" t="s">
        <v>17</v>
      </c>
      <c r="F14" s="8" t="s">
        <v>23</v>
      </c>
      <c r="G14" s="8" t="s">
        <v>18</v>
      </c>
      <c r="H14" s="8"/>
      <c r="I14" s="8" t="s">
        <v>19</v>
      </c>
      <c r="J14" s="9"/>
      <c r="L14" s="2">
        <f t="shared" si="0"/>
        <v>0.63</v>
      </c>
      <c r="M14" s="3">
        <f t="shared" si="1"/>
        <v>3</v>
      </c>
      <c r="N14" t="str">
        <f t="shared" si="2"/>
        <v>bcdeg</v>
      </c>
      <c r="O14">
        <f t="shared" si="3"/>
        <v>3</v>
      </c>
    </row>
    <row r="15" spans="1:15">
      <c r="A15" t="s">
        <v>30</v>
      </c>
      <c r="B15" t="s">
        <v>29</v>
      </c>
      <c r="C15" s="7" t="s">
        <v>16</v>
      </c>
      <c r="D15" s="8"/>
      <c r="E15" s="8" t="s">
        <v>17</v>
      </c>
      <c r="F15" s="8"/>
      <c r="G15" s="8" t="s">
        <v>18</v>
      </c>
      <c r="H15" s="8" t="s">
        <v>24</v>
      </c>
      <c r="I15" s="8"/>
      <c r="J15" s="9" t="s">
        <v>20</v>
      </c>
      <c r="L15" s="2">
        <f t="shared" si="0"/>
        <v>0.63</v>
      </c>
      <c r="M15" s="3">
        <f t="shared" si="1"/>
        <v>3</v>
      </c>
      <c r="N15" t="str">
        <f t="shared" si="2"/>
        <v>acefh</v>
      </c>
      <c r="O15" t="str">
        <f t="shared" si="3"/>
        <v>Nem tartalmazza</v>
      </c>
    </row>
    <row r="16" spans="1:15">
      <c r="A16" t="s">
        <v>31</v>
      </c>
      <c r="B16" t="s">
        <v>15</v>
      </c>
      <c r="C16" s="7" t="s">
        <v>16</v>
      </c>
      <c r="D16" s="8"/>
      <c r="E16" s="8"/>
      <c r="F16" s="8" t="s">
        <v>23</v>
      </c>
      <c r="G16" s="8"/>
      <c r="H16" s="8"/>
      <c r="I16" s="8" t="s">
        <v>19</v>
      </c>
      <c r="J16" s="9"/>
      <c r="L16" s="2">
        <f t="shared" si="0"/>
        <v>0.38</v>
      </c>
      <c r="M16" s="3">
        <f t="shared" si="1"/>
        <v>5</v>
      </c>
      <c r="N16" t="str">
        <f t="shared" si="2"/>
        <v>adg</v>
      </c>
      <c r="O16" t="str">
        <f t="shared" si="3"/>
        <v>Nem tartalmazza</v>
      </c>
    </row>
    <row r="17" spans="1:15">
      <c r="A17" t="s">
        <v>31</v>
      </c>
      <c r="B17" t="s">
        <v>21</v>
      </c>
      <c r="C17" s="7"/>
      <c r="D17" s="8" t="s">
        <v>22</v>
      </c>
      <c r="E17" s="8"/>
      <c r="F17" s="8" t="s">
        <v>23</v>
      </c>
      <c r="G17" s="8"/>
      <c r="H17" s="8" t="s">
        <v>24</v>
      </c>
      <c r="I17" s="8" t="s">
        <v>19</v>
      </c>
      <c r="J17" s="9"/>
      <c r="L17" s="2">
        <f t="shared" si="0"/>
        <v>0.5</v>
      </c>
      <c r="M17" s="3">
        <f t="shared" si="1"/>
        <v>4</v>
      </c>
      <c r="N17" t="str">
        <f t="shared" si="2"/>
        <v>bdfg</v>
      </c>
      <c r="O17" t="str">
        <f t="shared" si="3"/>
        <v>Nem tartalmazza</v>
      </c>
    </row>
    <row r="18" spans="1:15">
      <c r="A18" t="s">
        <v>31</v>
      </c>
      <c r="B18" t="s">
        <v>25</v>
      </c>
      <c r="C18" s="7" t="s">
        <v>16</v>
      </c>
      <c r="D18" s="8" t="s">
        <v>22</v>
      </c>
      <c r="E18" s="8"/>
      <c r="F18" s="8"/>
      <c r="G18" s="8" t="s">
        <v>18</v>
      </c>
      <c r="H18" s="8" t="s">
        <v>24</v>
      </c>
      <c r="I18" s="8"/>
      <c r="J18" s="9" t="s">
        <v>20</v>
      </c>
      <c r="L18" s="2">
        <f t="shared" si="0"/>
        <v>0.63</v>
      </c>
      <c r="M18" s="3">
        <f t="shared" si="1"/>
        <v>3</v>
      </c>
      <c r="N18" t="str">
        <f t="shared" si="2"/>
        <v>abefh</v>
      </c>
      <c r="O18" t="str">
        <f t="shared" si="3"/>
        <v>Nem tartalmazza</v>
      </c>
    </row>
    <row r="19" spans="1:15">
      <c r="A19" t="s">
        <v>31</v>
      </c>
      <c r="B19" t="s">
        <v>26</v>
      </c>
      <c r="C19" s="7" t="s">
        <v>16</v>
      </c>
      <c r="D19" s="8" t="s">
        <v>22</v>
      </c>
      <c r="E19" s="8" t="s">
        <v>17</v>
      </c>
      <c r="F19" s="8" t="s">
        <v>23</v>
      </c>
      <c r="G19" s="8" t="s">
        <v>18</v>
      </c>
      <c r="H19" s="8" t="s">
        <v>24</v>
      </c>
      <c r="I19" s="8" t="s">
        <v>19</v>
      </c>
      <c r="J19" s="9" t="s">
        <v>20</v>
      </c>
      <c r="L19" s="2">
        <f t="shared" si="0"/>
        <v>1</v>
      </c>
      <c r="M19" s="3">
        <f t="shared" si="1"/>
        <v>0</v>
      </c>
      <c r="N19" t="str">
        <f t="shared" si="2"/>
        <v>abcdefgh</v>
      </c>
      <c r="O19">
        <f t="shared" si="3"/>
        <v>4</v>
      </c>
    </row>
    <row r="20" spans="1:15">
      <c r="A20" t="s">
        <v>31</v>
      </c>
      <c r="B20" t="s">
        <v>27</v>
      </c>
      <c r="C20" s="7" t="s">
        <v>16</v>
      </c>
      <c r="D20" s="8" t="s">
        <v>22</v>
      </c>
      <c r="E20" s="8" t="s">
        <v>17</v>
      </c>
      <c r="F20" s="8"/>
      <c r="G20" s="8" t="s">
        <v>18</v>
      </c>
      <c r="H20" s="8"/>
      <c r="I20" s="8" t="s">
        <v>19</v>
      </c>
      <c r="J20" s="9" t="s">
        <v>20</v>
      </c>
      <c r="L20" s="2">
        <f t="shared" si="0"/>
        <v>0.75</v>
      </c>
      <c r="M20" s="3">
        <f t="shared" si="1"/>
        <v>2</v>
      </c>
      <c r="N20" t="str">
        <f t="shared" si="2"/>
        <v>abcegh</v>
      </c>
      <c r="O20" t="str">
        <f t="shared" si="3"/>
        <v>Nem tartalmazza</v>
      </c>
    </row>
    <row r="21" spans="1:15">
      <c r="A21" t="s">
        <v>31</v>
      </c>
      <c r="B21" t="s">
        <v>28</v>
      </c>
      <c r="C21" s="7" t="s">
        <v>16</v>
      </c>
      <c r="D21" s="8"/>
      <c r="E21" s="8" t="s">
        <v>17</v>
      </c>
      <c r="F21" s="8" t="s">
        <v>23</v>
      </c>
      <c r="G21" s="8" t="s">
        <v>18</v>
      </c>
      <c r="H21" s="8" t="s">
        <v>24</v>
      </c>
      <c r="I21" s="8" t="s">
        <v>19</v>
      </c>
      <c r="J21" s="9"/>
      <c r="L21" s="2">
        <f t="shared" si="0"/>
        <v>0.75</v>
      </c>
      <c r="M21" s="3">
        <f t="shared" si="1"/>
        <v>2</v>
      </c>
      <c r="N21" t="str">
        <f t="shared" si="2"/>
        <v>acdefg</v>
      </c>
      <c r="O21">
        <f t="shared" si="3"/>
        <v>3</v>
      </c>
    </row>
    <row r="22" spans="1:15" ht="15" thickBot="1">
      <c r="A22" t="s">
        <v>31</v>
      </c>
      <c r="B22" t="s">
        <v>29</v>
      </c>
      <c r="C22" s="10" t="s">
        <v>16</v>
      </c>
      <c r="D22" s="11" t="s">
        <v>22</v>
      </c>
      <c r="E22" s="11"/>
      <c r="F22" s="11" t="s">
        <v>23</v>
      </c>
      <c r="G22" s="11"/>
      <c r="H22" s="11" t="s">
        <v>24</v>
      </c>
      <c r="I22" s="11" t="s">
        <v>19</v>
      </c>
      <c r="J22" s="12"/>
      <c r="L22" s="2">
        <f t="shared" si="0"/>
        <v>0.63</v>
      </c>
      <c r="M22" s="3">
        <f t="shared" si="1"/>
        <v>3</v>
      </c>
      <c r="N22" t="str">
        <f t="shared" si="2"/>
        <v>abdfg</v>
      </c>
      <c r="O22" t="str">
        <f t="shared" si="3"/>
        <v>Nem tartalmazza</v>
      </c>
    </row>
    <row r="24" spans="1:15">
      <c r="B24" s="13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L24" t="s">
        <v>31</v>
      </c>
      <c r="M24" t="s">
        <v>25</v>
      </c>
      <c r="N24" t="str" cm="1">
        <f t="array" ref="N24">IF(INDEX(C2:C22,MATCH(L24&amp;M24,A2:A22&amp;B2:B22,0))="a", "Igen","Nem")</f>
        <v>Igen</v>
      </c>
    </row>
    <row r="25" spans="1:15">
      <c r="B25" s="14" t="s">
        <v>14</v>
      </c>
      <c r="C25">
        <v>5</v>
      </c>
      <c r="D25">
        <v>4</v>
      </c>
      <c r="E25">
        <v>6</v>
      </c>
      <c r="F25">
        <v>3</v>
      </c>
      <c r="G25">
        <v>6</v>
      </c>
      <c r="H25">
        <v>4</v>
      </c>
      <c r="I25">
        <v>5</v>
      </c>
      <c r="J25">
        <v>6</v>
      </c>
    </row>
    <row r="26" spans="1:15">
      <c r="B26" s="14" t="s">
        <v>30</v>
      </c>
      <c r="C26">
        <v>5</v>
      </c>
      <c r="D26">
        <v>5</v>
      </c>
      <c r="E26">
        <v>4</v>
      </c>
      <c r="F26">
        <v>4</v>
      </c>
      <c r="G26">
        <v>5</v>
      </c>
      <c r="H26">
        <v>4</v>
      </c>
      <c r="I26">
        <v>5</v>
      </c>
      <c r="J26">
        <v>4</v>
      </c>
    </row>
    <row r="27" spans="1:15">
      <c r="B27" s="14" t="s">
        <v>31</v>
      </c>
      <c r="C27">
        <v>6</v>
      </c>
      <c r="D27">
        <v>5</v>
      </c>
      <c r="E27">
        <v>3</v>
      </c>
      <c r="F27">
        <v>5</v>
      </c>
      <c r="G27">
        <v>4</v>
      </c>
      <c r="H27">
        <v>5</v>
      </c>
      <c r="I27">
        <v>6</v>
      </c>
      <c r="J27">
        <v>3</v>
      </c>
    </row>
    <row r="28" spans="1:15">
      <c r="B28" s="14" t="s">
        <v>41</v>
      </c>
      <c r="C28">
        <v>16</v>
      </c>
      <c r="D28">
        <v>14</v>
      </c>
      <c r="E28">
        <v>13</v>
      </c>
      <c r="F28">
        <v>12</v>
      </c>
      <c r="G28">
        <v>15</v>
      </c>
      <c r="H28">
        <v>13</v>
      </c>
      <c r="I28">
        <v>16</v>
      </c>
      <c r="J28">
        <v>13</v>
      </c>
    </row>
  </sheetData>
  <conditionalFormatting sqref="A2:J22">
    <cfRule type="expression" dxfId="2" priority="2">
      <formula>AND(NOT(ISBLANK($C2)),NOT(ISBLANK($D2)),NOT(ISBLANK($E2)),NOT(ISBLANK($F2)),NOT(ISBLANK($G2)),NOT(ISBLANK($H2)),NOT(ISBLANK($I2)),NOT(ISBLANK($J2)))</formula>
    </cfRule>
  </conditionalFormatting>
  <conditionalFormatting sqref="C2:J22">
    <cfRule type="containsBlanks" dxfId="1" priority="4">
      <formula>LEN(TRIM(C2))=0</formula>
    </cfRule>
  </conditionalFormatting>
  <conditionalFormatting sqref="C1:J1">
    <cfRule type="expression" dxfId="0" priority="1">
      <formula>COUNTA(C$2:C$22)&gt;15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Gergely Bencsik</dc:creator>
  <cp:keywords/>
  <dc:description/>
  <cp:lastModifiedBy>Bencsik Gergely</cp:lastModifiedBy>
  <cp:revision/>
  <dcterms:created xsi:type="dcterms:W3CDTF">2023-10-19T18:43:46Z</dcterms:created>
  <dcterms:modified xsi:type="dcterms:W3CDTF">2023-11-02T15:15:03Z</dcterms:modified>
  <cp:category/>
  <cp:contentStatus/>
</cp:coreProperties>
</file>