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ke\Documents\Thesis\"/>
    </mc:Choice>
  </mc:AlternateContent>
  <xr:revisionPtr revIDLastSave="0" documentId="13_ncr:1_{FDDD5C9A-4B95-47E7-B076-F3A13B2F23CC}" xr6:coauthVersionLast="45" xr6:coauthVersionMax="45" xr10:uidLastSave="{00000000-0000-0000-0000-000000000000}"/>
  <bookViews>
    <workbookView xWindow="28680" yWindow="-120" windowWidth="29040" windowHeight="15840" xr2:uid="{249A38B8-7C55-44CB-BCFB-A71A47AF8D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" i="1" l="1"/>
  <c r="L10" i="1"/>
  <c r="K10" i="1"/>
  <c r="M9" i="1"/>
  <c r="M7" i="1"/>
  <c r="D27" i="1" l="1"/>
  <c r="C27" i="1"/>
  <c r="B27" i="1"/>
</calcChain>
</file>

<file path=xl/sharedStrings.xml><?xml version="1.0" encoding="utf-8"?>
<sst xmlns="http://schemas.openxmlformats.org/spreadsheetml/2006/main" count="66" uniqueCount="44">
  <si>
    <t>Year</t>
  </si>
  <si>
    <t>Total</t>
  </si>
  <si>
    <t>Videos with Data</t>
  </si>
  <si>
    <t>Bugs</t>
  </si>
  <si>
    <t>Spiders</t>
  </si>
  <si>
    <t>Spider Web</t>
  </si>
  <si>
    <t>Clouds</t>
  </si>
  <si>
    <t>Planes</t>
  </si>
  <si>
    <t>Helicopter</t>
  </si>
  <si>
    <t>Satellite</t>
  </si>
  <si>
    <t>Rain</t>
  </si>
  <si>
    <t>Steam</t>
  </si>
  <si>
    <t>Light</t>
  </si>
  <si>
    <t>Condensation</t>
  </si>
  <si>
    <t>Nothing/Blank</t>
  </si>
  <si>
    <t>Saturated</t>
  </si>
  <si>
    <t>Moon</t>
  </si>
  <si>
    <t>Birds</t>
  </si>
  <si>
    <t>Static</t>
  </si>
  <si>
    <t>Jed's Office</t>
  </si>
  <si>
    <t>Year:</t>
  </si>
  <si>
    <t>2019</t>
  </si>
  <si>
    <t>2020</t>
  </si>
  <si>
    <t>White Screen</t>
  </si>
  <si>
    <t>Fireball</t>
  </si>
  <si>
    <t>Fireball Name</t>
  </si>
  <si>
    <t>Peak Magnitude</t>
  </si>
  <si>
    <t>2019-09-30_080049</t>
  </si>
  <si>
    <t>2019-09-30_094220</t>
  </si>
  <si>
    <t>2019-10-12_042141</t>
  </si>
  <si>
    <t>2019-10-24_110222</t>
  </si>
  <si>
    <t>2019-10-25_093757</t>
  </si>
  <si>
    <t>2019-10-29_073054</t>
  </si>
  <si>
    <t>2019-11-01_104304</t>
  </si>
  <si>
    <t>2019-11-01_122129</t>
  </si>
  <si>
    <t>2020-02-20_070448</t>
  </si>
  <si>
    <t>2020-02-20_125222</t>
  </si>
  <si>
    <t>2020-02-25_094819</t>
  </si>
  <si>
    <t>Time</t>
  </si>
  <si>
    <t>Area</t>
  </si>
  <si>
    <t>Fireball Count</t>
  </si>
  <si>
    <t>Flux</t>
  </si>
  <si>
    <t>Variables</t>
  </si>
  <si>
    <t>2019-10-27_114840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</si>
</sst>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double">
        <color theme="1"/>
      </top>
      <bottom style="thin">
        <color theme="1"/>
      </bottom>
      <diagonal/>
    </border>
    <border>
      <left/>
      <right/>
      <top style="double">
        <color theme="1"/>
      </top>
      <bottom style="thin">
        <color theme="1"/>
      </bottom>
      <diagonal/>
    </border>
    <border>
      <left/>
      <right style="thin">
        <color theme="1"/>
      </right>
      <top style="double">
        <color theme="1"/>
      </top>
      <bottom style="thin">
        <color theme="1"/>
      </bottom>
      <diagonal/>
    </border>
    <border>
      <left/>
      <right/>
      <top style="double">
        <color theme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Border="1"/>
    <xf numFmtId="0" fontId="0" fillId="2" borderId="0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1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2" borderId="1" xfId="0" applyFont="1" applyFill="1" applyBorder="1"/>
    <xf numFmtId="0" fontId="0" fillId="0" borderId="1" xfId="0" applyFont="1" applyBorder="1"/>
    <xf numFmtId="0" fontId="1" fillId="3" borderId="0" xfId="0" applyFont="1" applyFill="1" applyBorder="1"/>
    <xf numFmtId="0" fontId="1" fillId="2" borderId="0" xfId="0" applyFont="1" applyFill="1" applyBorder="1"/>
    <xf numFmtId="0" fontId="2" fillId="0" borderId="5" xfId="0" applyFont="1" applyBorder="1"/>
    <xf numFmtId="0" fontId="0" fillId="0" borderId="0" xfId="0" applyFont="1" applyBorder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EB27BF-2F09-40D8-BABB-ED2367CA8514}" name="Table1" displayName="Table1" ref="A1:S4" totalsRowShown="0">
  <autoFilter ref="A1:S4" xr:uid="{01588284-52D4-43F2-B7A5-5F3619E6DF42}"/>
  <tableColumns count="19">
    <tableColumn id="1" xr3:uid="{3A478748-F190-4A04-913B-F70BEC34D5ED}" name="Year"/>
    <tableColumn id="2" xr3:uid="{B851F981-38DD-487F-ACD0-4F96A6A3988F}" name="Videos with Data"/>
    <tableColumn id="3" xr3:uid="{99A8430A-D5FE-4DC4-A4B8-B8D4981C8117}" name="Bugs"/>
    <tableColumn id="4" xr3:uid="{7B767E04-5B8B-4C3B-9096-06CFB47359EA}" name="Spiders"/>
    <tableColumn id="5" xr3:uid="{D92D99B1-4FB8-45CB-A570-7E93AC96B5A8}" name="Spider Web"/>
    <tableColumn id="6" xr3:uid="{E515B632-2A88-4CE6-8DF8-A099F570536B}" name="Clouds"/>
    <tableColumn id="7" xr3:uid="{EC6737BC-F8BE-48B6-B8BB-E84F9B8B9DB9}" name="Planes"/>
    <tableColumn id="8" xr3:uid="{7DE6DD35-F345-4598-936F-9DB51933AFB0}" name="Helicopter"/>
    <tableColumn id="9" xr3:uid="{72027CC7-EE82-43B9-965D-32E8F9DFA042}" name="Satellite"/>
    <tableColumn id="10" xr3:uid="{E0AE8CDF-E5ED-406C-87E8-4BCE4B232FB1}" name="Rain"/>
    <tableColumn id="11" xr3:uid="{075250EC-5E95-4D77-B63C-5F3BDA441980}" name="Steam"/>
    <tableColumn id="12" xr3:uid="{659CD7B4-BD39-402A-9B15-5F2D8F39615D}" name="Light"/>
    <tableColumn id="13" xr3:uid="{B68E9BEA-0EDF-4C3E-A6D7-A8834CCE27DC}" name="Condensation"/>
    <tableColumn id="14" xr3:uid="{2405A802-FCC7-4ADF-9F97-B4FC42A318BF}" name="Nothing/Blank"/>
    <tableColumn id="15" xr3:uid="{5A018663-249C-44CA-B232-642E1BFD3AF6}" name="Saturated"/>
    <tableColumn id="16" xr3:uid="{93B1A6FD-28EA-4AC4-BD05-245454D87FA8}" name="Moon"/>
    <tableColumn id="17" xr3:uid="{FF4FDBF9-EFCF-4EC0-8F47-917B4A67044C}" name="Birds"/>
    <tableColumn id="18" xr3:uid="{4FDC710A-F87B-4408-A4C7-C0246D653B22}" name="Static"/>
    <tableColumn id="19" xr3:uid="{BD44A539-6CE9-4E72-A29A-5BC5AD3C0FCF}" name="Jed's Offic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C39B89-64FC-4D6E-8D2C-9AD185C6973C}" name="Table5" displayName="Table5" ref="A6:D27" totalsRowCount="1" tableBorderDxfId="8">
  <autoFilter ref="A6:D26" xr:uid="{C0B1414C-DEA9-4D09-BFEC-60CAA53C3720}"/>
  <tableColumns count="4">
    <tableColumn id="1" xr3:uid="{C75DC86C-AA0E-446F-B78A-3FB63B32867D}" name="Year:" dataDxfId="7" totalsRowDxfId="6"/>
    <tableColumn id="2" xr3:uid="{40BC1EAF-29C9-4C3D-B2B8-321A9153646E}" name="2019" totalsRowFunction="custom" dataDxfId="5" totalsRowDxfId="4">
      <totalsRowFormula>SUBTOTAL(109,B8:B26)</totalsRowFormula>
    </tableColumn>
    <tableColumn id="3" xr3:uid="{1EAD8AC8-6F48-4DAE-A366-56787685A272}" name="2020" totalsRowFunction="custom" dataDxfId="3" totalsRowDxfId="2">
      <totalsRowFormula>SUBTOTAL(109,C8:C26)</totalsRowFormula>
    </tableColumn>
    <tableColumn id="4" xr3:uid="{031DC7CA-C111-4786-8D35-055CDA0BB36C}" name="Total" totalsRowFunction="custom" dataDxfId="1" totalsRowDxfId="0">
      <totalsRowFormula>SUBTOTAL(109,D8:D26)</totalsRow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1044A1-FDF1-4FEE-A34B-18557286EFA1}" name="Table2" displayName="Table2" ref="F6:G18" totalsRowShown="0">
  <autoFilter ref="F6:G18" xr:uid="{7F278D23-DE11-412D-A098-9BB6D226D8DB}"/>
  <sortState xmlns:xlrd2="http://schemas.microsoft.com/office/spreadsheetml/2017/richdata2" ref="F7:G18">
    <sortCondition ref="F6:F18"/>
  </sortState>
  <tableColumns count="2">
    <tableColumn id="1" xr3:uid="{6844FEDC-5130-400A-9F24-AFBC2C166F8E}" name="Fireball Name"/>
    <tableColumn id="2" xr3:uid="{D0A2F909-CB5B-4107-A735-714375F1F5DB}" name="Peak Magnitude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1B2031-05CC-47A4-AF53-FF33E1591D08}" name="Table3" displayName="Table3" ref="J6:M10" totalsRowShown="0">
  <autoFilter ref="J6:M10" xr:uid="{32E55F4E-6309-4D41-825B-5F971D714FB1}"/>
  <tableColumns count="4">
    <tableColumn id="1" xr3:uid="{EF137613-8644-47C4-970A-E56FBF4F19AC}" name="Variables"/>
    <tableColumn id="2" xr3:uid="{0DFD800F-E93C-4B3F-9595-90500CFFBCA7}" name="2019"/>
    <tableColumn id="3" xr3:uid="{B1CF52CB-FCF7-41AB-A8E4-8A779D15ED6D}" name="2020"/>
    <tableColumn id="4" xr3:uid="{D4751FC3-8EBD-4757-863D-EE9B42F526CD}" name="Total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218DD-47BD-45D9-A205-E45060CCD425}">
  <dimension ref="A1:S27"/>
  <sheetViews>
    <sheetView tabSelected="1" workbookViewId="0">
      <selection activeCell="L14" sqref="L14"/>
    </sheetView>
  </sheetViews>
  <sheetFormatPr defaultRowHeight="14.4" x14ac:dyDescent="0.3"/>
  <cols>
    <col min="1" max="1" width="17.77734375" customWidth="1"/>
    <col min="2" max="2" width="18.21875" customWidth="1"/>
    <col min="4" max="4" width="9.33203125" customWidth="1"/>
    <col min="5" max="5" width="12.88671875" customWidth="1"/>
    <col min="6" max="6" width="18.109375" customWidth="1"/>
    <col min="7" max="7" width="18" customWidth="1"/>
    <col min="8" max="8" width="12" customWidth="1"/>
    <col min="9" max="9" width="10.109375" customWidth="1"/>
    <col min="10" max="10" width="12" customWidth="1"/>
    <col min="11" max="12" width="12" bestFit="1" customWidth="1"/>
    <col min="13" max="13" width="14.88671875" customWidth="1"/>
    <col min="14" max="14" width="15.44140625" customWidth="1"/>
    <col min="15" max="15" width="11.21875" customWidth="1"/>
    <col min="19" max="19" width="12.77734375" customWidth="1"/>
  </cols>
  <sheetData>
    <row r="1" spans="1:19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3">
      <c r="A2">
        <v>2019</v>
      </c>
      <c r="B2">
        <v>886</v>
      </c>
      <c r="C2">
        <v>146</v>
      </c>
      <c r="D2">
        <v>18</v>
      </c>
      <c r="E2">
        <v>0</v>
      </c>
      <c r="F2">
        <v>89</v>
      </c>
      <c r="G2">
        <v>18</v>
      </c>
      <c r="H2">
        <v>1</v>
      </c>
      <c r="I2">
        <v>1</v>
      </c>
      <c r="J2">
        <v>206</v>
      </c>
      <c r="K2">
        <v>288</v>
      </c>
      <c r="L2">
        <v>33</v>
      </c>
      <c r="M2">
        <v>4</v>
      </c>
      <c r="N2">
        <v>54</v>
      </c>
      <c r="O2">
        <v>6</v>
      </c>
      <c r="P2">
        <v>0</v>
      </c>
      <c r="Q2">
        <v>2</v>
      </c>
      <c r="R2">
        <v>4</v>
      </c>
      <c r="S2">
        <v>2</v>
      </c>
    </row>
    <row r="3" spans="1:19" x14ac:dyDescent="0.3">
      <c r="A3">
        <v>2020</v>
      </c>
      <c r="B3">
        <v>559</v>
      </c>
      <c r="C3">
        <v>13</v>
      </c>
      <c r="D3">
        <v>5</v>
      </c>
      <c r="E3">
        <v>134</v>
      </c>
      <c r="F3">
        <v>30</v>
      </c>
      <c r="G3">
        <v>5</v>
      </c>
      <c r="H3">
        <v>0</v>
      </c>
      <c r="I3">
        <v>0</v>
      </c>
      <c r="J3">
        <v>249</v>
      </c>
      <c r="K3">
        <v>0</v>
      </c>
      <c r="L3">
        <v>4</v>
      </c>
      <c r="M3">
        <v>0</v>
      </c>
      <c r="N3">
        <v>7</v>
      </c>
      <c r="O3">
        <v>93</v>
      </c>
      <c r="P3">
        <v>46</v>
      </c>
      <c r="Q3">
        <v>10</v>
      </c>
      <c r="R3">
        <v>0</v>
      </c>
      <c r="S3">
        <v>0</v>
      </c>
    </row>
    <row r="4" spans="1:19" x14ac:dyDescent="0.3">
      <c r="A4" t="s">
        <v>1</v>
      </c>
      <c r="B4">
        <v>1485</v>
      </c>
      <c r="C4">
        <v>159</v>
      </c>
      <c r="D4">
        <v>23</v>
      </c>
      <c r="E4">
        <v>134</v>
      </c>
      <c r="F4">
        <v>119</v>
      </c>
      <c r="G4">
        <v>23</v>
      </c>
      <c r="H4">
        <v>1</v>
      </c>
      <c r="I4">
        <v>1</v>
      </c>
      <c r="J4">
        <v>455</v>
      </c>
      <c r="K4">
        <v>288</v>
      </c>
      <c r="L4">
        <v>37</v>
      </c>
      <c r="M4">
        <v>4</v>
      </c>
      <c r="N4">
        <v>61</v>
      </c>
      <c r="O4">
        <v>99</v>
      </c>
      <c r="P4">
        <v>46</v>
      </c>
      <c r="Q4">
        <v>12</v>
      </c>
      <c r="R4">
        <v>4</v>
      </c>
      <c r="S4">
        <v>2</v>
      </c>
    </row>
    <row r="6" spans="1:19" x14ac:dyDescent="0.3">
      <c r="A6" s="10" t="s">
        <v>20</v>
      </c>
      <c r="B6" s="11" t="s">
        <v>21</v>
      </c>
      <c r="C6" s="11" t="s">
        <v>22</v>
      </c>
      <c r="D6" s="10" t="s">
        <v>1</v>
      </c>
      <c r="F6" t="s">
        <v>25</v>
      </c>
      <c r="G6" t="s">
        <v>26</v>
      </c>
      <c r="J6" t="s">
        <v>42</v>
      </c>
      <c r="K6" t="s">
        <v>21</v>
      </c>
      <c r="L6" t="s">
        <v>22</v>
      </c>
      <c r="M6" t="s">
        <v>1</v>
      </c>
    </row>
    <row r="7" spans="1:19" x14ac:dyDescent="0.3">
      <c r="A7" s="5" t="s">
        <v>2</v>
      </c>
      <c r="B7" s="8">
        <v>886</v>
      </c>
      <c r="C7" s="9">
        <v>599</v>
      </c>
      <c r="D7" s="8">
        <v>1485</v>
      </c>
      <c r="F7" t="s">
        <v>27</v>
      </c>
      <c r="G7">
        <v>-3.4110200000000002</v>
      </c>
      <c r="J7" t="s">
        <v>38</v>
      </c>
      <c r="K7">
        <v>183.97</v>
      </c>
      <c r="L7">
        <v>160.13999999999999</v>
      </c>
      <c r="M7">
        <f>SUM(K7,L7)</f>
        <v>344.11</v>
      </c>
    </row>
    <row r="8" spans="1:19" x14ac:dyDescent="0.3">
      <c r="A8" s="5" t="s">
        <v>3</v>
      </c>
      <c r="B8" s="8">
        <v>146</v>
      </c>
      <c r="C8" s="9">
        <v>13</v>
      </c>
      <c r="D8" s="8">
        <v>159</v>
      </c>
      <c r="F8" t="s">
        <v>28</v>
      </c>
      <c r="G8">
        <v>-1.3069999999999999</v>
      </c>
      <c r="J8" t="s">
        <v>39</v>
      </c>
      <c r="K8">
        <v>53532</v>
      </c>
      <c r="L8">
        <v>49497</v>
      </c>
      <c r="M8">
        <v>51893</v>
      </c>
    </row>
    <row r="9" spans="1:19" x14ac:dyDescent="0.3">
      <c r="A9" s="5" t="s">
        <v>4</v>
      </c>
      <c r="B9" s="8">
        <v>18</v>
      </c>
      <c r="C9" s="9">
        <v>5</v>
      </c>
      <c r="D9" s="8">
        <v>23</v>
      </c>
      <c r="F9" t="s">
        <v>29</v>
      </c>
      <c r="G9">
        <v>1.35</v>
      </c>
      <c r="J9" t="s">
        <v>40</v>
      </c>
      <c r="K9">
        <v>9</v>
      </c>
      <c r="L9">
        <v>3</v>
      </c>
      <c r="M9">
        <f>SUM(K9:L9)</f>
        <v>12</v>
      </c>
    </row>
    <row r="10" spans="1:19" x14ac:dyDescent="0.3">
      <c r="A10" s="5" t="s">
        <v>5</v>
      </c>
      <c r="B10" s="8">
        <v>0</v>
      </c>
      <c r="C10" s="9">
        <v>134</v>
      </c>
      <c r="D10" s="8">
        <v>134</v>
      </c>
      <c r="F10" t="s">
        <v>30</v>
      </c>
      <c r="G10">
        <v>-3.9</v>
      </c>
      <c r="J10" t="s">
        <v>41</v>
      </c>
      <c r="K10">
        <f>(K9/(K8*K7))</f>
        <v>9.1386497294100653E-7</v>
      </c>
      <c r="L10">
        <f>(L9/(L8*L7))</f>
        <v>3.7847966731152791E-7</v>
      </c>
      <c r="M10">
        <f>(M9/(M8*M7))</f>
        <v>6.7200913066869944E-7</v>
      </c>
    </row>
    <row r="11" spans="1:19" x14ac:dyDescent="0.3">
      <c r="A11" s="5" t="s">
        <v>6</v>
      </c>
      <c r="B11" s="8">
        <v>89</v>
      </c>
      <c r="C11" s="9">
        <v>30</v>
      </c>
      <c r="D11" s="8">
        <v>119</v>
      </c>
      <c r="F11" t="s">
        <v>31</v>
      </c>
      <c r="G11">
        <v>-4.5</v>
      </c>
    </row>
    <row r="12" spans="1:19" x14ac:dyDescent="0.3">
      <c r="A12" s="5" t="s">
        <v>7</v>
      </c>
      <c r="B12" s="8">
        <v>18</v>
      </c>
      <c r="C12" s="9">
        <v>5</v>
      </c>
      <c r="D12" s="8">
        <v>23</v>
      </c>
      <c r="F12" t="s">
        <v>43</v>
      </c>
      <c r="G12">
        <v>0.55000000000000004</v>
      </c>
    </row>
    <row r="13" spans="1:19" ht="15" thickBot="1" x14ac:dyDescent="0.35">
      <c r="A13" s="5" t="s">
        <v>8</v>
      </c>
      <c r="B13" s="8">
        <v>1</v>
      </c>
      <c r="C13" s="9">
        <v>0</v>
      </c>
      <c r="D13" s="8">
        <v>1</v>
      </c>
      <c r="F13" t="s">
        <v>32</v>
      </c>
      <c r="G13">
        <v>-1.3</v>
      </c>
    </row>
    <row r="14" spans="1:19" ht="15" thickTop="1" x14ac:dyDescent="0.3">
      <c r="A14" s="5" t="s">
        <v>9</v>
      </c>
      <c r="B14" s="8">
        <v>1</v>
      </c>
      <c r="C14" s="9">
        <v>0</v>
      </c>
      <c r="D14" s="8">
        <v>1</v>
      </c>
      <c r="F14" t="s">
        <v>33</v>
      </c>
      <c r="G14">
        <v>1</v>
      </c>
      <c r="M14" s="3"/>
      <c r="N14" s="6"/>
      <c r="O14" s="4"/>
      <c r="P14" s="7"/>
    </row>
    <row r="15" spans="1:19" x14ac:dyDescent="0.3">
      <c r="A15" s="5" t="s">
        <v>10</v>
      </c>
      <c r="B15" s="8">
        <v>206</v>
      </c>
      <c r="C15" s="9">
        <v>249</v>
      </c>
      <c r="D15" s="8">
        <v>455</v>
      </c>
      <c r="F15" t="s">
        <v>34</v>
      </c>
      <c r="G15">
        <v>-0.44</v>
      </c>
    </row>
    <row r="16" spans="1:19" x14ac:dyDescent="0.3">
      <c r="A16" s="5" t="s">
        <v>11</v>
      </c>
      <c r="B16" s="8">
        <v>288</v>
      </c>
      <c r="C16" s="9">
        <v>0</v>
      </c>
      <c r="D16" s="8">
        <v>288</v>
      </c>
      <c r="F16" t="s">
        <v>35</v>
      </c>
      <c r="G16">
        <v>-1.57</v>
      </c>
    </row>
    <row r="17" spans="1:7" x14ac:dyDescent="0.3">
      <c r="A17" s="5" t="s">
        <v>12</v>
      </c>
      <c r="B17" s="8">
        <v>33</v>
      </c>
      <c r="C17" s="9">
        <v>4</v>
      </c>
      <c r="D17" s="8">
        <v>37</v>
      </c>
      <c r="F17" t="s">
        <v>36</v>
      </c>
      <c r="G17">
        <v>-1</v>
      </c>
    </row>
    <row r="18" spans="1:7" x14ac:dyDescent="0.3">
      <c r="A18" s="5" t="s">
        <v>13</v>
      </c>
      <c r="B18" s="8">
        <v>4</v>
      </c>
      <c r="C18" s="9">
        <v>0</v>
      </c>
      <c r="D18" s="8">
        <v>4</v>
      </c>
      <c r="F18" t="s">
        <v>37</v>
      </c>
      <c r="G18">
        <v>1.17</v>
      </c>
    </row>
    <row r="19" spans="1:7" x14ac:dyDescent="0.3">
      <c r="A19" s="5" t="s">
        <v>14</v>
      </c>
      <c r="B19" s="8">
        <v>55</v>
      </c>
      <c r="C19" s="9">
        <v>7</v>
      </c>
      <c r="D19" s="8">
        <v>62</v>
      </c>
    </row>
    <row r="20" spans="1:7" x14ac:dyDescent="0.3">
      <c r="A20" s="5" t="s">
        <v>15</v>
      </c>
      <c r="B20" s="8">
        <v>6</v>
      </c>
      <c r="C20" s="9">
        <v>93</v>
      </c>
      <c r="D20" s="8">
        <v>99</v>
      </c>
    </row>
    <row r="21" spans="1:7" x14ac:dyDescent="0.3">
      <c r="A21" s="5" t="s">
        <v>16</v>
      </c>
      <c r="B21" s="8">
        <v>0</v>
      </c>
      <c r="C21" s="9">
        <v>46</v>
      </c>
      <c r="D21" s="8">
        <v>46</v>
      </c>
    </row>
    <row r="22" spans="1:7" x14ac:dyDescent="0.3">
      <c r="A22" s="5" t="s">
        <v>17</v>
      </c>
      <c r="B22" s="8">
        <v>2</v>
      </c>
      <c r="C22" s="9">
        <v>10</v>
      </c>
      <c r="D22" s="8">
        <v>12</v>
      </c>
    </row>
    <row r="23" spans="1:7" x14ac:dyDescent="0.3">
      <c r="A23" s="5" t="s">
        <v>18</v>
      </c>
      <c r="B23" s="8">
        <v>4</v>
      </c>
      <c r="C23" s="9">
        <v>0</v>
      </c>
      <c r="D23" s="8">
        <v>4</v>
      </c>
    </row>
    <row r="24" spans="1:7" x14ac:dyDescent="0.3">
      <c r="A24" s="5" t="s">
        <v>19</v>
      </c>
      <c r="B24" s="8">
        <v>2</v>
      </c>
      <c r="C24" s="9">
        <v>0</v>
      </c>
      <c r="D24" s="8">
        <v>2</v>
      </c>
    </row>
    <row r="25" spans="1:7" ht="15" thickBot="1" x14ac:dyDescent="0.35">
      <c r="A25" s="5" t="s">
        <v>24</v>
      </c>
      <c r="B25" s="8">
        <v>9</v>
      </c>
      <c r="C25" s="9">
        <v>3</v>
      </c>
      <c r="D25" s="8">
        <v>12</v>
      </c>
    </row>
    <row r="26" spans="1:7" ht="15" thickTop="1" x14ac:dyDescent="0.3">
      <c r="A26" s="5" t="s">
        <v>23</v>
      </c>
      <c r="B26" s="12">
        <v>4</v>
      </c>
      <c r="C26" s="12">
        <v>0</v>
      </c>
      <c r="D26" s="5">
        <v>4</v>
      </c>
    </row>
    <row r="27" spans="1:7" x14ac:dyDescent="0.3">
      <c r="A27" s="1"/>
      <c r="B27" s="2">
        <f>SUBTOTAL(109,B8:B26)</f>
        <v>886</v>
      </c>
      <c r="C27" s="13">
        <f>SUBTOTAL(109,C8:C26)</f>
        <v>599</v>
      </c>
      <c r="D27" s="2">
        <f>SUBTOTAL(109,D8:D26)</f>
        <v>1485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Locker</dc:creator>
  <cp:lastModifiedBy>Gary Locker</cp:lastModifiedBy>
  <dcterms:created xsi:type="dcterms:W3CDTF">2020-04-16T16:11:42Z</dcterms:created>
  <dcterms:modified xsi:type="dcterms:W3CDTF">2020-05-14T01:08:42Z</dcterms:modified>
</cp:coreProperties>
</file>