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i.decoster\OneDrive - Flanders Make vzw\Documents\GitHub\PCBs\VFD Display\vfd_display\"/>
    </mc:Choice>
  </mc:AlternateContent>
  <xr:revisionPtr revIDLastSave="0" documentId="13_ncr:1_{A4F209F7-D47D-42D4-9572-D83BCBE1B88F}" xr6:coauthVersionLast="47" xr6:coauthVersionMax="47" xr10:uidLastSave="{00000000-0000-0000-0000-000000000000}"/>
  <bookViews>
    <workbookView xWindow="14295" yWindow="0" windowWidth="14610" windowHeight="15585" activeTab="1" xr2:uid="{44DF46BD-474F-4317-A2B4-97EA2D230219}"/>
  </bookViews>
  <sheets>
    <sheet name="Oud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47" i="2"/>
  <c r="G48" i="2"/>
  <c r="G49" i="2"/>
  <c r="G51" i="2"/>
  <c r="G52" i="2"/>
  <c r="G53" i="2"/>
  <c r="G45" i="2"/>
  <c r="G39" i="2"/>
  <c r="G40" i="2"/>
  <c r="G41" i="2"/>
  <c r="G42" i="2"/>
  <c r="G43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18" i="2"/>
  <c r="G20" i="2"/>
  <c r="G16" i="2"/>
  <c r="G15" i="2"/>
  <c r="G14" i="2"/>
  <c r="G13" i="2"/>
  <c r="G12" i="2"/>
  <c r="G11" i="2"/>
  <c r="G10" i="2"/>
  <c r="G5" i="2"/>
  <c r="G55" i="2" s="1"/>
  <c r="G6" i="2"/>
  <c r="G7" i="2"/>
  <c r="G8" i="2"/>
  <c r="G4" i="2"/>
  <c r="G3" i="2"/>
  <c r="G2" i="2"/>
  <c r="F50" i="1"/>
  <c r="F45" i="1"/>
  <c r="F46" i="1"/>
  <c r="F47" i="1"/>
  <c r="F48" i="1"/>
  <c r="F44" i="1"/>
  <c r="F39" i="1"/>
  <c r="F40" i="1"/>
  <c r="F41" i="1"/>
  <c r="F42" i="1"/>
  <c r="F38" i="1"/>
  <c r="F36" i="1"/>
  <c r="F34" i="1"/>
  <c r="F33" i="1"/>
  <c r="F31" i="1"/>
  <c r="F3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<sst xmlns="http://schemas.openxmlformats.org/spreadsheetml/2006/main" count="288" uniqueCount="192">
  <si>
    <t>Item</t>
  </si>
  <si>
    <t>Digikey</t>
  </si>
  <si>
    <t>Quantity</t>
  </si>
  <si>
    <t>Cost</t>
  </si>
  <si>
    <t>Total</t>
  </si>
  <si>
    <t>Designator</t>
  </si>
  <si>
    <t>C26, C14</t>
  </si>
  <si>
    <t>Capacitor 10uF</t>
  </si>
  <si>
    <t>Capacitor 100n</t>
  </si>
  <si>
    <t>C12</t>
  </si>
  <si>
    <t>Capacitor 1uF</t>
  </si>
  <si>
    <t>R11</t>
  </si>
  <si>
    <t>Resistor 10k</t>
  </si>
  <si>
    <t>Resistor 100k</t>
  </si>
  <si>
    <t>Inductor 2.2uH</t>
  </si>
  <si>
    <t>L2</t>
  </si>
  <si>
    <t>SRR1260-2R2YCT-ND</t>
  </si>
  <si>
    <t>Capacitor 15pF</t>
  </si>
  <si>
    <t>C29</t>
  </si>
  <si>
    <t>R25</t>
  </si>
  <si>
    <t>Resistor 22k1</t>
  </si>
  <si>
    <t>Resistor 73k2</t>
  </si>
  <si>
    <t>R12</t>
  </si>
  <si>
    <t>Capacitor 47uF</t>
  </si>
  <si>
    <t>C30</t>
  </si>
  <si>
    <t>Regulator IC</t>
  </si>
  <si>
    <t>U6</t>
  </si>
  <si>
    <t>296-40815-1-ND</t>
  </si>
  <si>
    <t>Capacitor 100 uF</t>
  </si>
  <si>
    <t>C4</t>
  </si>
  <si>
    <t>732-8254-1-ND</t>
  </si>
  <si>
    <t>Resistor 28k7</t>
  </si>
  <si>
    <t>R2</t>
  </si>
  <si>
    <t>Capacitor 39pF</t>
  </si>
  <si>
    <t>C1</t>
  </si>
  <si>
    <t>Resistor 340k</t>
  </si>
  <si>
    <t>R1</t>
  </si>
  <si>
    <t>Capacitor 330 pF</t>
  </si>
  <si>
    <t>C2</t>
  </si>
  <si>
    <t>U1</t>
  </si>
  <si>
    <t>296-38111-1-ND</t>
  </si>
  <si>
    <t>L1</t>
  </si>
  <si>
    <t>Inductor 220uH</t>
  </si>
  <si>
    <t>732-1696-1-ND</t>
  </si>
  <si>
    <t>Mosfet NCH</t>
  </si>
  <si>
    <t>Q1</t>
  </si>
  <si>
    <t>497-8774-1-ND</t>
  </si>
  <si>
    <t>C5</t>
  </si>
  <si>
    <t>R3</t>
  </si>
  <si>
    <t>R4</t>
  </si>
  <si>
    <t>Schottky diode</t>
  </si>
  <si>
    <t>D1</t>
  </si>
  <si>
    <t>1655-SK220ACT-ND</t>
  </si>
  <si>
    <t>Resistor HV 100R</t>
  </si>
  <si>
    <t>Resistor HV 100m</t>
  </si>
  <si>
    <t>Capacitor HV? 10 pF</t>
  </si>
  <si>
    <t>C6, C7, C11</t>
  </si>
  <si>
    <t>732-865060857005CT-ND</t>
  </si>
  <si>
    <t>Resistor 590k HV</t>
  </si>
  <si>
    <t>R5</t>
  </si>
  <si>
    <t>Resistor 10k HV</t>
  </si>
  <si>
    <t>R6</t>
  </si>
  <si>
    <t>Resistor 68R</t>
  </si>
  <si>
    <t>R13</t>
  </si>
  <si>
    <t>SSR IC</t>
  </si>
  <si>
    <t>U3</t>
  </si>
  <si>
    <t>264-TLP170AM(TPLECT-ND</t>
  </si>
  <si>
    <t>Barrel jack</t>
  </si>
  <si>
    <t>J4</t>
  </si>
  <si>
    <t>CP-036AHPJCT-ND</t>
  </si>
  <si>
    <t>Fuse 3A</t>
  </si>
  <si>
    <t>F1</t>
  </si>
  <si>
    <t>MFU08053.00CT-ND</t>
  </si>
  <si>
    <t>Capacitor 1uF HV</t>
  </si>
  <si>
    <t>U2</t>
  </si>
  <si>
    <t>LR12LG-GCT-ND</t>
  </si>
  <si>
    <t>R7</t>
  </si>
  <si>
    <t>Resistor 56R HV</t>
  </si>
  <si>
    <t>Resistor 5K6 HV</t>
  </si>
  <si>
    <t>Resistor 220k HV</t>
  </si>
  <si>
    <t>R9</t>
  </si>
  <si>
    <t>R8</t>
  </si>
  <si>
    <t>C9, C10</t>
  </si>
  <si>
    <t>Connector</t>
  </si>
  <si>
    <t>J1, J2</t>
  </si>
  <si>
    <t>455-S4B-PH-SM4-TBCT-ND</t>
  </si>
  <si>
    <t>Resistor 200R</t>
  </si>
  <si>
    <t>R21 X 4</t>
  </si>
  <si>
    <t>BZT52B3V3RHGCT-ND</t>
  </si>
  <si>
    <t>Zener diode</t>
  </si>
  <si>
    <t>D4, D5, D6, D7</t>
  </si>
  <si>
    <t>C13, C28, C3, C24, C27</t>
  </si>
  <si>
    <t>R10, R17</t>
  </si>
  <si>
    <t>Resistor 10R HV</t>
  </si>
  <si>
    <t>R19, R20</t>
  </si>
  <si>
    <t>Capacitor 100nF HV</t>
  </si>
  <si>
    <t>C25, C8</t>
  </si>
  <si>
    <t>D8</t>
  </si>
  <si>
    <t>MMSZ5222BT1GOSCT-ND</t>
  </si>
  <si>
    <t>DigiKey</t>
  </si>
  <si>
    <t>Number</t>
  </si>
  <si>
    <t>Group</t>
  </si>
  <si>
    <t>Supply Voltage</t>
  </si>
  <si>
    <t>Remarks</t>
  </si>
  <si>
    <t>1276-1096-1-ND</t>
  </si>
  <si>
    <t>footprint 0805</t>
  </si>
  <si>
    <t>Capacitor 100nF</t>
  </si>
  <si>
    <t>1276-1003-1-ND</t>
  </si>
  <si>
    <t>C5, C3</t>
  </si>
  <si>
    <t>Capacitor 22uF</t>
  </si>
  <si>
    <t>C6, C7</t>
  </si>
  <si>
    <t>1276-6526-1-ND</t>
  </si>
  <si>
    <t>Resistor 31k6</t>
  </si>
  <si>
    <t>Regulator AP62250</t>
  </si>
  <si>
    <t>311-31.6KCRCT-ND</t>
  </si>
  <si>
    <t>311-10.0KCRCT-ND</t>
  </si>
  <si>
    <t>31-AP62250WU-7CT-ND</t>
  </si>
  <si>
    <t>TSOT-26</t>
  </si>
  <si>
    <t>732-9690-1-ND</t>
  </si>
  <si>
    <t>footprint 1008</t>
  </si>
  <si>
    <t>Filament Driver</t>
  </si>
  <si>
    <t>C21</t>
  </si>
  <si>
    <t>C22, C20</t>
  </si>
  <si>
    <t>C23, C24</t>
  </si>
  <si>
    <t>R19</t>
  </si>
  <si>
    <t>L3</t>
  </si>
  <si>
    <t>U5</t>
  </si>
  <si>
    <t>R21, R20</t>
  </si>
  <si>
    <t>Fused Input</t>
  </si>
  <si>
    <t>Barrel Jack</t>
  </si>
  <si>
    <t>J3</t>
  </si>
  <si>
    <t>3A Fuse</t>
  </si>
  <si>
    <t>Anode Driver</t>
  </si>
  <si>
    <t>E-Capacitor 100uF</t>
  </si>
  <si>
    <t>C9</t>
  </si>
  <si>
    <t>C10</t>
  </si>
  <si>
    <t>311-28.7KCRCT-ND</t>
  </si>
  <si>
    <t>C11</t>
  </si>
  <si>
    <t>13-CC0805JRNPOBBN390CT-ND</t>
  </si>
  <si>
    <t>HV, footprint 0805</t>
  </si>
  <si>
    <t>Capacitor 330pF</t>
  </si>
  <si>
    <t>C8</t>
  </si>
  <si>
    <t>311-3287-1-ND</t>
  </si>
  <si>
    <t>R14</t>
  </si>
  <si>
    <t>311-340KCRCT-ND</t>
  </si>
  <si>
    <t>Resistor 100R</t>
  </si>
  <si>
    <t>311-100CRCT-ND</t>
  </si>
  <si>
    <t>Resistor 0.1R</t>
  </si>
  <si>
    <t>311-0.1LUCT-ND</t>
  </si>
  <si>
    <t>Resistor 590k</t>
  </si>
  <si>
    <t>311-590KCRCT-ND</t>
  </si>
  <si>
    <t>Capacitor 10pF</t>
  </si>
  <si>
    <t>311-4254-1-ND</t>
  </si>
  <si>
    <t>Regulator LM3478</t>
  </si>
  <si>
    <t>U4</t>
  </si>
  <si>
    <t>Diode SK220A</t>
  </si>
  <si>
    <t>E-Capacitor 47uF</t>
  </si>
  <si>
    <t>C13, C14, C15</t>
  </si>
  <si>
    <t>399-14797-1-ND</t>
  </si>
  <si>
    <t>HV</t>
  </si>
  <si>
    <t>Grid Driver</t>
  </si>
  <si>
    <t>C1, C2</t>
  </si>
  <si>
    <t>Resistor 220k</t>
  </si>
  <si>
    <t>Resistor 5K6</t>
  </si>
  <si>
    <t>Resistor 56R</t>
  </si>
  <si>
    <t>Regulator</t>
  </si>
  <si>
    <t>1276-1066-1-ND</t>
  </si>
  <si>
    <t>311-220KARCT-ND</t>
  </si>
  <si>
    <t>311-5.6KARCT-ND</t>
  </si>
  <si>
    <t>311-56ARCT-ND</t>
  </si>
  <si>
    <t>footprint 0806</t>
  </si>
  <si>
    <t>footprint 0807</t>
  </si>
  <si>
    <t>footprint 0808</t>
  </si>
  <si>
    <t>952-3265-ND</t>
  </si>
  <si>
    <t>Male connector</t>
  </si>
  <si>
    <t>VFD Display</t>
  </si>
  <si>
    <t>R15, R16, R17, R18</t>
  </si>
  <si>
    <t>Resistor 10R</t>
  </si>
  <si>
    <t>R9, R10</t>
  </si>
  <si>
    <t>C17, C18</t>
  </si>
  <si>
    <t>C16, C19</t>
  </si>
  <si>
    <t>Diode BZT52B3V3</t>
  </si>
  <si>
    <t>D3, D4, D5, D6</t>
  </si>
  <si>
    <t>Zener Diode</t>
  </si>
  <si>
    <t>D2</t>
  </si>
  <si>
    <t>311-200CRCT-ND</t>
  </si>
  <si>
    <t>311-100KCRCT-ND</t>
  </si>
  <si>
    <t>13-AC0805FR-7W10RLCT-ND</t>
  </si>
  <si>
    <t>1276-6840-1-ND</t>
  </si>
  <si>
    <t>Barrel Plug</t>
  </si>
  <si>
    <t>X</t>
  </si>
  <si>
    <t>CP3-1000-ND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</si>
</sst>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164" fontId="1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164" fontId="2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164" fontId="1" fillId="7" borderId="1" xfId="0" applyNumberFormat="1" applyFont="1" applyFill="1" applyBorder="1"/>
  </cellXfs>
  <cellStyles count="1">
    <cellStyle name="Normal" xfId="0" builtinId="0"/>
  </cellStyles>
  <dxfs count="1"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4D7A-0AC5-4626-AF3B-D215BB014F33}">
  <dimension ref="A1:F50"/>
  <sheetViews>
    <sheetView topLeftCell="A28" zoomScale="115" zoomScaleNormal="115" workbookViewId="0">
      <selection activeCell="A3" sqref="A3"/>
    </sheetView>
  </sheetViews>
  <sheetFormatPr defaultRowHeight="15" x14ac:dyDescent="0.25"/>
  <cols>
    <col min="1" max="1" width="14" bestFit="1" customWidth="1"/>
    <col min="2" max="2" width="10.5703125" bestFit="1" customWidth="1"/>
    <col min="3" max="3" width="14" bestFit="1" customWidth="1"/>
    <col min="4" max="4" width="9.140625" style="5"/>
    <col min="6" max="6" width="11.42578125" bestFit="1" customWidth="1"/>
  </cols>
  <sheetData>
    <row r="1" spans="1:6" s="1" customFormat="1" x14ac:dyDescent="0.25">
      <c r="A1" s="1" t="s">
        <v>0</v>
      </c>
      <c r="B1" s="1" t="s">
        <v>5</v>
      </c>
      <c r="C1" s="1" t="s">
        <v>1</v>
      </c>
      <c r="D1" s="3" t="s">
        <v>3</v>
      </c>
      <c r="E1" s="1" t="s">
        <v>2</v>
      </c>
      <c r="F1" s="1" t="s">
        <v>4</v>
      </c>
    </row>
    <row r="2" spans="1:6" x14ac:dyDescent="0.25">
      <c r="A2" s="2" t="s">
        <v>7</v>
      </c>
      <c r="B2" s="2" t="s">
        <v>6</v>
      </c>
      <c r="C2" s="2"/>
      <c r="D2" s="4"/>
      <c r="E2" s="2">
        <v>2</v>
      </c>
      <c r="F2" s="4">
        <f>D2*E2</f>
        <v>0</v>
      </c>
    </row>
    <row r="3" spans="1:6" x14ac:dyDescent="0.25">
      <c r="A3" s="2" t="s">
        <v>8</v>
      </c>
      <c r="B3" s="2" t="s">
        <v>91</v>
      </c>
      <c r="C3" s="2"/>
      <c r="D3" s="4"/>
      <c r="E3" s="2">
        <v>5</v>
      </c>
      <c r="F3" s="4">
        <f t="shared" ref="F3:F12" si="0">D3*E3</f>
        <v>0</v>
      </c>
    </row>
    <row r="4" spans="1:6" x14ac:dyDescent="0.25">
      <c r="A4" s="2" t="s">
        <v>10</v>
      </c>
      <c r="B4" s="2" t="s">
        <v>9</v>
      </c>
      <c r="C4" s="2"/>
      <c r="D4" s="4"/>
      <c r="E4" s="2">
        <v>1</v>
      </c>
      <c r="F4" s="4">
        <f t="shared" si="0"/>
        <v>0</v>
      </c>
    </row>
    <row r="5" spans="1:6" x14ac:dyDescent="0.25">
      <c r="A5" s="2" t="s">
        <v>12</v>
      </c>
      <c r="B5" s="2" t="s">
        <v>11</v>
      </c>
      <c r="C5" s="2"/>
      <c r="D5" s="4"/>
      <c r="E5" s="2">
        <v>1</v>
      </c>
      <c r="F5" s="4">
        <f t="shared" si="0"/>
        <v>0</v>
      </c>
    </row>
    <row r="6" spans="1:6" x14ac:dyDescent="0.25">
      <c r="A6" s="2" t="s">
        <v>13</v>
      </c>
      <c r="B6" s="2" t="s">
        <v>92</v>
      </c>
      <c r="C6" s="2"/>
      <c r="D6" s="4"/>
      <c r="E6" s="2">
        <v>2</v>
      </c>
      <c r="F6" s="4">
        <f t="shared" si="0"/>
        <v>0</v>
      </c>
    </row>
    <row r="7" spans="1:6" x14ac:dyDescent="0.25">
      <c r="A7" s="2" t="s">
        <v>14</v>
      </c>
      <c r="B7" s="2" t="s">
        <v>15</v>
      </c>
      <c r="C7" s="2" t="s">
        <v>16</v>
      </c>
      <c r="D7" s="4">
        <v>1.0900000000000001</v>
      </c>
      <c r="E7" s="2">
        <v>1</v>
      </c>
      <c r="F7" s="4">
        <f t="shared" si="0"/>
        <v>1.0900000000000001</v>
      </c>
    </row>
    <row r="8" spans="1:6" x14ac:dyDescent="0.25">
      <c r="A8" s="2" t="s">
        <v>17</v>
      </c>
      <c r="B8" s="2" t="s">
        <v>18</v>
      </c>
      <c r="C8" s="2"/>
      <c r="D8" s="4"/>
      <c r="E8" s="2">
        <v>1</v>
      </c>
      <c r="F8" s="4">
        <f t="shared" si="0"/>
        <v>0</v>
      </c>
    </row>
    <row r="9" spans="1:6" x14ac:dyDescent="0.25">
      <c r="A9" s="2" t="s">
        <v>20</v>
      </c>
      <c r="B9" s="2" t="s">
        <v>19</v>
      </c>
      <c r="C9" s="2"/>
      <c r="D9" s="4"/>
      <c r="E9" s="2">
        <v>1</v>
      </c>
      <c r="F9" s="4">
        <f t="shared" si="0"/>
        <v>0</v>
      </c>
    </row>
    <row r="10" spans="1:6" x14ac:dyDescent="0.25">
      <c r="A10" s="2" t="s">
        <v>21</v>
      </c>
      <c r="B10" s="2" t="s">
        <v>22</v>
      </c>
      <c r="C10" s="2"/>
      <c r="D10" s="4"/>
      <c r="E10" s="2">
        <v>1</v>
      </c>
      <c r="F10" s="4">
        <f t="shared" si="0"/>
        <v>0</v>
      </c>
    </row>
    <row r="11" spans="1:6" x14ac:dyDescent="0.25">
      <c r="A11" s="2" t="s">
        <v>23</v>
      </c>
      <c r="B11" s="2" t="s">
        <v>24</v>
      </c>
      <c r="C11" s="2"/>
      <c r="D11" s="4"/>
      <c r="E11" s="2">
        <v>1</v>
      </c>
      <c r="F11" s="4">
        <f t="shared" si="0"/>
        <v>0</v>
      </c>
    </row>
    <row r="12" spans="1:6" x14ac:dyDescent="0.25">
      <c r="A12" s="2" t="s">
        <v>25</v>
      </c>
      <c r="B12" s="2" t="s">
        <v>26</v>
      </c>
      <c r="C12" s="2" t="s">
        <v>27</v>
      </c>
      <c r="D12" s="4">
        <v>1.82</v>
      </c>
      <c r="E12" s="2">
        <v>1</v>
      </c>
      <c r="F12" s="4">
        <f t="shared" si="0"/>
        <v>1.82</v>
      </c>
    </row>
    <row r="14" spans="1:6" x14ac:dyDescent="0.25">
      <c r="A14" s="6" t="s">
        <v>28</v>
      </c>
      <c r="B14" s="6" t="s">
        <v>29</v>
      </c>
      <c r="C14" s="6" t="s">
        <v>30</v>
      </c>
      <c r="D14" s="7">
        <v>0.3</v>
      </c>
      <c r="E14" s="6">
        <v>1</v>
      </c>
      <c r="F14" s="7">
        <f>D14*E14</f>
        <v>0.3</v>
      </c>
    </row>
    <row r="15" spans="1:6" x14ac:dyDescent="0.25">
      <c r="A15" s="6" t="s">
        <v>31</v>
      </c>
      <c r="B15" s="6" t="s">
        <v>32</v>
      </c>
      <c r="C15" s="6"/>
      <c r="D15" s="7"/>
      <c r="E15" s="6"/>
      <c r="F15" s="7">
        <f t="shared" ref="F15:F28" si="1">D15*E15</f>
        <v>0</v>
      </c>
    </row>
    <row r="16" spans="1:6" x14ac:dyDescent="0.25">
      <c r="A16" s="6" t="s">
        <v>33</v>
      </c>
      <c r="B16" s="6" t="s">
        <v>34</v>
      </c>
      <c r="C16" s="6"/>
      <c r="D16" s="7"/>
      <c r="E16" s="6"/>
      <c r="F16" s="7">
        <f t="shared" si="1"/>
        <v>0</v>
      </c>
    </row>
    <row r="17" spans="1:6" x14ac:dyDescent="0.25">
      <c r="A17" s="6" t="s">
        <v>35</v>
      </c>
      <c r="B17" s="6" t="s">
        <v>36</v>
      </c>
      <c r="C17" s="6"/>
      <c r="D17" s="7"/>
      <c r="E17" s="6"/>
      <c r="F17" s="7">
        <f t="shared" si="1"/>
        <v>0</v>
      </c>
    </row>
    <row r="18" spans="1:6" x14ac:dyDescent="0.25">
      <c r="A18" s="6" t="s">
        <v>37</v>
      </c>
      <c r="B18" s="6" t="s">
        <v>38</v>
      </c>
      <c r="C18" s="6"/>
      <c r="D18" s="7"/>
      <c r="E18" s="6"/>
      <c r="F18" s="7">
        <f t="shared" si="1"/>
        <v>0</v>
      </c>
    </row>
    <row r="19" spans="1:6" x14ac:dyDescent="0.25">
      <c r="A19" s="6" t="s">
        <v>25</v>
      </c>
      <c r="B19" s="6" t="s">
        <v>39</v>
      </c>
      <c r="C19" s="6" t="s">
        <v>40</v>
      </c>
      <c r="D19" s="7">
        <v>2.41</v>
      </c>
      <c r="E19" s="6">
        <v>1</v>
      </c>
      <c r="F19" s="7">
        <f t="shared" si="1"/>
        <v>2.41</v>
      </c>
    </row>
    <row r="20" spans="1:6" x14ac:dyDescent="0.25">
      <c r="A20" s="6" t="s">
        <v>42</v>
      </c>
      <c r="B20" s="6" t="s">
        <v>41</v>
      </c>
      <c r="C20" s="6" t="s">
        <v>43</v>
      </c>
      <c r="D20" s="7">
        <v>2.37</v>
      </c>
      <c r="E20" s="6">
        <v>1</v>
      </c>
      <c r="F20" s="7">
        <f t="shared" si="1"/>
        <v>2.37</v>
      </c>
    </row>
    <row r="21" spans="1:6" x14ac:dyDescent="0.25">
      <c r="A21" s="6" t="s">
        <v>44</v>
      </c>
      <c r="B21" s="6" t="s">
        <v>45</v>
      </c>
      <c r="C21" s="6" t="s">
        <v>46</v>
      </c>
      <c r="D21" s="7">
        <v>2.69</v>
      </c>
      <c r="E21" s="6">
        <v>1</v>
      </c>
      <c r="F21" s="7">
        <f t="shared" si="1"/>
        <v>2.69</v>
      </c>
    </row>
    <row r="22" spans="1:6" x14ac:dyDescent="0.25">
      <c r="A22" s="6" t="s">
        <v>55</v>
      </c>
      <c r="B22" s="6" t="s">
        <v>47</v>
      </c>
      <c r="C22" s="6"/>
      <c r="D22" s="7"/>
      <c r="E22" s="6"/>
      <c r="F22" s="7">
        <f t="shared" si="1"/>
        <v>0</v>
      </c>
    </row>
    <row r="23" spans="1:6" x14ac:dyDescent="0.25">
      <c r="A23" s="6" t="s">
        <v>53</v>
      </c>
      <c r="B23" s="6" t="s">
        <v>48</v>
      </c>
      <c r="C23" s="6"/>
      <c r="D23" s="7"/>
      <c r="E23" s="6"/>
      <c r="F23" s="7">
        <f t="shared" si="1"/>
        <v>0</v>
      </c>
    </row>
    <row r="24" spans="1:6" x14ac:dyDescent="0.25">
      <c r="A24" s="6" t="s">
        <v>54</v>
      </c>
      <c r="B24" s="6" t="s">
        <v>49</v>
      </c>
      <c r="C24" s="6"/>
      <c r="D24" s="7"/>
      <c r="E24" s="6"/>
      <c r="F24" s="7">
        <f t="shared" si="1"/>
        <v>0</v>
      </c>
    </row>
    <row r="25" spans="1:6" x14ac:dyDescent="0.25">
      <c r="A25" s="6" t="s">
        <v>50</v>
      </c>
      <c r="B25" s="6" t="s">
        <v>51</v>
      </c>
      <c r="C25" s="6" t="s">
        <v>52</v>
      </c>
      <c r="D25" s="7">
        <v>0.41</v>
      </c>
      <c r="E25" s="6">
        <v>1</v>
      </c>
      <c r="F25" s="7">
        <f t="shared" si="1"/>
        <v>0.41</v>
      </c>
    </row>
    <row r="26" spans="1:6" x14ac:dyDescent="0.25">
      <c r="A26" s="6" t="s">
        <v>23</v>
      </c>
      <c r="B26" s="6" t="s">
        <v>56</v>
      </c>
      <c r="C26" s="6" t="s">
        <v>57</v>
      </c>
      <c r="D26" s="7">
        <v>1.02</v>
      </c>
      <c r="E26" s="6">
        <v>3</v>
      </c>
      <c r="F26" s="7">
        <f t="shared" si="1"/>
        <v>3.06</v>
      </c>
    </row>
    <row r="27" spans="1:6" x14ac:dyDescent="0.25">
      <c r="A27" s="6" t="s">
        <v>58</v>
      </c>
      <c r="B27" s="6" t="s">
        <v>59</v>
      </c>
      <c r="C27" s="6"/>
      <c r="D27" s="7"/>
      <c r="E27" s="6"/>
      <c r="F27" s="7">
        <f t="shared" si="1"/>
        <v>0</v>
      </c>
    </row>
    <row r="28" spans="1:6" x14ac:dyDescent="0.25">
      <c r="A28" s="6" t="s">
        <v>60</v>
      </c>
      <c r="B28" s="6" t="s">
        <v>61</v>
      </c>
      <c r="C28" s="6"/>
      <c r="D28" s="7"/>
      <c r="E28" s="6"/>
      <c r="F28" s="7">
        <f t="shared" si="1"/>
        <v>0</v>
      </c>
    </row>
    <row r="30" spans="1:6" x14ac:dyDescent="0.25">
      <c r="A30" s="8" t="s">
        <v>62</v>
      </c>
      <c r="B30" s="8" t="s">
        <v>63</v>
      </c>
      <c r="C30" s="8"/>
      <c r="D30" s="9"/>
      <c r="E30" s="8"/>
      <c r="F30" s="9">
        <f>E30*D30</f>
        <v>0</v>
      </c>
    </row>
    <row r="31" spans="1:6" x14ac:dyDescent="0.25">
      <c r="A31" s="8" t="s">
        <v>64</v>
      </c>
      <c r="B31" s="8" t="s">
        <v>65</v>
      </c>
      <c r="C31" s="8" t="s">
        <v>66</v>
      </c>
      <c r="D31" s="9">
        <v>1.18</v>
      </c>
      <c r="E31" s="8">
        <v>1</v>
      </c>
      <c r="F31" s="9">
        <f>E31*D31</f>
        <v>1.18</v>
      </c>
    </row>
    <row r="33" spans="1:6" x14ac:dyDescent="0.25">
      <c r="A33" s="8" t="s">
        <v>67</v>
      </c>
      <c r="B33" s="8" t="s">
        <v>68</v>
      </c>
      <c r="C33" s="8" t="s">
        <v>69</v>
      </c>
      <c r="D33" s="9">
        <v>1.1399999999999999</v>
      </c>
      <c r="E33" s="8">
        <v>1</v>
      </c>
      <c r="F33" s="9">
        <f>D33*E33</f>
        <v>1.1399999999999999</v>
      </c>
    </row>
    <row r="34" spans="1:6" x14ac:dyDescent="0.25">
      <c r="A34" s="8" t="s">
        <v>70</v>
      </c>
      <c r="B34" s="8" t="s">
        <v>71</v>
      </c>
      <c r="C34" s="8" t="s">
        <v>72</v>
      </c>
      <c r="D34" s="9">
        <v>0.46</v>
      </c>
      <c r="E34" s="8">
        <v>1</v>
      </c>
      <c r="F34" s="9">
        <f>D34*E34</f>
        <v>0.46</v>
      </c>
    </row>
    <row r="36" spans="1:6" x14ac:dyDescent="0.25">
      <c r="A36" s="12" t="s">
        <v>83</v>
      </c>
      <c r="B36" s="12" t="s">
        <v>84</v>
      </c>
      <c r="C36" s="12" t="s">
        <v>85</v>
      </c>
      <c r="D36" s="13">
        <v>0.72</v>
      </c>
      <c r="E36" s="12">
        <v>2</v>
      </c>
      <c r="F36" s="13">
        <f>D36*E36</f>
        <v>1.44</v>
      </c>
    </row>
    <row r="38" spans="1:6" x14ac:dyDescent="0.25">
      <c r="A38" s="10" t="s">
        <v>73</v>
      </c>
      <c r="B38" s="10" t="s">
        <v>82</v>
      </c>
      <c r="C38" s="10"/>
      <c r="D38" s="11"/>
      <c r="E38" s="10">
        <v>2</v>
      </c>
      <c r="F38" s="11">
        <f>D38*E38</f>
        <v>0</v>
      </c>
    </row>
    <row r="39" spans="1:6" x14ac:dyDescent="0.25">
      <c r="A39" s="10" t="s">
        <v>25</v>
      </c>
      <c r="B39" s="10" t="s">
        <v>74</v>
      </c>
      <c r="C39" s="10" t="s">
        <v>75</v>
      </c>
      <c r="D39" s="11">
        <v>1.54</v>
      </c>
      <c r="E39" s="10">
        <v>1</v>
      </c>
      <c r="F39" s="11">
        <f t="shared" ref="F39:F42" si="2">D39*E39</f>
        <v>1.54</v>
      </c>
    </row>
    <row r="40" spans="1:6" x14ac:dyDescent="0.25">
      <c r="A40" s="10" t="s">
        <v>79</v>
      </c>
      <c r="B40" s="10" t="s">
        <v>76</v>
      </c>
      <c r="C40" s="10"/>
      <c r="D40" s="11"/>
      <c r="E40" s="10">
        <v>1</v>
      </c>
      <c r="F40" s="11">
        <f t="shared" si="2"/>
        <v>0</v>
      </c>
    </row>
    <row r="41" spans="1:6" x14ac:dyDescent="0.25">
      <c r="A41" s="10" t="s">
        <v>77</v>
      </c>
      <c r="B41" s="10" t="s">
        <v>80</v>
      </c>
      <c r="C41" s="10"/>
      <c r="D41" s="11"/>
      <c r="E41" s="10">
        <v>1</v>
      </c>
      <c r="F41" s="11">
        <f t="shared" si="2"/>
        <v>0</v>
      </c>
    </row>
    <row r="42" spans="1:6" x14ac:dyDescent="0.25">
      <c r="A42" s="10" t="s">
        <v>78</v>
      </c>
      <c r="B42" s="10" t="s">
        <v>81</v>
      </c>
      <c r="C42" s="10"/>
      <c r="D42" s="11"/>
      <c r="E42" s="10">
        <v>1</v>
      </c>
      <c r="F42" s="11">
        <f t="shared" si="2"/>
        <v>0</v>
      </c>
    </row>
    <row r="44" spans="1:6" x14ac:dyDescent="0.25">
      <c r="A44" s="14" t="s">
        <v>86</v>
      </c>
      <c r="B44" s="14" t="s">
        <v>87</v>
      </c>
      <c r="C44" s="14"/>
      <c r="D44" s="15"/>
      <c r="E44" s="14">
        <v>4</v>
      </c>
      <c r="F44" s="15">
        <f>D44*E44</f>
        <v>0</v>
      </c>
    </row>
    <row r="45" spans="1:6" x14ac:dyDescent="0.25">
      <c r="A45" s="14" t="s">
        <v>89</v>
      </c>
      <c r="B45" s="14" t="s">
        <v>90</v>
      </c>
      <c r="C45" s="14" t="s">
        <v>88</v>
      </c>
      <c r="D45" s="15">
        <v>0.19</v>
      </c>
      <c r="E45" s="14">
        <v>4</v>
      </c>
      <c r="F45" s="15">
        <f t="shared" ref="F45:F48" si="3">D45*E45</f>
        <v>0.76</v>
      </c>
    </row>
    <row r="46" spans="1:6" x14ac:dyDescent="0.25">
      <c r="A46" s="14" t="s">
        <v>93</v>
      </c>
      <c r="B46" s="14" t="s">
        <v>94</v>
      </c>
      <c r="C46" s="14"/>
      <c r="D46" s="15"/>
      <c r="E46" s="14">
        <v>2</v>
      </c>
      <c r="F46" s="15">
        <f t="shared" si="3"/>
        <v>0</v>
      </c>
    </row>
    <row r="47" spans="1:6" x14ac:dyDescent="0.25">
      <c r="A47" s="14" t="s">
        <v>95</v>
      </c>
      <c r="B47" s="14" t="s">
        <v>96</v>
      </c>
      <c r="C47" s="14"/>
      <c r="D47" s="15"/>
      <c r="E47" s="14">
        <v>2</v>
      </c>
      <c r="F47" s="15">
        <f t="shared" si="3"/>
        <v>0</v>
      </c>
    </row>
    <row r="48" spans="1:6" x14ac:dyDescent="0.25">
      <c r="A48" s="14" t="s">
        <v>89</v>
      </c>
      <c r="B48" s="14" t="s">
        <v>97</v>
      </c>
      <c r="C48" s="14" t="s">
        <v>98</v>
      </c>
      <c r="D48" s="15">
        <v>0.21</v>
      </c>
      <c r="E48" s="14">
        <v>1</v>
      </c>
      <c r="F48" s="15">
        <f t="shared" si="3"/>
        <v>0.21</v>
      </c>
    </row>
    <row r="50" spans="6:6" ht="18.75" x14ac:dyDescent="0.3">
      <c r="F50" s="16">
        <f>SUM(F2:F48)</f>
        <v>20.880000000000003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1B74-725B-468F-B080-39BB5A682950}">
  <dimension ref="A1:H55"/>
  <sheetViews>
    <sheetView tabSelected="1" topLeftCell="B13" zoomScale="85" zoomScaleNormal="85" workbookViewId="0">
      <selection activeCell="I28" sqref="I28"/>
    </sheetView>
  </sheetViews>
  <sheetFormatPr defaultRowHeight="15" x14ac:dyDescent="0.25"/>
  <cols>
    <col min="1" max="1" width="14.85546875" bestFit="1" customWidth="1"/>
    <col min="2" max="2" width="17.7109375" bestFit="1" customWidth="1"/>
    <col min="3" max="3" width="16.7109375" bestFit="1" customWidth="1"/>
    <col min="4" max="4" width="22" bestFit="1" customWidth="1"/>
    <col min="5" max="5" width="9.140625" style="5"/>
    <col min="8" max="8" width="17.28515625" bestFit="1" customWidth="1"/>
  </cols>
  <sheetData>
    <row r="1" spans="1:8" s="1" customFormat="1" x14ac:dyDescent="0.25">
      <c r="A1" s="1" t="s">
        <v>101</v>
      </c>
      <c r="B1" s="1" t="s">
        <v>0</v>
      </c>
      <c r="C1" s="1" t="s">
        <v>5</v>
      </c>
      <c r="D1" s="1" t="s">
        <v>99</v>
      </c>
      <c r="E1" s="3" t="s">
        <v>3</v>
      </c>
      <c r="F1" s="1" t="s">
        <v>100</v>
      </c>
      <c r="G1" s="1" t="s">
        <v>4</v>
      </c>
      <c r="H1" s="1" t="s">
        <v>103</v>
      </c>
    </row>
    <row r="2" spans="1:8" x14ac:dyDescent="0.25">
      <c r="A2" s="18" t="s">
        <v>102</v>
      </c>
      <c r="B2" t="s">
        <v>7</v>
      </c>
      <c r="C2" t="s">
        <v>29</v>
      </c>
      <c r="D2" t="s">
        <v>104</v>
      </c>
      <c r="E2" s="5">
        <v>0.09</v>
      </c>
      <c r="F2">
        <v>1</v>
      </c>
      <c r="G2" s="5">
        <f>E2*F2</f>
        <v>0.09</v>
      </c>
      <c r="H2" t="s">
        <v>105</v>
      </c>
    </row>
    <row r="3" spans="1:8" x14ac:dyDescent="0.25">
      <c r="A3" s="18"/>
      <c r="B3" s="6" t="s">
        <v>106</v>
      </c>
      <c r="C3" t="s">
        <v>108</v>
      </c>
      <c r="D3" t="s">
        <v>107</v>
      </c>
      <c r="E3" s="5">
        <v>0.09</v>
      </c>
      <c r="F3">
        <v>2</v>
      </c>
      <c r="G3" s="5">
        <f>E3*F3</f>
        <v>0.18</v>
      </c>
      <c r="H3" t="s">
        <v>105</v>
      </c>
    </row>
    <row r="4" spans="1:8" x14ac:dyDescent="0.25">
      <c r="A4" s="18"/>
      <c r="B4" t="s">
        <v>109</v>
      </c>
      <c r="C4" t="s">
        <v>110</v>
      </c>
      <c r="D4" t="s">
        <v>111</v>
      </c>
      <c r="E4" s="5">
        <v>0.3</v>
      </c>
      <c r="F4">
        <v>2</v>
      </c>
      <c r="G4" s="5">
        <f>E4*F4</f>
        <v>0.6</v>
      </c>
      <c r="H4" t="s">
        <v>105</v>
      </c>
    </row>
    <row r="5" spans="1:8" x14ac:dyDescent="0.25">
      <c r="A5" s="18"/>
      <c r="B5" t="s">
        <v>112</v>
      </c>
      <c r="C5" t="s">
        <v>48</v>
      </c>
      <c r="D5" t="s">
        <v>114</v>
      </c>
      <c r="E5" s="5">
        <v>0.09</v>
      </c>
      <c r="F5">
        <v>1</v>
      </c>
      <c r="G5" s="5">
        <f t="shared" ref="G5:G8" si="0">E5*F5</f>
        <v>0.09</v>
      </c>
      <c r="H5" t="s">
        <v>105</v>
      </c>
    </row>
    <row r="6" spans="1:8" x14ac:dyDescent="0.25">
      <c r="A6" s="18"/>
      <c r="B6" t="s">
        <v>12</v>
      </c>
      <c r="C6" t="s">
        <v>59</v>
      </c>
      <c r="D6" t="s">
        <v>115</v>
      </c>
      <c r="E6" s="5">
        <v>0.09</v>
      </c>
      <c r="F6">
        <v>1</v>
      </c>
      <c r="G6" s="5">
        <f t="shared" si="0"/>
        <v>0.09</v>
      </c>
      <c r="H6" t="s">
        <v>105</v>
      </c>
    </row>
    <row r="7" spans="1:8" x14ac:dyDescent="0.25">
      <c r="A7" s="18"/>
      <c r="B7" t="s">
        <v>14</v>
      </c>
      <c r="C7" t="s">
        <v>41</v>
      </c>
      <c r="D7" t="s">
        <v>118</v>
      </c>
      <c r="E7" s="5">
        <v>0.49</v>
      </c>
      <c r="F7">
        <v>1</v>
      </c>
      <c r="G7" s="5">
        <f t="shared" si="0"/>
        <v>0.49</v>
      </c>
      <c r="H7" t="s">
        <v>119</v>
      </c>
    </row>
    <row r="8" spans="1:8" x14ac:dyDescent="0.25">
      <c r="A8" s="18"/>
      <c r="B8" t="s">
        <v>113</v>
      </c>
      <c r="C8" t="s">
        <v>74</v>
      </c>
      <c r="D8" t="s">
        <v>116</v>
      </c>
      <c r="E8" s="5">
        <v>0.3</v>
      </c>
      <c r="F8">
        <v>1</v>
      </c>
      <c r="G8" s="5">
        <f t="shared" si="0"/>
        <v>0.3</v>
      </c>
      <c r="H8" t="s">
        <v>117</v>
      </c>
    </row>
    <row r="10" spans="1:8" x14ac:dyDescent="0.25">
      <c r="A10" s="19" t="s">
        <v>120</v>
      </c>
      <c r="B10" t="s">
        <v>7</v>
      </c>
      <c r="C10" t="s">
        <v>121</v>
      </c>
      <c r="D10" t="s">
        <v>104</v>
      </c>
      <c r="E10" s="5">
        <v>0.09</v>
      </c>
      <c r="F10">
        <v>1</v>
      </c>
      <c r="G10" s="5">
        <f>E10*F10</f>
        <v>0.09</v>
      </c>
      <c r="H10" t="s">
        <v>105</v>
      </c>
    </row>
    <row r="11" spans="1:8" x14ac:dyDescent="0.25">
      <c r="A11" s="19"/>
      <c r="B11" s="6" t="s">
        <v>106</v>
      </c>
      <c r="C11" t="s">
        <v>122</v>
      </c>
      <c r="D11" t="s">
        <v>107</v>
      </c>
      <c r="E11" s="5">
        <v>0.09</v>
      </c>
      <c r="F11">
        <v>2</v>
      </c>
      <c r="G11" s="5">
        <f>E11*F11</f>
        <v>0.18</v>
      </c>
      <c r="H11" t="s">
        <v>105</v>
      </c>
    </row>
    <row r="12" spans="1:8" x14ac:dyDescent="0.25">
      <c r="A12" s="19"/>
      <c r="B12" t="s">
        <v>109</v>
      </c>
      <c r="C12" t="s">
        <v>123</v>
      </c>
      <c r="D12" t="s">
        <v>111</v>
      </c>
      <c r="E12" s="5">
        <v>0.3</v>
      </c>
      <c r="F12">
        <v>2</v>
      </c>
      <c r="G12" s="5">
        <f>E12*F12</f>
        <v>0.6</v>
      </c>
      <c r="H12" t="s">
        <v>105</v>
      </c>
    </row>
    <row r="13" spans="1:8" x14ac:dyDescent="0.25">
      <c r="A13" s="19"/>
      <c r="B13" t="s">
        <v>112</v>
      </c>
      <c r="C13" t="s">
        <v>124</v>
      </c>
      <c r="D13" t="s">
        <v>114</v>
      </c>
      <c r="E13" s="5">
        <v>0.09</v>
      </c>
      <c r="F13">
        <v>1</v>
      </c>
      <c r="G13" s="5">
        <f t="shared" ref="G13:G53" si="1">E13*F13</f>
        <v>0.09</v>
      </c>
      <c r="H13" t="s">
        <v>105</v>
      </c>
    </row>
    <row r="14" spans="1:8" x14ac:dyDescent="0.25">
      <c r="A14" s="19"/>
      <c r="B14" t="s">
        <v>12</v>
      </c>
      <c r="C14" t="s">
        <v>127</v>
      </c>
      <c r="D14" t="s">
        <v>115</v>
      </c>
      <c r="E14" s="5">
        <v>0.09</v>
      </c>
      <c r="F14">
        <v>2</v>
      </c>
      <c r="G14" s="5">
        <f t="shared" si="1"/>
        <v>0.18</v>
      </c>
      <c r="H14" t="s">
        <v>105</v>
      </c>
    </row>
    <row r="15" spans="1:8" x14ac:dyDescent="0.25">
      <c r="A15" s="19"/>
      <c r="B15" t="s">
        <v>14</v>
      </c>
      <c r="C15" t="s">
        <v>125</v>
      </c>
      <c r="D15" t="s">
        <v>118</v>
      </c>
      <c r="E15" s="5">
        <v>0.49</v>
      </c>
      <c r="F15">
        <v>1</v>
      </c>
      <c r="G15" s="5">
        <f t="shared" si="1"/>
        <v>0.49</v>
      </c>
      <c r="H15" t="s">
        <v>119</v>
      </c>
    </row>
    <row r="16" spans="1:8" x14ac:dyDescent="0.25">
      <c r="A16" s="19"/>
      <c r="B16" t="s">
        <v>113</v>
      </c>
      <c r="C16" t="s">
        <v>126</v>
      </c>
      <c r="D16" t="s">
        <v>116</v>
      </c>
      <c r="E16" s="5">
        <v>0.3</v>
      </c>
      <c r="F16">
        <v>1</v>
      </c>
      <c r="G16" s="5">
        <f t="shared" si="1"/>
        <v>0.3</v>
      </c>
      <c r="H16" t="s">
        <v>117</v>
      </c>
    </row>
    <row r="17" spans="1:8" x14ac:dyDescent="0.25">
      <c r="G17" s="5"/>
    </row>
    <row r="18" spans="1:8" x14ac:dyDescent="0.25">
      <c r="A18" s="17" t="s">
        <v>128</v>
      </c>
      <c r="B18" t="s">
        <v>129</v>
      </c>
      <c r="C18" t="s">
        <v>130</v>
      </c>
      <c r="D18" t="s">
        <v>69</v>
      </c>
      <c r="E18" s="5">
        <v>1.1399999999999999</v>
      </c>
      <c r="F18">
        <v>1</v>
      </c>
      <c r="G18" s="5">
        <f t="shared" si="1"/>
        <v>1.1399999999999999</v>
      </c>
    </row>
    <row r="19" spans="1:8" x14ac:dyDescent="0.25">
      <c r="A19" s="17"/>
      <c r="B19" t="s">
        <v>189</v>
      </c>
      <c r="C19" t="s">
        <v>190</v>
      </c>
      <c r="D19" t="s">
        <v>191</v>
      </c>
      <c r="E19" s="5">
        <v>1.1299999999999999</v>
      </c>
      <c r="F19">
        <v>1</v>
      </c>
      <c r="G19" s="5">
        <f t="shared" si="1"/>
        <v>1.1299999999999999</v>
      </c>
    </row>
    <row r="20" spans="1:8" x14ac:dyDescent="0.25">
      <c r="A20" s="17"/>
      <c r="B20" t="s">
        <v>131</v>
      </c>
      <c r="C20" t="s">
        <v>71</v>
      </c>
      <c r="D20" t="s">
        <v>72</v>
      </c>
      <c r="E20" s="5">
        <v>0.56000000000000005</v>
      </c>
      <c r="F20">
        <v>1</v>
      </c>
      <c r="G20" s="5">
        <f t="shared" si="1"/>
        <v>0.56000000000000005</v>
      </c>
      <c r="H20" t="s">
        <v>105</v>
      </c>
    </row>
    <row r="21" spans="1:8" x14ac:dyDescent="0.25">
      <c r="G21" s="5"/>
    </row>
    <row r="22" spans="1:8" x14ac:dyDescent="0.25">
      <c r="A22" s="18" t="s">
        <v>132</v>
      </c>
      <c r="B22" t="s">
        <v>133</v>
      </c>
      <c r="C22" t="s">
        <v>134</v>
      </c>
      <c r="D22" t="s">
        <v>30</v>
      </c>
      <c r="E22" s="5">
        <v>0.3</v>
      </c>
      <c r="F22">
        <v>1</v>
      </c>
      <c r="G22" s="5">
        <f t="shared" si="1"/>
        <v>0.3</v>
      </c>
    </row>
    <row r="23" spans="1:8" x14ac:dyDescent="0.25">
      <c r="A23" s="18"/>
      <c r="B23" s="6" t="s">
        <v>106</v>
      </c>
      <c r="C23" t="s">
        <v>135</v>
      </c>
      <c r="D23" t="s">
        <v>107</v>
      </c>
      <c r="E23" s="5">
        <v>0.09</v>
      </c>
      <c r="F23">
        <v>1</v>
      </c>
      <c r="G23" s="5">
        <f t="shared" si="1"/>
        <v>0.09</v>
      </c>
      <c r="H23" t="s">
        <v>105</v>
      </c>
    </row>
    <row r="24" spans="1:8" x14ac:dyDescent="0.25">
      <c r="A24" s="18"/>
      <c r="B24" t="s">
        <v>31</v>
      </c>
      <c r="C24" t="s">
        <v>11</v>
      </c>
      <c r="D24" t="s">
        <v>136</v>
      </c>
      <c r="E24" s="5">
        <v>0.09</v>
      </c>
      <c r="F24">
        <v>1</v>
      </c>
      <c r="G24" s="5">
        <f t="shared" si="1"/>
        <v>0.09</v>
      </c>
      <c r="H24" t="s">
        <v>105</v>
      </c>
    </row>
    <row r="25" spans="1:8" x14ac:dyDescent="0.25">
      <c r="A25" s="18"/>
      <c r="B25" t="s">
        <v>33</v>
      </c>
      <c r="C25" t="s">
        <v>137</v>
      </c>
      <c r="D25" t="s">
        <v>138</v>
      </c>
      <c r="E25" s="5">
        <v>0.11</v>
      </c>
      <c r="F25">
        <v>1</v>
      </c>
      <c r="G25" s="5">
        <f t="shared" si="1"/>
        <v>0.11</v>
      </c>
      <c r="H25" t="s">
        <v>139</v>
      </c>
    </row>
    <row r="26" spans="1:8" x14ac:dyDescent="0.25">
      <c r="A26" s="18"/>
      <c r="B26" t="s">
        <v>140</v>
      </c>
      <c r="C26" t="s">
        <v>141</v>
      </c>
      <c r="D26" t="s">
        <v>142</v>
      </c>
      <c r="E26" s="5">
        <v>0.13</v>
      </c>
      <c r="F26">
        <v>1</v>
      </c>
      <c r="G26" s="5">
        <f t="shared" si="1"/>
        <v>0.13</v>
      </c>
      <c r="H26" t="s">
        <v>139</v>
      </c>
    </row>
    <row r="27" spans="1:8" x14ac:dyDescent="0.25">
      <c r="A27" s="18"/>
      <c r="B27" t="s">
        <v>151</v>
      </c>
      <c r="C27" t="s">
        <v>9</v>
      </c>
      <c r="D27" t="s">
        <v>152</v>
      </c>
      <c r="E27" s="5">
        <v>0.18</v>
      </c>
      <c r="F27">
        <v>1</v>
      </c>
      <c r="G27" s="5">
        <f t="shared" si="1"/>
        <v>0.18</v>
      </c>
      <c r="H27" t="s">
        <v>139</v>
      </c>
    </row>
    <row r="28" spans="1:8" x14ac:dyDescent="0.25">
      <c r="A28" s="18"/>
      <c r="B28" t="s">
        <v>35</v>
      </c>
      <c r="C28" t="s">
        <v>143</v>
      </c>
      <c r="D28" t="s">
        <v>144</v>
      </c>
      <c r="E28" s="5">
        <v>0.09</v>
      </c>
      <c r="F28">
        <v>1</v>
      </c>
      <c r="G28" s="5">
        <f t="shared" si="1"/>
        <v>0.09</v>
      </c>
      <c r="H28" t="s">
        <v>105</v>
      </c>
    </row>
    <row r="29" spans="1:8" x14ac:dyDescent="0.25">
      <c r="A29" s="18"/>
      <c r="B29" t="s">
        <v>145</v>
      </c>
      <c r="C29" t="s">
        <v>81</v>
      </c>
      <c r="D29" t="s">
        <v>146</v>
      </c>
      <c r="E29" s="5">
        <v>0.09</v>
      </c>
      <c r="F29">
        <v>1</v>
      </c>
      <c r="G29" s="5">
        <f t="shared" si="1"/>
        <v>0.09</v>
      </c>
      <c r="H29" t="s">
        <v>105</v>
      </c>
    </row>
    <row r="30" spans="1:8" x14ac:dyDescent="0.25">
      <c r="A30" s="18"/>
      <c r="B30" t="s">
        <v>147</v>
      </c>
      <c r="C30" t="s">
        <v>22</v>
      </c>
      <c r="D30" t="s">
        <v>148</v>
      </c>
      <c r="E30" s="5">
        <v>0.39</v>
      </c>
      <c r="F30">
        <v>1</v>
      </c>
      <c r="G30" s="5">
        <f t="shared" si="1"/>
        <v>0.39</v>
      </c>
      <c r="H30" t="s">
        <v>105</v>
      </c>
    </row>
    <row r="31" spans="1:8" x14ac:dyDescent="0.25">
      <c r="A31" s="18"/>
      <c r="B31" t="s">
        <v>149</v>
      </c>
      <c r="C31" t="s">
        <v>61</v>
      </c>
      <c r="D31" t="s">
        <v>150</v>
      </c>
      <c r="E31" s="5">
        <v>0.09</v>
      </c>
      <c r="F31">
        <v>1</v>
      </c>
      <c r="G31" s="5">
        <f t="shared" si="1"/>
        <v>0.09</v>
      </c>
      <c r="H31" t="s">
        <v>105</v>
      </c>
    </row>
    <row r="32" spans="1:8" x14ac:dyDescent="0.25">
      <c r="A32" s="18"/>
      <c r="B32" t="s">
        <v>12</v>
      </c>
      <c r="C32" t="s">
        <v>63</v>
      </c>
      <c r="D32" t="s">
        <v>115</v>
      </c>
      <c r="E32" s="5">
        <v>0.09</v>
      </c>
      <c r="F32">
        <v>1</v>
      </c>
      <c r="G32" s="5">
        <f t="shared" si="1"/>
        <v>0.09</v>
      </c>
      <c r="H32" t="s">
        <v>105</v>
      </c>
    </row>
    <row r="33" spans="1:8" x14ac:dyDescent="0.25">
      <c r="A33" s="18"/>
      <c r="B33" t="s">
        <v>153</v>
      </c>
      <c r="C33" t="s">
        <v>154</v>
      </c>
      <c r="D33" t="s">
        <v>40</v>
      </c>
      <c r="E33" s="5">
        <v>2.41</v>
      </c>
      <c r="F33">
        <v>1</v>
      </c>
      <c r="G33" s="5">
        <f t="shared" si="1"/>
        <v>2.41</v>
      </c>
    </row>
    <row r="34" spans="1:8" x14ac:dyDescent="0.25">
      <c r="A34" s="18"/>
      <c r="B34" t="s">
        <v>42</v>
      </c>
      <c r="C34" t="s">
        <v>15</v>
      </c>
      <c r="D34" t="s">
        <v>43</v>
      </c>
      <c r="E34" s="5">
        <v>2.36</v>
      </c>
      <c r="F34">
        <v>1</v>
      </c>
      <c r="G34" s="5">
        <f t="shared" si="1"/>
        <v>2.36</v>
      </c>
    </row>
    <row r="35" spans="1:8" x14ac:dyDescent="0.25">
      <c r="A35" s="18"/>
      <c r="B35" t="s">
        <v>155</v>
      </c>
      <c r="C35" t="s">
        <v>51</v>
      </c>
      <c r="D35" t="s">
        <v>52</v>
      </c>
      <c r="E35" s="5">
        <v>0.41</v>
      </c>
      <c r="F35">
        <v>1</v>
      </c>
      <c r="G35" s="5">
        <f t="shared" si="1"/>
        <v>0.41</v>
      </c>
    </row>
    <row r="36" spans="1:8" x14ac:dyDescent="0.25">
      <c r="A36" s="18"/>
      <c r="B36" t="s">
        <v>44</v>
      </c>
      <c r="C36" t="s">
        <v>45</v>
      </c>
      <c r="D36" t="s">
        <v>46</v>
      </c>
      <c r="E36" s="5">
        <v>2.69</v>
      </c>
      <c r="F36">
        <v>1</v>
      </c>
      <c r="G36" s="5">
        <f t="shared" si="1"/>
        <v>2.69</v>
      </c>
    </row>
    <row r="37" spans="1:8" x14ac:dyDescent="0.25">
      <c r="A37" s="18"/>
      <c r="B37" t="s">
        <v>156</v>
      </c>
      <c r="C37" t="s">
        <v>157</v>
      </c>
      <c r="D37" t="s">
        <v>158</v>
      </c>
      <c r="E37" s="5">
        <v>0.68</v>
      </c>
      <c r="F37">
        <v>3</v>
      </c>
      <c r="G37" s="5">
        <f t="shared" si="1"/>
        <v>2.04</v>
      </c>
      <c r="H37" t="s">
        <v>159</v>
      </c>
    </row>
    <row r="38" spans="1:8" x14ac:dyDescent="0.25">
      <c r="G38" s="5"/>
    </row>
    <row r="39" spans="1:8" x14ac:dyDescent="0.25">
      <c r="A39" s="19" t="s">
        <v>160</v>
      </c>
      <c r="B39" t="s">
        <v>10</v>
      </c>
      <c r="C39" t="s">
        <v>161</v>
      </c>
      <c r="D39" t="s">
        <v>166</v>
      </c>
      <c r="E39" s="5">
        <v>0.09</v>
      </c>
      <c r="F39">
        <v>2</v>
      </c>
      <c r="G39" s="5">
        <f t="shared" si="1"/>
        <v>0.18</v>
      </c>
      <c r="H39" t="s">
        <v>105</v>
      </c>
    </row>
    <row r="40" spans="1:8" x14ac:dyDescent="0.25">
      <c r="A40" s="19"/>
      <c r="B40" t="s">
        <v>162</v>
      </c>
      <c r="C40" t="s">
        <v>49</v>
      </c>
      <c r="D40" t="s">
        <v>167</v>
      </c>
      <c r="E40" s="5">
        <v>0.09</v>
      </c>
      <c r="F40">
        <v>1</v>
      </c>
      <c r="G40" s="5">
        <f t="shared" si="1"/>
        <v>0.09</v>
      </c>
      <c r="H40" t="s">
        <v>170</v>
      </c>
    </row>
    <row r="41" spans="1:8" x14ac:dyDescent="0.25">
      <c r="A41" s="19"/>
      <c r="B41" t="s">
        <v>163</v>
      </c>
      <c r="C41" t="s">
        <v>36</v>
      </c>
      <c r="D41" t="s">
        <v>168</v>
      </c>
      <c r="E41" s="5">
        <v>0.09</v>
      </c>
      <c r="F41">
        <v>1</v>
      </c>
      <c r="G41" s="5">
        <f t="shared" si="1"/>
        <v>0.09</v>
      </c>
      <c r="H41" t="s">
        <v>171</v>
      </c>
    </row>
    <row r="42" spans="1:8" x14ac:dyDescent="0.25">
      <c r="A42" s="19"/>
      <c r="B42" t="s">
        <v>164</v>
      </c>
      <c r="C42" t="s">
        <v>32</v>
      </c>
      <c r="D42" t="s">
        <v>169</v>
      </c>
      <c r="E42" s="5">
        <v>0.09</v>
      </c>
      <c r="F42">
        <v>1</v>
      </c>
      <c r="G42" s="5">
        <f t="shared" si="1"/>
        <v>0.09</v>
      </c>
      <c r="H42" t="s">
        <v>172</v>
      </c>
    </row>
    <row r="43" spans="1:8" x14ac:dyDescent="0.25">
      <c r="A43" s="19"/>
      <c r="B43" t="s">
        <v>165</v>
      </c>
      <c r="C43" t="s">
        <v>39</v>
      </c>
      <c r="D43" t="s">
        <v>75</v>
      </c>
      <c r="E43" s="5">
        <v>1.54</v>
      </c>
      <c r="F43">
        <v>1</v>
      </c>
      <c r="G43" s="5">
        <f t="shared" si="1"/>
        <v>1.54</v>
      </c>
    </row>
    <row r="44" spans="1:8" x14ac:dyDescent="0.25">
      <c r="G44" s="5"/>
    </row>
    <row r="45" spans="1:8" x14ac:dyDescent="0.25">
      <c r="A45" s="1" t="s">
        <v>83</v>
      </c>
      <c r="B45" t="s">
        <v>174</v>
      </c>
      <c r="C45" t="s">
        <v>84</v>
      </c>
      <c r="D45" t="s">
        <v>173</v>
      </c>
      <c r="E45" s="5">
        <v>0.61</v>
      </c>
      <c r="F45">
        <v>2</v>
      </c>
      <c r="G45" s="5">
        <f t="shared" si="1"/>
        <v>1.22</v>
      </c>
    </row>
    <row r="46" spans="1:8" x14ac:dyDescent="0.25">
      <c r="G46" s="5"/>
    </row>
    <row r="47" spans="1:8" x14ac:dyDescent="0.25">
      <c r="A47" t="s">
        <v>175</v>
      </c>
      <c r="B47" t="s">
        <v>86</v>
      </c>
      <c r="C47" t="s">
        <v>176</v>
      </c>
      <c r="D47" t="s">
        <v>185</v>
      </c>
      <c r="E47" s="5">
        <v>0.09</v>
      </c>
      <c r="F47">
        <v>4</v>
      </c>
      <c r="G47" s="5">
        <f t="shared" si="1"/>
        <v>0.36</v>
      </c>
    </row>
    <row r="48" spans="1:8" x14ac:dyDescent="0.25">
      <c r="B48" t="s">
        <v>13</v>
      </c>
      <c r="C48" t="s">
        <v>76</v>
      </c>
      <c r="D48" t="s">
        <v>186</v>
      </c>
      <c r="E48" s="5">
        <v>0.09</v>
      </c>
      <c r="F48">
        <v>1</v>
      </c>
      <c r="G48" s="5">
        <f t="shared" si="1"/>
        <v>0.09</v>
      </c>
    </row>
    <row r="49" spans="2:8" x14ac:dyDescent="0.25">
      <c r="B49" t="s">
        <v>177</v>
      </c>
      <c r="C49" t="s">
        <v>178</v>
      </c>
      <c r="D49" t="s">
        <v>187</v>
      </c>
      <c r="E49" s="5">
        <v>0.09</v>
      </c>
      <c r="F49">
        <v>2</v>
      </c>
      <c r="G49" s="5">
        <f t="shared" si="1"/>
        <v>0.18</v>
      </c>
      <c r="H49" t="s">
        <v>159</v>
      </c>
    </row>
    <row r="50" spans="2:8" x14ac:dyDescent="0.25">
      <c r="B50" s="6" t="s">
        <v>106</v>
      </c>
      <c r="C50" t="s">
        <v>180</v>
      </c>
      <c r="D50" t="s">
        <v>107</v>
      </c>
      <c r="E50" s="5">
        <v>0.09</v>
      </c>
      <c r="F50">
        <v>2</v>
      </c>
      <c r="G50" s="5"/>
    </row>
    <row r="51" spans="2:8" x14ac:dyDescent="0.25">
      <c r="B51" s="14" t="s">
        <v>95</v>
      </c>
      <c r="C51" t="s">
        <v>179</v>
      </c>
      <c r="D51" t="s">
        <v>188</v>
      </c>
      <c r="E51" s="5">
        <v>0.09</v>
      </c>
      <c r="F51">
        <v>2</v>
      </c>
      <c r="G51" s="5">
        <f t="shared" si="1"/>
        <v>0.18</v>
      </c>
      <c r="H51" t="s">
        <v>159</v>
      </c>
    </row>
    <row r="52" spans="2:8" x14ac:dyDescent="0.25">
      <c r="B52" t="s">
        <v>181</v>
      </c>
      <c r="C52" t="s">
        <v>182</v>
      </c>
      <c r="D52" t="s">
        <v>88</v>
      </c>
      <c r="E52" s="5">
        <v>0.19</v>
      </c>
      <c r="F52">
        <v>4</v>
      </c>
      <c r="G52" s="5">
        <f t="shared" si="1"/>
        <v>0.76</v>
      </c>
    </row>
    <row r="53" spans="2:8" x14ac:dyDescent="0.25">
      <c r="B53" t="s">
        <v>183</v>
      </c>
      <c r="C53" t="s">
        <v>184</v>
      </c>
      <c r="D53" t="s">
        <v>98</v>
      </c>
      <c r="E53" s="5">
        <v>0.21</v>
      </c>
      <c r="F53">
        <v>1</v>
      </c>
      <c r="G53" s="5">
        <f t="shared" si="1"/>
        <v>0.21</v>
      </c>
    </row>
    <row r="54" spans="2:8" ht="15.75" thickBot="1" x14ac:dyDescent="0.3"/>
    <row r="55" spans="2:8" ht="15.75" thickBot="1" x14ac:dyDescent="0.3">
      <c r="G55" s="20">
        <f>SUM(G2:G53)</f>
        <v>23.149999999999995</v>
      </c>
    </row>
  </sheetData>
  <mergeCells count="5">
    <mergeCell ref="A2:A8"/>
    <mergeCell ref="A10:A16"/>
    <mergeCell ref="A18:A20"/>
    <mergeCell ref="A22:A37"/>
    <mergeCell ref="A39:A43"/>
  </mergeCells>
  <phoneticPr fontId="3" type="noConversion"/>
  <conditionalFormatting sqref="H1:H1048576">
    <cfRule type="containsText" dxfId="0" priority="1" operator="containsText" text="HV">
      <formula>NOT(ISERROR(SEARCH("HV",H1)))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Oud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De Coster</dc:creator>
  <cp:lastModifiedBy>Remi De Coster</cp:lastModifiedBy>
  <dcterms:created xsi:type="dcterms:W3CDTF">2024-04-21T22:48:41Z</dcterms:created>
  <dcterms:modified xsi:type="dcterms:W3CDTF">2024-06-09T21:32:28Z</dcterms:modified>
</cp:coreProperties>
</file>