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i.gschwind\Desktop\Resfinder FG\ResFinder_FG_Analysis\ResFinder_FG_Analysis\output\"/>
    </mc:Choice>
  </mc:AlternateContent>
  <xr:revisionPtr revIDLastSave="0" documentId="13_ncr:1_{12B03A56-C35E-4A2B-93EB-1C6080CB2732}" xr6:coauthVersionLast="47" xr6:coauthVersionMax="47" xr10:uidLastSave="{00000000-0000-0000-0000-000000000000}"/>
  <bookViews>
    <workbookView xWindow="-108" yWindow="-108" windowWidth="23256" windowHeight="12576" xr2:uid="{ABC25C7F-699F-4522-8C96-2753F7B0DD00}"/>
  </bookViews>
  <sheets>
    <sheet name="Hits_spe" sheetId="1" r:id="rId1"/>
    <sheet name="ARGs_source" sheetId="4" r:id="rId2"/>
    <sheet name="gut" sheetId="8" r:id="rId3"/>
    <sheet name="Soil" sheetId="9" r:id="rId4"/>
    <sheet name="Water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9" l="1"/>
  <c r="N26" i="9"/>
  <c r="K26" i="9"/>
  <c r="H26" i="9"/>
  <c r="E26" i="9"/>
  <c r="P26" i="10"/>
  <c r="M26" i="10"/>
  <c r="J26" i="10"/>
  <c r="G26" i="10"/>
  <c r="D26" i="10"/>
  <c r="P26" i="9"/>
  <c r="M26" i="9"/>
  <c r="J26" i="9"/>
  <c r="G26" i="9"/>
  <c r="D26" i="9"/>
  <c r="P25" i="8"/>
  <c r="M25" i="8"/>
  <c r="J25" i="8"/>
  <c r="G25" i="8"/>
  <c r="D25" i="8"/>
  <c r="F25" i="9"/>
  <c r="L25" i="9"/>
  <c r="I25" i="9"/>
  <c r="O25" i="9"/>
  <c r="R25" i="9"/>
  <c r="R25" i="10"/>
  <c r="O25" i="10"/>
  <c r="L25" i="10"/>
  <c r="F25" i="10"/>
  <c r="I25" i="10"/>
  <c r="R24" i="10"/>
  <c r="R22" i="10"/>
  <c r="R21" i="10"/>
  <c r="R20" i="10"/>
  <c r="R19" i="10"/>
  <c r="R17" i="10"/>
  <c r="R15" i="10"/>
  <c r="R13" i="10"/>
  <c r="R12" i="10"/>
  <c r="R10" i="10"/>
  <c r="R8" i="10"/>
  <c r="R6" i="10"/>
  <c r="R5" i="10"/>
  <c r="R3" i="10"/>
  <c r="O24" i="10"/>
  <c r="O22" i="10"/>
  <c r="O21" i="10"/>
  <c r="O20" i="10"/>
  <c r="O19" i="10"/>
  <c r="O17" i="10"/>
  <c r="O15" i="10"/>
  <c r="O13" i="10"/>
  <c r="O12" i="10"/>
  <c r="O10" i="10"/>
  <c r="O8" i="10"/>
  <c r="O6" i="10"/>
  <c r="O5" i="10"/>
  <c r="O3" i="10"/>
  <c r="L24" i="10"/>
  <c r="L22" i="10"/>
  <c r="L21" i="10"/>
  <c r="L20" i="10"/>
  <c r="L19" i="10"/>
  <c r="L17" i="10"/>
  <c r="L15" i="10"/>
  <c r="L13" i="10"/>
  <c r="L12" i="10"/>
  <c r="L10" i="10"/>
  <c r="L8" i="10"/>
  <c r="L6" i="10"/>
  <c r="L5" i="10"/>
  <c r="L3" i="10"/>
  <c r="I24" i="10"/>
  <c r="I22" i="10"/>
  <c r="I21" i="10"/>
  <c r="I20" i="10"/>
  <c r="I19" i="10"/>
  <c r="I17" i="10"/>
  <c r="I15" i="10"/>
  <c r="I13" i="10"/>
  <c r="I12" i="10"/>
  <c r="I10" i="10"/>
  <c r="I8" i="10"/>
  <c r="I6" i="10"/>
  <c r="I5" i="10"/>
  <c r="I3" i="10"/>
  <c r="F24" i="10"/>
  <c r="F22" i="10"/>
  <c r="F21" i="10"/>
  <c r="F20" i="10"/>
  <c r="F19" i="10"/>
  <c r="F17" i="10"/>
  <c r="F15" i="10"/>
  <c r="F13" i="10"/>
  <c r="F12" i="10"/>
  <c r="F10" i="10"/>
  <c r="F8" i="10"/>
  <c r="F6" i="10"/>
  <c r="F5" i="10"/>
  <c r="F3" i="10"/>
  <c r="R24" i="9"/>
  <c r="R22" i="9"/>
  <c r="R21" i="9"/>
  <c r="R20" i="9"/>
  <c r="R19" i="9"/>
  <c r="R17" i="9"/>
  <c r="R15" i="9"/>
  <c r="R14" i="9"/>
  <c r="R13" i="9"/>
  <c r="R12" i="9"/>
  <c r="R10" i="9"/>
  <c r="R9" i="9"/>
  <c r="R8" i="9"/>
  <c r="R7" i="9"/>
  <c r="R6" i="9"/>
  <c r="R5" i="9"/>
  <c r="R3" i="9"/>
  <c r="R2" i="9"/>
  <c r="O24" i="9"/>
  <c r="O22" i="9"/>
  <c r="O21" i="9"/>
  <c r="O20" i="9"/>
  <c r="O19" i="9"/>
  <c r="O17" i="9"/>
  <c r="O15" i="9"/>
  <c r="O14" i="9"/>
  <c r="O13" i="9"/>
  <c r="O12" i="9"/>
  <c r="O10" i="9"/>
  <c r="O9" i="9"/>
  <c r="O8" i="9"/>
  <c r="O7" i="9"/>
  <c r="O6" i="9"/>
  <c r="O5" i="9"/>
  <c r="O3" i="9"/>
  <c r="O2" i="9"/>
  <c r="L24" i="9"/>
  <c r="L22" i="9"/>
  <c r="L21" i="9"/>
  <c r="L20" i="9"/>
  <c r="L19" i="9"/>
  <c r="L17" i="9"/>
  <c r="L15" i="9"/>
  <c r="L14" i="9"/>
  <c r="L13" i="9"/>
  <c r="L12" i="9"/>
  <c r="L10" i="9"/>
  <c r="L9" i="9"/>
  <c r="L8" i="9"/>
  <c r="L7" i="9"/>
  <c r="L6" i="9"/>
  <c r="L5" i="9"/>
  <c r="L3" i="9"/>
  <c r="L2" i="9"/>
  <c r="I24" i="9"/>
  <c r="I22" i="9"/>
  <c r="I21" i="9"/>
  <c r="I20" i="9"/>
  <c r="I19" i="9"/>
  <c r="I17" i="9"/>
  <c r="I15" i="9"/>
  <c r="I14" i="9"/>
  <c r="I13" i="9"/>
  <c r="I12" i="9"/>
  <c r="I10" i="9"/>
  <c r="I9" i="9"/>
  <c r="I8" i="9"/>
  <c r="I7" i="9"/>
  <c r="I6" i="9"/>
  <c r="I5" i="9"/>
  <c r="I3" i="9"/>
  <c r="I2" i="9"/>
  <c r="F3" i="9"/>
  <c r="F5" i="9"/>
  <c r="F6" i="9"/>
  <c r="F7" i="9"/>
  <c r="F8" i="9"/>
  <c r="F9" i="9"/>
  <c r="F10" i="9"/>
  <c r="F12" i="9"/>
  <c r="F13" i="9"/>
  <c r="F14" i="9"/>
  <c r="F15" i="9"/>
  <c r="F17" i="9"/>
  <c r="F19" i="9"/>
  <c r="F20" i="9"/>
  <c r="F21" i="9"/>
  <c r="F22" i="9"/>
  <c r="F24" i="9"/>
  <c r="F2" i="9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" i="8"/>
  <c r="D11" i="4"/>
  <c r="E11" i="4"/>
  <c r="C11" i="4"/>
  <c r="E10" i="4"/>
  <c r="D7" i="4"/>
  <c r="E7" i="4"/>
  <c r="C7" i="4"/>
  <c r="D3" i="4"/>
  <c r="E3" i="4"/>
  <c r="C3" i="4"/>
  <c r="K12" i="1"/>
  <c r="I12" i="1"/>
  <c r="G12" i="1"/>
  <c r="E12" i="1"/>
  <c r="C12" i="1"/>
  <c r="K8" i="1"/>
  <c r="I8" i="1"/>
  <c r="G8" i="1"/>
  <c r="E8" i="1"/>
  <c r="C8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<sst xmlns="http://schemas.openxmlformats.org/spreadsheetml/2006/main" count="188" uniqueCount="57">
  <si>
    <t>n gene</t>
  </si>
  <si>
    <t>catalog</t>
  </si>
  <si>
    <t>db</t>
  </si>
  <si>
    <t>gut</t>
  </si>
  <si>
    <t>soil</t>
  </si>
  <si>
    <t>water</t>
  </si>
  <si>
    <t>CARD</t>
  </si>
  <si>
    <t>CARD spe</t>
  </si>
  <si>
    <t>RFG</t>
  </si>
  <si>
    <t>RFG spe</t>
  </si>
  <si>
    <t>ARG</t>
  </si>
  <si>
    <t>ARG spe</t>
  </si>
  <si>
    <t>NCBI</t>
  </si>
  <si>
    <t>NCBI spe</t>
  </si>
  <si>
    <t>RF</t>
  </si>
  <si>
    <t>RF spe</t>
  </si>
  <si>
    <t>%</t>
  </si>
  <si>
    <t>% spe</t>
  </si>
  <si>
    <t>Gut</t>
  </si>
  <si>
    <t>Soil</t>
  </si>
  <si>
    <t>human_gut</t>
  </si>
  <si>
    <t>animal_gut</t>
  </si>
  <si>
    <t>other</t>
  </si>
  <si>
    <t>total</t>
  </si>
  <si>
    <t>Glycopeptide/Cycloserine</t>
  </si>
  <si>
    <t>Multidrug_efflux</t>
  </si>
  <si>
    <t>Sulfonamide/trimethoprim</t>
  </si>
  <si>
    <t>cycline</t>
  </si>
  <si>
    <t>blactamase</t>
  </si>
  <si>
    <t>MLS</t>
  </si>
  <si>
    <t>rifampicin</t>
  </si>
  <si>
    <t>aminoside</t>
  </si>
  <si>
    <t>mupirocin</t>
  </si>
  <si>
    <t>peptide</t>
  </si>
  <si>
    <t>fosfomycin</t>
  </si>
  <si>
    <t>quinolone</t>
  </si>
  <si>
    <t>blactam_non_enz</t>
  </si>
  <si>
    <t>nitroimidazole</t>
  </si>
  <si>
    <t>phenicol</t>
  </si>
  <si>
    <t>Disinfecting_agents_and_antiseptics</t>
  </si>
  <si>
    <t>streptothricin</t>
  </si>
  <si>
    <t>nucleoside</t>
  </si>
  <si>
    <t>fus_acid</t>
  </si>
  <si>
    <t>Multidrug</t>
  </si>
  <si>
    <t>bleomycin</t>
  </si>
  <si>
    <t>bicyclomicin</t>
  </si>
  <si>
    <t>Total</t>
  </si>
  <si>
    <t>Rfg</t>
  </si>
  <si>
    <t>Rfg_spe</t>
  </si>
  <si>
    <t>CARD_spe</t>
  </si>
  <si>
    <t>Rf</t>
  </si>
  <si>
    <t>Rf_spe</t>
  </si>
  <si>
    <t>ARGANNOT</t>
  </si>
  <si>
    <t>ARGANNOT_spe</t>
  </si>
  <si>
    <t>NCBI_spe</t>
  </si>
  <si>
    <t>shared/all</t>
  </si>
  <si>
    <t>aminocoumarin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</si>
</sst>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0970-32F0-4CF7-B959-659B9EBEEE3A}">
  <dimension ref="A1:P12"/>
  <sheetViews>
    <sheetView tabSelected="1" workbookViewId="0">
      <selection activeCell="I16" sqref="I16"/>
    </sheetView>
  </sheetViews>
  <sheetFormatPr baseColWidth="10" defaultRowHeight="14.4" x14ac:dyDescent="0.3"/>
  <sheetData>
    <row r="1" spans="1:16" x14ac:dyDescent="0.3">
      <c r="A1" t="s">
        <v>1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M1" s="1"/>
      <c r="N1" s="1"/>
      <c r="O1" s="1"/>
      <c r="P1" s="1"/>
    </row>
    <row r="2" spans="1:16" x14ac:dyDescent="0.3">
      <c r="A2" t="s">
        <v>2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6" x14ac:dyDescent="0.3">
      <c r="A3" t="s">
        <v>0</v>
      </c>
      <c r="B3">
        <v>4202</v>
      </c>
      <c r="C3">
        <v>3100</v>
      </c>
      <c r="D3">
        <v>3025</v>
      </c>
      <c r="E3">
        <v>2695</v>
      </c>
      <c r="F3">
        <v>1353</v>
      </c>
      <c r="G3">
        <v>218</v>
      </c>
      <c r="H3">
        <v>1336</v>
      </c>
      <c r="I3">
        <v>190</v>
      </c>
      <c r="J3">
        <v>1099</v>
      </c>
      <c r="K3">
        <v>18</v>
      </c>
    </row>
    <row r="4" spans="1:16" x14ac:dyDescent="0.3">
      <c r="A4" t="s">
        <v>17</v>
      </c>
      <c r="C4" s="2">
        <f>C3/B3*100</f>
        <v>73.7743931461209</v>
      </c>
      <c r="E4" s="2">
        <f>E3/D3*100</f>
        <v>89.090909090909093</v>
      </c>
      <c r="G4" s="2">
        <f>G3/F3*100</f>
        <v>16.112342941611235</v>
      </c>
      <c r="I4" s="2">
        <f>I3/H3*100</f>
        <v>14.221556886227546</v>
      </c>
      <c r="K4" s="2">
        <f>K3/J3*100</f>
        <v>1.6378525932666061</v>
      </c>
    </row>
    <row r="5" spans="1:16" x14ac:dyDescent="0.3">
      <c r="A5" t="s">
        <v>1</v>
      </c>
      <c r="B5" s="3" t="s">
        <v>4</v>
      </c>
      <c r="C5" s="3"/>
      <c r="D5" s="3"/>
      <c r="E5" s="3"/>
      <c r="F5" s="3"/>
      <c r="G5" s="3"/>
      <c r="H5" s="3"/>
      <c r="I5" s="3"/>
      <c r="J5" s="3"/>
      <c r="K5" s="3"/>
    </row>
    <row r="6" spans="1:16" x14ac:dyDescent="0.3">
      <c r="A6" t="s">
        <v>2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</row>
    <row r="7" spans="1:16" x14ac:dyDescent="0.3">
      <c r="A7" t="s">
        <v>0</v>
      </c>
      <c r="B7">
        <v>988</v>
      </c>
      <c r="C7">
        <v>771</v>
      </c>
      <c r="D7">
        <v>211</v>
      </c>
      <c r="E7">
        <v>157</v>
      </c>
      <c r="F7">
        <v>270</v>
      </c>
      <c r="G7">
        <v>34</v>
      </c>
      <c r="H7">
        <v>488</v>
      </c>
      <c r="I7">
        <v>235</v>
      </c>
      <c r="J7">
        <v>198</v>
      </c>
      <c r="K7">
        <v>4</v>
      </c>
    </row>
    <row r="8" spans="1:16" x14ac:dyDescent="0.3">
      <c r="A8" t="s">
        <v>17</v>
      </c>
      <c r="C8" s="2">
        <f>C7/B7*100</f>
        <v>78.036437246963558</v>
      </c>
      <c r="E8" s="2">
        <f>E7/D7*100</f>
        <v>74.407582938388629</v>
      </c>
      <c r="G8" s="2">
        <f>G7/F7*100</f>
        <v>12.592592592592592</v>
      </c>
      <c r="I8" s="2">
        <f>I7/H7*100</f>
        <v>48.155737704918032</v>
      </c>
      <c r="K8" s="2">
        <f>K7/J7*100</f>
        <v>2.0202020202020203</v>
      </c>
    </row>
    <row r="9" spans="1:16" x14ac:dyDescent="0.3">
      <c r="A9" t="s">
        <v>1</v>
      </c>
      <c r="B9" s="3" t="s">
        <v>3</v>
      </c>
      <c r="C9" s="3"/>
      <c r="D9" s="3"/>
      <c r="E9" s="3"/>
      <c r="F9" s="3"/>
      <c r="G9" s="3"/>
      <c r="H9" s="3"/>
      <c r="I9" s="3"/>
      <c r="J9" s="3"/>
      <c r="K9" s="3"/>
    </row>
    <row r="10" spans="1:16" x14ac:dyDescent="0.3">
      <c r="A10" t="s">
        <v>2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</row>
    <row r="11" spans="1:16" x14ac:dyDescent="0.3">
      <c r="A11" t="s">
        <v>0</v>
      </c>
      <c r="B11">
        <v>366</v>
      </c>
      <c r="C11">
        <v>279</v>
      </c>
      <c r="D11">
        <v>129</v>
      </c>
      <c r="E11">
        <v>103</v>
      </c>
      <c r="F11">
        <v>104</v>
      </c>
      <c r="G11">
        <v>10</v>
      </c>
      <c r="H11">
        <v>92</v>
      </c>
      <c r="I11">
        <v>2</v>
      </c>
      <c r="J11">
        <v>86</v>
      </c>
      <c r="K11">
        <v>0</v>
      </c>
    </row>
    <row r="12" spans="1:16" x14ac:dyDescent="0.3">
      <c r="A12" t="s">
        <v>17</v>
      </c>
      <c r="C12" s="2">
        <f>C11/B11*100</f>
        <v>76.229508196721312</v>
      </c>
      <c r="E12" s="2">
        <f>E11/D11*100</f>
        <v>79.84496124031007</v>
      </c>
      <c r="G12" s="2">
        <f>G11/F11*100</f>
        <v>9.6153846153846168</v>
      </c>
      <c r="I12" s="2">
        <f>I11/H11*100</f>
        <v>2.1739130434782608</v>
      </c>
      <c r="K12" s="2">
        <f>K11/J11*100</f>
        <v>0</v>
      </c>
    </row>
  </sheetData>
  <mergeCells count="3">
    <mergeCell ref="B9:K9"/>
    <mergeCell ref="B1:K1"/>
    <mergeCell ref="B5:K5"/>
  </mergeCells>
  <conditionalFormatting sqref="B4:K4">
    <cfRule type="colorScale" priority="3">
      <colorScale>
        <cfvo type="min"/>
        <cfvo type="max"/>
        <color rgb="FFFCFCFF"/>
        <color rgb="FFF8696B"/>
      </colorScale>
    </cfRule>
  </conditionalFormatting>
  <conditionalFormatting sqref="B8:K8">
    <cfRule type="colorScale" priority="2">
      <colorScale>
        <cfvo type="min"/>
        <cfvo type="max"/>
        <color rgb="FFFCFCFF"/>
        <color rgb="FFF8696B"/>
      </colorScale>
    </cfRule>
  </conditionalFormatting>
  <conditionalFormatting sqref="B12:K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EB95-678F-4077-AE56-3158C58C37AC}">
  <dimension ref="A1:E11"/>
  <sheetViews>
    <sheetView workbookViewId="0">
      <selection activeCell="E18" sqref="E18"/>
    </sheetView>
  </sheetViews>
  <sheetFormatPr baseColWidth="10" defaultRowHeight="14.4" x14ac:dyDescent="0.3"/>
  <sheetData>
    <row r="1" spans="1:5" x14ac:dyDescent="0.3">
      <c r="A1" t="s">
        <v>18</v>
      </c>
      <c r="B1" t="s">
        <v>23</v>
      </c>
      <c r="C1" t="s">
        <v>20</v>
      </c>
      <c r="D1" t="s">
        <v>21</v>
      </c>
      <c r="E1" t="s">
        <v>22</v>
      </c>
    </row>
    <row r="2" spans="1:5" x14ac:dyDescent="0.3">
      <c r="A2" t="s">
        <v>0</v>
      </c>
      <c r="B2">
        <v>3025</v>
      </c>
      <c r="C2">
        <v>2729</v>
      </c>
      <c r="D2">
        <v>13</v>
      </c>
      <c r="E2">
        <v>282</v>
      </c>
    </row>
    <row r="3" spans="1:5" x14ac:dyDescent="0.3">
      <c r="A3" t="s">
        <v>16</v>
      </c>
      <c r="C3" s="2">
        <f>C2/$B$2*100</f>
        <v>90.214876033057863</v>
      </c>
      <c r="D3" s="2">
        <f t="shared" ref="D3:E3" si="0">D2/$B$2*100</f>
        <v>0.42975206611570249</v>
      </c>
      <c r="E3" s="2">
        <f t="shared" si="0"/>
        <v>9.3223140495867778</v>
      </c>
    </row>
    <row r="5" spans="1:5" x14ac:dyDescent="0.3">
      <c r="A5" t="s">
        <v>19</v>
      </c>
      <c r="B5" t="s">
        <v>23</v>
      </c>
      <c r="C5" t="s">
        <v>4</v>
      </c>
      <c r="D5" t="s">
        <v>20</v>
      </c>
      <c r="E5" t="s">
        <v>22</v>
      </c>
    </row>
    <row r="6" spans="1:5" x14ac:dyDescent="0.3">
      <c r="A6" t="s">
        <v>0</v>
      </c>
      <c r="B6">
        <v>211</v>
      </c>
      <c r="C6">
        <v>132</v>
      </c>
      <c r="D6">
        <v>42</v>
      </c>
      <c r="E6">
        <v>37</v>
      </c>
    </row>
    <row r="7" spans="1:5" x14ac:dyDescent="0.3">
      <c r="A7" t="s">
        <v>16</v>
      </c>
      <c r="C7" s="2">
        <f>C6/$B$6*100</f>
        <v>62.559241706161139</v>
      </c>
      <c r="D7" s="2">
        <f t="shared" ref="D7:E7" si="1">D6/$B$6*100</f>
        <v>19.90521327014218</v>
      </c>
      <c r="E7" s="2">
        <f t="shared" si="1"/>
        <v>17.535545023696685</v>
      </c>
    </row>
    <row r="9" spans="1:5" x14ac:dyDescent="0.3">
      <c r="A9" t="s">
        <v>5</v>
      </c>
      <c r="B9" t="s">
        <v>23</v>
      </c>
      <c r="C9" t="s">
        <v>4</v>
      </c>
      <c r="D9" t="s">
        <v>20</v>
      </c>
      <c r="E9" t="s">
        <v>22</v>
      </c>
    </row>
    <row r="10" spans="1:5" x14ac:dyDescent="0.3">
      <c r="A10" t="s">
        <v>0</v>
      </c>
      <c r="B10">
        <v>129</v>
      </c>
      <c r="C10">
        <v>82</v>
      </c>
      <c r="D10">
        <v>43</v>
      </c>
      <c r="E10">
        <f>B10-C10-D10</f>
        <v>4</v>
      </c>
    </row>
    <row r="11" spans="1:5" x14ac:dyDescent="0.3">
      <c r="A11" t="s">
        <v>16</v>
      </c>
      <c r="C11" s="2">
        <f>C10/$B$10*100</f>
        <v>63.565891472868216</v>
      </c>
      <c r="D11" s="2">
        <f t="shared" ref="D11:E11" si="2">D10/$B$10*100</f>
        <v>33.333333333333329</v>
      </c>
      <c r="E11" s="2">
        <f t="shared" si="2"/>
        <v>3.1007751937984498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1805-9242-48BA-952D-546C1C8D119F}">
  <dimension ref="A1:R25"/>
  <sheetViews>
    <sheetView zoomScale="85" zoomScaleNormal="85" workbookViewId="0">
      <selection activeCell="F11" sqref="F11"/>
    </sheetView>
  </sheetViews>
  <sheetFormatPr baseColWidth="10" defaultRowHeight="14.4" x14ac:dyDescent="0.3"/>
  <cols>
    <col min="1" max="1" width="32.88671875" bestFit="1" customWidth="1"/>
    <col min="4" max="4" width="14" bestFit="1" customWidth="1"/>
    <col min="7" max="7" width="14" bestFit="1" customWidth="1"/>
    <col min="10" max="10" width="14" bestFit="1" customWidth="1"/>
    <col min="13" max="13" width="14" bestFit="1" customWidth="1"/>
    <col min="16" max="16" width="14" bestFit="1" customWidth="1"/>
  </cols>
  <sheetData>
    <row r="1" spans="1:18" x14ac:dyDescent="0.3">
      <c r="B1" t="s">
        <v>46</v>
      </c>
      <c r="C1" t="s">
        <v>55</v>
      </c>
      <c r="D1" t="s">
        <v>47</v>
      </c>
      <c r="E1" t="s">
        <v>48</v>
      </c>
      <c r="F1" t="s">
        <v>16</v>
      </c>
      <c r="G1" t="s">
        <v>6</v>
      </c>
      <c r="H1" t="s">
        <v>49</v>
      </c>
      <c r="I1" t="s">
        <v>16</v>
      </c>
      <c r="J1" t="s">
        <v>50</v>
      </c>
      <c r="K1" t="s">
        <v>51</v>
      </c>
      <c r="L1" t="s">
        <v>16</v>
      </c>
      <c r="M1" t="s">
        <v>52</v>
      </c>
      <c r="N1" t="s">
        <v>53</v>
      </c>
      <c r="O1" t="s">
        <v>16</v>
      </c>
      <c r="P1" t="s">
        <v>12</v>
      </c>
      <c r="Q1" t="s">
        <v>54</v>
      </c>
      <c r="R1" t="s">
        <v>16</v>
      </c>
    </row>
    <row r="2" spans="1:18" x14ac:dyDescent="0.3">
      <c r="A2" t="s">
        <v>31</v>
      </c>
      <c r="B2">
        <v>521</v>
      </c>
      <c r="C2">
        <v>26</v>
      </c>
      <c r="D2">
        <v>160</v>
      </c>
      <c r="E2">
        <v>121</v>
      </c>
      <c r="F2" s="2">
        <f>E2/$B2*100</f>
        <v>23.224568138195778</v>
      </c>
      <c r="G2">
        <v>348</v>
      </c>
      <c r="H2">
        <v>227</v>
      </c>
      <c r="I2" s="2">
        <f>H2/$B2*100</f>
        <v>43.570057581573899</v>
      </c>
      <c r="J2">
        <v>123</v>
      </c>
      <c r="K2">
        <v>0</v>
      </c>
      <c r="L2" s="2">
        <f>K2/$B2*100</f>
        <v>0</v>
      </c>
      <c r="M2">
        <v>148</v>
      </c>
      <c r="N2">
        <v>22</v>
      </c>
      <c r="O2" s="2">
        <f>N2/$B2*100</f>
        <v>4.2226487523992322</v>
      </c>
      <c r="P2">
        <v>139</v>
      </c>
      <c r="Q2">
        <v>5</v>
      </c>
      <c r="R2" s="2">
        <f>Q2/$B2*100</f>
        <v>0.95969289827255266</v>
      </c>
    </row>
    <row r="3" spans="1:18" x14ac:dyDescent="0.3">
      <c r="A3" t="s">
        <v>45</v>
      </c>
      <c r="B3">
        <v>1</v>
      </c>
      <c r="C3">
        <v>0</v>
      </c>
      <c r="D3">
        <v>0</v>
      </c>
      <c r="E3">
        <v>0</v>
      </c>
      <c r="F3" s="2">
        <f t="shared" ref="F3:F24" si="0">E3/$B3*100</f>
        <v>0</v>
      </c>
      <c r="G3">
        <v>1</v>
      </c>
      <c r="H3">
        <v>0</v>
      </c>
      <c r="I3" s="2">
        <f t="shared" ref="I3:I24" si="1">H3/$B3*100</f>
        <v>0</v>
      </c>
      <c r="J3">
        <v>0</v>
      </c>
      <c r="K3">
        <v>0</v>
      </c>
      <c r="L3" s="2">
        <f t="shared" ref="L3:L24" si="2">K3/$B3*100</f>
        <v>0</v>
      </c>
      <c r="M3">
        <v>1</v>
      </c>
      <c r="N3">
        <v>0</v>
      </c>
      <c r="O3" s="2">
        <f t="shared" ref="O3:O24" si="3">N3/$B3*100</f>
        <v>0</v>
      </c>
      <c r="P3">
        <v>0</v>
      </c>
      <c r="Q3">
        <v>0</v>
      </c>
      <c r="R3" s="2">
        <f t="shared" ref="R3:R24" si="4">Q3/$B3*100</f>
        <v>0</v>
      </c>
    </row>
    <row r="4" spans="1:18" x14ac:dyDescent="0.3">
      <c r="A4" t="s">
        <v>36</v>
      </c>
      <c r="B4">
        <v>154</v>
      </c>
      <c r="C4">
        <v>0</v>
      </c>
      <c r="D4">
        <v>0</v>
      </c>
      <c r="E4">
        <v>0</v>
      </c>
      <c r="F4" s="2">
        <f t="shared" si="0"/>
        <v>0</v>
      </c>
      <c r="G4">
        <v>20</v>
      </c>
      <c r="H4">
        <v>17</v>
      </c>
      <c r="I4" s="2">
        <f t="shared" si="1"/>
        <v>11.038961038961039</v>
      </c>
      <c r="J4">
        <v>1</v>
      </c>
      <c r="K4">
        <v>0</v>
      </c>
      <c r="L4" s="2">
        <f t="shared" si="2"/>
        <v>0</v>
      </c>
      <c r="M4">
        <v>135</v>
      </c>
      <c r="N4">
        <v>134</v>
      </c>
      <c r="O4" s="2">
        <f t="shared" si="3"/>
        <v>87.012987012987011</v>
      </c>
      <c r="P4">
        <v>3</v>
      </c>
      <c r="Q4">
        <v>0</v>
      </c>
      <c r="R4" s="2">
        <f t="shared" si="4"/>
        <v>0</v>
      </c>
    </row>
    <row r="5" spans="1:18" x14ac:dyDescent="0.3">
      <c r="A5" t="s">
        <v>28</v>
      </c>
      <c r="B5">
        <v>403</v>
      </c>
      <c r="C5">
        <v>98</v>
      </c>
      <c r="D5">
        <v>239</v>
      </c>
      <c r="E5">
        <v>101</v>
      </c>
      <c r="F5" s="2">
        <f t="shared" si="0"/>
        <v>25.062034739454091</v>
      </c>
      <c r="G5">
        <v>217</v>
      </c>
      <c r="H5">
        <v>0</v>
      </c>
      <c r="I5" s="2">
        <f t="shared" si="1"/>
        <v>0</v>
      </c>
      <c r="J5">
        <v>171</v>
      </c>
      <c r="K5">
        <v>0</v>
      </c>
      <c r="L5" s="2">
        <f t="shared" si="2"/>
        <v>0</v>
      </c>
      <c r="M5">
        <v>287</v>
      </c>
      <c r="N5">
        <v>51</v>
      </c>
      <c r="O5" s="2">
        <f t="shared" si="3"/>
        <v>12.655086848635236</v>
      </c>
      <c r="P5">
        <v>197</v>
      </c>
      <c r="Q5">
        <v>3</v>
      </c>
      <c r="R5" s="2">
        <f t="shared" si="4"/>
        <v>0.74441687344913154</v>
      </c>
    </row>
    <row r="6" spans="1:18" x14ac:dyDescent="0.3">
      <c r="A6" t="s">
        <v>44</v>
      </c>
      <c r="B6">
        <v>3</v>
      </c>
      <c r="C6">
        <v>0</v>
      </c>
      <c r="D6">
        <v>0</v>
      </c>
      <c r="E6">
        <v>0</v>
      </c>
      <c r="F6" s="2">
        <f t="shared" si="0"/>
        <v>0</v>
      </c>
      <c r="G6">
        <v>0</v>
      </c>
      <c r="H6">
        <v>0</v>
      </c>
      <c r="I6" s="2">
        <f t="shared" si="1"/>
        <v>0</v>
      </c>
      <c r="J6">
        <v>0</v>
      </c>
      <c r="K6">
        <v>0</v>
      </c>
      <c r="L6" s="2">
        <f t="shared" si="2"/>
        <v>0</v>
      </c>
      <c r="M6">
        <v>0</v>
      </c>
      <c r="N6">
        <v>0</v>
      </c>
      <c r="O6" s="2">
        <f t="shared" si="3"/>
        <v>0</v>
      </c>
      <c r="P6">
        <v>3</v>
      </c>
      <c r="Q6">
        <v>3</v>
      </c>
      <c r="R6" s="2">
        <f t="shared" si="4"/>
        <v>100</v>
      </c>
    </row>
    <row r="7" spans="1:18" x14ac:dyDescent="0.3">
      <c r="A7" t="s">
        <v>27</v>
      </c>
      <c r="B7">
        <v>299</v>
      </c>
      <c r="C7">
        <v>35</v>
      </c>
      <c r="D7">
        <v>48</v>
      </c>
      <c r="E7">
        <v>9</v>
      </c>
      <c r="F7" s="2">
        <f t="shared" si="0"/>
        <v>3.0100334448160537</v>
      </c>
      <c r="G7">
        <v>277</v>
      </c>
      <c r="H7">
        <v>4</v>
      </c>
      <c r="I7" s="2">
        <f t="shared" si="1"/>
        <v>1.3377926421404682</v>
      </c>
      <c r="J7">
        <v>262</v>
      </c>
      <c r="K7">
        <v>0</v>
      </c>
      <c r="L7" s="2">
        <f t="shared" si="2"/>
        <v>0</v>
      </c>
      <c r="M7">
        <v>245</v>
      </c>
      <c r="N7">
        <v>6</v>
      </c>
      <c r="O7" s="2">
        <f t="shared" si="3"/>
        <v>2.0066889632107023</v>
      </c>
      <c r="P7">
        <v>272</v>
      </c>
      <c r="Q7">
        <v>0</v>
      </c>
      <c r="R7" s="2">
        <f t="shared" si="4"/>
        <v>0</v>
      </c>
    </row>
    <row r="8" spans="1:18" x14ac:dyDescent="0.3">
      <c r="A8" t="s">
        <v>39</v>
      </c>
      <c r="B8">
        <v>11</v>
      </c>
      <c r="C8">
        <v>0</v>
      </c>
      <c r="D8">
        <v>0</v>
      </c>
      <c r="E8">
        <v>0</v>
      </c>
      <c r="F8" s="2">
        <f t="shared" si="0"/>
        <v>0</v>
      </c>
      <c r="G8">
        <v>11</v>
      </c>
      <c r="H8">
        <v>11</v>
      </c>
      <c r="I8" s="2">
        <f t="shared" si="1"/>
        <v>100</v>
      </c>
      <c r="J8">
        <v>0</v>
      </c>
      <c r="K8">
        <v>0</v>
      </c>
      <c r="L8" s="2">
        <f t="shared" si="2"/>
        <v>0</v>
      </c>
      <c r="M8">
        <v>0</v>
      </c>
      <c r="N8">
        <v>0</v>
      </c>
      <c r="O8" s="2">
        <f t="shared" si="3"/>
        <v>0</v>
      </c>
      <c r="P8">
        <v>0</v>
      </c>
      <c r="Q8">
        <v>0</v>
      </c>
      <c r="R8" s="2">
        <f t="shared" si="4"/>
        <v>0</v>
      </c>
    </row>
    <row r="9" spans="1:18" x14ac:dyDescent="0.3">
      <c r="A9" t="s">
        <v>34</v>
      </c>
      <c r="B9">
        <v>53</v>
      </c>
      <c r="C9">
        <v>0</v>
      </c>
      <c r="D9">
        <v>0</v>
      </c>
      <c r="E9">
        <v>0</v>
      </c>
      <c r="F9" s="2">
        <f t="shared" si="0"/>
        <v>0</v>
      </c>
      <c r="G9">
        <v>46</v>
      </c>
      <c r="H9">
        <v>3</v>
      </c>
      <c r="I9" s="2">
        <f t="shared" si="1"/>
        <v>5.6603773584905666</v>
      </c>
      <c r="J9">
        <v>40</v>
      </c>
      <c r="K9">
        <v>0</v>
      </c>
      <c r="L9" s="2">
        <f t="shared" si="2"/>
        <v>0</v>
      </c>
      <c r="M9">
        <v>40</v>
      </c>
      <c r="N9">
        <v>0</v>
      </c>
      <c r="O9" s="2">
        <f t="shared" si="3"/>
        <v>0</v>
      </c>
      <c r="P9">
        <v>50</v>
      </c>
      <c r="Q9">
        <v>5</v>
      </c>
      <c r="R9" s="2">
        <f t="shared" si="4"/>
        <v>9.433962264150944</v>
      </c>
    </row>
    <row r="10" spans="1:18" x14ac:dyDescent="0.3">
      <c r="A10" t="s">
        <v>42</v>
      </c>
      <c r="B10">
        <v>2</v>
      </c>
      <c r="C10">
        <v>0</v>
      </c>
      <c r="D10">
        <v>0</v>
      </c>
      <c r="E10">
        <v>0</v>
      </c>
      <c r="F10" s="2">
        <f t="shared" si="0"/>
        <v>0</v>
      </c>
      <c r="G10">
        <v>2</v>
      </c>
      <c r="H10">
        <v>0</v>
      </c>
      <c r="I10" s="2">
        <f t="shared" si="1"/>
        <v>0</v>
      </c>
      <c r="J10">
        <v>2</v>
      </c>
      <c r="K10">
        <v>0</v>
      </c>
      <c r="L10" s="2">
        <f t="shared" si="2"/>
        <v>0</v>
      </c>
      <c r="M10">
        <v>2</v>
      </c>
      <c r="N10">
        <v>0</v>
      </c>
      <c r="O10" s="2">
        <f t="shared" si="3"/>
        <v>0</v>
      </c>
      <c r="P10">
        <v>1</v>
      </c>
      <c r="Q10">
        <v>0</v>
      </c>
      <c r="R10" s="2">
        <f t="shared" si="4"/>
        <v>0</v>
      </c>
    </row>
    <row r="11" spans="1:18" x14ac:dyDescent="0.3">
      <c r="A11" t="s">
        <v>24</v>
      </c>
      <c r="B11">
        <v>1354</v>
      </c>
      <c r="C11">
        <v>0</v>
      </c>
      <c r="D11">
        <v>1200</v>
      </c>
      <c r="E11">
        <v>1191</v>
      </c>
      <c r="F11" s="2">
        <f t="shared" si="0"/>
        <v>87.961595273264408</v>
      </c>
      <c r="G11">
        <v>0</v>
      </c>
      <c r="H11">
        <v>0</v>
      </c>
      <c r="I11" s="2">
        <f t="shared" si="1"/>
        <v>0</v>
      </c>
      <c r="J11">
        <v>0</v>
      </c>
      <c r="K11">
        <v>0</v>
      </c>
      <c r="L11" s="2">
        <f t="shared" si="2"/>
        <v>0</v>
      </c>
      <c r="M11">
        <v>0</v>
      </c>
      <c r="N11">
        <v>0</v>
      </c>
      <c r="O11" s="2">
        <f t="shared" si="3"/>
        <v>0</v>
      </c>
      <c r="P11">
        <v>163</v>
      </c>
      <c r="Q11">
        <v>154</v>
      </c>
      <c r="R11" s="2">
        <f t="shared" si="4"/>
        <v>11.37370753323486</v>
      </c>
    </row>
    <row r="12" spans="1:18" x14ac:dyDescent="0.3">
      <c r="A12" t="s">
        <v>29</v>
      </c>
      <c r="B12">
        <v>742</v>
      </c>
      <c r="C12">
        <v>1</v>
      </c>
      <c r="D12">
        <v>1</v>
      </c>
      <c r="E12">
        <v>0</v>
      </c>
      <c r="F12" s="2">
        <f t="shared" si="0"/>
        <v>0</v>
      </c>
      <c r="G12">
        <v>710</v>
      </c>
      <c r="H12">
        <v>515</v>
      </c>
      <c r="I12" s="2">
        <f t="shared" si="1"/>
        <v>69.40700808625337</v>
      </c>
      <c r="J12">
        <v>210</v>
      </c>
      <c r="K12">
        <v>1</v>
      </c>
      <c r="L12" s="2">
        <f t="shared" si="2"/>
        <v>0.13477088948787064</v>
      </c>
      <c r="M12">
        <v>205</v>
      </c>
      <c r="N12">
        <v>1</v>
      </c>
      <c r="O12" s="2">
        <f t="shared" si="3"/>
        <v>0.13477088948787064</v>
      </c>
      <c r="P12">
        <v>220</v>
      </c>
      <c r="Q12">
        <v>7</v>
      </c>
      <c r="R12" s="2">
        <f t="shared" si="4"/>
        <v>0.94339622641509435</v>
      </c>
    </row>
    <row r="13" spans="1:18" x14ac:dyDescent="0.3">
      <c r="A13" t="s">
        <v>43</v>
      </c>
      <c r="B13">
        <v>10</v>
      </c>
      <c r="C13">
        <v>0</v>
      </c>
      <c r="D13">
        <v>0</v>
      </c>
      <c r="E13">
        <v>0</v>
      </c>
      <c r="F13" s="2">
        <f t="shared" si="0"/>
        <v>0</v>
      </c>
      <c r="G13">
        <v>8</v>
      </c>
      <c r="H13">
        <v>0</v>
      </c>
      <c r="I13" s="2">
        <f t="shared" si="1"/>
        <v>0</v>
      </c>
      <c r="J13">
        <v>4</v>
      </c>
      <c r="K13">
        <v>0</v>
      </c>
      <c r="L13" s="2">
        <f t="shared" si="2"/>
        <v>0</v>
      </c>
      <c r="M13">
        <v>3</v>
      </c>
      <c r="N13">
        <v>0</v>
      </c>
      <c r="O13" s="2">
        <f t="shared" si="3"/>
        <v>0</v>
      </c>
      <c r="P13">
        <v>9</v>
      </c>
      <c r="Q13">
        <v>0</v>
      </c>
      <c r="R13" s="2">
        <f t="shared" si="4"/>
        <v>0</v>
      </c>
    </row>
    <row r="14" spans="1:18" x14ac:dyDescent="0.3">
      <c r="A14" t="s">
        <v>25</v>
      </c>
      <c r="B14">
        <v>1707</v>
      </c>
      <c r="C14">
        <v>0</v>
      </c>
      <c r="D14">
        <v>0</v>
      </c>
      <c r="E14">
        <v>0</v>
      </c>
      <c r="F14" s="2">
        <f t="shared" si="0"/>
        <v>0</v>
      </c>
      <c r="G14">
        <v>1657</v>
      </c>
      <c r="H14">
        <v>1596</v>
      </c>
      <c r="I14" s="2">
        <f t="shared" si="1"/>
        <v>93.49736379613357</v>
      </c>
      <c r="J14">
        <v>110</v>
      </c>
      <c r="K14">
        <v>13</v>
      </c>
      <c r="L14" s="2">
        <f t="shared" si="2"/>
        <v>0.76157000585823076</v>
      </c>
      <c r="M14">
        <v>88</v>
      </c>
      <c r="N14">
        <v>0</v>
      </c>
      <c r="O14" s="2">
        <f t="shared" si="3"/>
        <v>0</v>
      </c>
      <c r="P14">
        <v>89</v>
      </c>
      <c r="Q14">
        <v>1</v>
      </c>
      <c r="R14" s="2">
        <f t="shared" si="4"/>
        <v>5.8582308142940832E-2</v>
      </c>
    </row>
    <row r="15" spans="1:18" x14ac:dyDescent="0.3">
      <c r="A15" t="s">
        <v>32</v>
      </c>
      <c r="B15">
        <v>69</v>
      </c>
      <c r="C15">
        <v>0</v>
      </c>
      <c r="D15">
        <v>0</v>
      </c>
      <c r="E15">
        <v>0</v>
      </c>
      <c r="F15" s="2">
        <f t="shared" si="0"/>
        <v>0</v>
      </c>
      <c r="G15">
        <v>68</v>
      </c>
      <c r="H15">
        <v>68</v>
      </c>
      <c r="I15" s="2">
        <f t="shared" si="1"/>
        <v>98.550724637681171</v>
      </c>
      <c r="J15">
        <v>0</v>
      </c>
      <c r="K15">
        <v>0</v>
      </c>
      <c r="L15" s="2">
        <f t="shared" si="2"/>
        <v>0</v>
      </c>
      <c r="M15">
        <v>0</v>
      </c>
      <c r="N15">
        <v>0</v>
      </c>
      <c r="O15" s="2">
        <f t="shared" si="3"/>
        <v>0</v>
      </c>
      <c r="P15">
        <v>1</v>
      </c>
      <c r="Q15">
        <v>1</v>
      </c>
      <c r="R15" s="2">
        <f t="shared" si="4"/>
        <v>1.4492753623188406</v>
      </c>
    </row>
    <row r="16" spans="1:18" x14ac:dyDescent="0.3">
      <c r="A16" t="s">
        <v>37</v>
      </c>
      <c r="B16">
        <v>97</v>
      </c>
      <c r="C16">
        <v>0</v>
      </c>
      <c r="D16">
        <v>0</v>
      </c>
      <c r="E16">
        <v>0</v>
      </c>
      <c r="F16" s="2">
        <f t="shared" si="0"/>
        <v>0</v>
      </c>
      <c r="G16">
        <v>76</v>
      </c>
      <c r="H16">
        <v>76</v>
      </c>
      <c r="I16" s="2">
        <f t="shared" si="1"/>
        <v>78.350515463917532</v>
      </c>
      <c r="J16">
        <v>20</v>
      </c>
      <c r="K16">
        <v>0</v>
      </c>
      <c r="L16" s="2">
        <f t="shared" si="2"/>
        <v>0</v>
      </c>
      <c r="M16">
        <v>20</v>
      </c>
      <c r="N16">
        <v>0</v>
      </c>
      <c r="O16" s="2">
        <f t="shared" si="3"/>
        <v>0</v>
      </c>
      <c r="P16">
        <v>20</v>
      </c>
      <c r="Q16">
        <v>0</v>
      </c>
      <c r="R16" s="2">
        <f t="shared" si="4"/>
        <v>0</v>
      </c>
    </row>
    <row r="17" spans="1:18" x14ac:dyDescent="0.3">
      <c r="A17" t="s">
        <v>41</v>
      </c>
      <c r="B17">
        <v>6</v>
      </c>
      <c r="C17">
        <v>0</v>
      </c>
      <c r="D17">
        <v>0</v>
      </c>
      <c r="E17">
        <v>0</v>
      </c>
      <c r="F17" s="2">
        <f t="shared" si="0"/>
        <v>0</v>
      </c>
      <c r="G17">
        <v>6</v>
      </c>
      <c r="H17">
        <v>0</v>
      </c>
      <c r="I17" s="2">
        <f t="shared" si="1"/>
        <v>0</v>
      </c>
      <c r="J17">
        <v>0</v>
      </c>
      <c r="K17">
        <v>0</v>
      </c>
      <c r="L17" s="2">
        <f t="shared" si="2"/>
        <v>0</v>
      </c>
      <c r="M17">
        <v>6</v>
      </c>
      <c r="N17">
        <v>0</v>
      </c>
      <c r="O17" s="2">
        <f t="shared" si="3"/>
        <v>0</v>
      </c>
      <c r="P17">
        <v>0</v>
      </c>
      <c r="Q17">
        <v>0</v>
      </c>
      <c r="R17" s="2">
        <f t="shared" si="4"/>
        <v>0</v>
      </c>
    </row>
    <row r="18" spans="1:18" x14ac:dyDescent="0.3">
      <c r="A18" t="s">
        <v>33</v>
      </c>
      <c r="B18">
        <v>155</v>
      </c>
      <c r="C18">
        <v>0</v>
      </c>
      <c r="D18">
        <v>0</v>
      </c>
      <c r="E18">
        <v>0</v>
      </c>
      <c r="F18" s="2">
        <f t="shared" si="0"/>
        <v>0</v>
      </c>
      <c r="G18">
        <v>154</v>
      </c>
      <c r="H18">
        <v>149</v>
      </c>
      <c r="I18" s="2">
        <f t="shared" si="1"/>
        <v>96.129032258064512</v>
      </c>
      <c r="J18">
        <v>5</v>
      </c>
      <c r="K18">
        <v>0</v>
      </c>
      <c r="L18" s="2">
        <f t="shared" si="2"/>
        <v>0</v>
      </c>
      <c r="M18">
        <v>5</v>
      </c>
      <c r="N18">
        <v>0</v>
      </c>
      <c r="O18" s="2">
        <f t="shared" si="3"/>
        <v>0</v>
      </c>
      <c r="P18">
        <v>6</v>
      </c>
      <c r="Q18">
        <v>1</v>
      </c>
      <c r="R18" s="2">
        <f t="shared" si="4"/>
        <v>0.64516129032258063</v>
      </c>
    </row>
    <row r="19" spans="1:18" x14ac:dyDescent="0.3">
      <c r="A19" t="s">
        <v>38</v>
      </c>
      <c r="B19">
        <v>205</v>
      </c>
      <c r="C19">
        <v>84</v>
      </c>
      <c r="D19">
        <v>182</v>
      </c>
      <c r="E19">
        <v>95</v>
      </c>
      <c r="F19" s="2">
        <f t="shared" si="0"/>
        <v>46.341463414634148</v>
      </c>
      <c r="G19">
        <v>106</v>
      </c>
      <c r="H19">
        <v>0</v>
      </c>
      <c r="I19" s="2">
        <f t="shared" si="1"/>
        <v>0</v>
      </c>
      <c r="J19">
        <v>106</v>
      </c>
      <c r="K19">
        <v>1</v>
      </c>
      <c r="L19" s="2">
        <f t="shared" si="2"/>
        <v>0.48780487804878048</v>
      </c>
      <c r="M19">
        <v>109</v>
      </c>
      <c r="N19">
        <v>2</v>
      </c>
      <c r="O19" s="2">
        <f t="shared" si="3"/>
        <v>0.97560975609756095</v>
      </c>
      <c r="P19">
        <v>94</v>
      </c>
      <c r="Q19">
        <v>0</v>
      </c>
      <c r="R19" s="2">
        <f t="shared" si="4"/>
        <v>0</v>
      </c>
    </row>
    <row r="20" spans="1:18" x14ac:dyDescent="0.3">
      <c r="A20" t="s">
        <v>35</v>
      </c>
      <c r="B20">
        <v>399</v>
      </c>
      <c r="C20">
        <v>8</v>
      </c>
      <c r="D20">
        <v>8</v>
      </c>
      <c r="E20">
        <v>0</v>
      </c>
      <c r="F20" s="2">
        <f t="shared" si="0"/>
        <v>0</v>
      </c>
      <c r="G20">
        <v>399</v>
      </c>
      <c r="H20">
        <v>375</v>
      </c>
      <c r="I20" s="2">
        <f t="shared" si="1"/>
        <v>93.984962406015043</v>
      </c>
      <c r="J20">
        <v>21</v>
      </c>
      <c r="K20">
        <v>0</v>
      </c>
      <c r="L20" s="2">
        <f t="shared" si="2"/>
        <v>0</v>
      </c>
      <c r="M20">
        <v>20</v>
      </c>
      <c r="N20">
        <v>0</v>
      </c>
      <c r="O20" s="2">
        <f t="shared" si="3"/>
        <v>0</v>
      </c>
      <c r="P20">
        <v>20</v>
      </c>
      <c r="Q20">
        <v>0</v>
      </c>
      <c r="R20" s="2">
        <f t="shared" si="4"/>
        <v>0</v>
      </c>
    </row>
    <row r="21" spans="1:18" x14ac:dyDescent="0.3">
      <c r="A21" t="s">
        <v>30</v>
      </c>
      <c r="B21">
        <v>69</v>
      </c>
      <c r="C21">
        <v>0</v>
      </c>
      <c r="D21">
        <v>0</v>
      </c>
      <c r="E21">
        <v>0</v>
      </c>
      <c r="F21" s="2">
        <f t="shared" si="0"/>
        <v>0</v>
      </c>
      <c r="G21">
        <v>69</v>
      </c>
      <c r="H21">
        <v>57</v>
      </c>
      <c r="I21" s="2">
        <f t="shared" si="1"/>
        <v>82.608695652173907</v>
      </c>
      <c r="J21">
        <v>1</v>
      </c>
      <c r="K21">
        <v>0</v>
      </c>
      <c r="L21" s="2">
        <f t="shared" si="2"/>
        <v>0</v>
      </c>
      <c r="M21">
        <v>10</v>
      </c>
      <c r="N21">
        <v>0</v>
      </c>
      <c r="O21" s="2">
        <f t="shared" si="3"/>
        <v>0</v>
      </c>
      <c r="P21">
        <v>12</v>
      </c>
      <c r="Q21">
        <v>0</v>
      </c>
      <c r="R21" s="2">
        <f t="shared" si="4"/>
        <v>0</v>
      </c>
    </row>
    <row r="22" spans="1:18" x14ac:dyDescent="0.3">
      <c r="A22" t="s">
        <v>40</v>
      </c>
      <c r="B22">
        <v>10</v>
      </c>
      <c r="C22">
        <v>0</v>
      </c>
      <c r="D22">
        <v>0</v>
      </c>
      <c r="E22">
        <v>0</v>
      </c>
      <c r="F22" s="2">
        <f t="shared" si="0"/>
        <v>0</v>
      </c>
      <c r="G22">
        <v>0</v>
      </c>
      <c r="H22">
        <v>0</v>
      </c>
      <c r="I22" s="2">
        <f t="shared" si="1"/>
        <v>0</v>
      </c>
      <c r="J22">
        <v>2</v>
      </c>
      <c r="K22">
        <v>2</v>
      </c>
      <c r="L22" s="2">
        <f t="shared" si="2"/>
        <v>20</v>
      </c>
      <c r="M22">
        <v>0</v>
      </c>
      <c r="N22">
        <v>0</v>
      </c>
      <c r="O22" s="2">
        <f t="shared" si="3"/>
        <v>0</v>
      </c>
      <c r="P22">
        <v>8</v>
      </c>
      <c r="Q22">
        <v>8</v>
      </c>
      <c r="R22" s="2">
        <f t="shared" si="4"/>
        <v>80</v>
      </c>
    </row>
    <row r="23" spans="1:18" x14ac:dyDescent="0.3">
      <c r="A23" t="s">
        <v>26</v>
      </c>
      <c r="B23">
        <v>1208</v>
      </c>
      <c r="C23">
        <v>5</v>
      </c>
      <c r="D23">
        <v>1187</v>
      </c>
      <c r="E23">
        <v>1178</v>
      </c>
      <c r="F23" s="2">
        <f t="shared" si="0"/>
        <v>97.516556291390728</v>
      </c>
      <c r="G23">
        <v>27</v>
      </c>
      <c r="H23">
        <v>0</v>
      </c>
      <c r="I23" s="2">
        <f t="shared" si="1"/>
        <v>0</v>
      </c>
      <c r="J23">
        <v>21</v>
      </c>
      <c r="K23">
        <v>0</v>
      </c>
      <c r="L23" s="2">
        <f t="shared" si="2"/>
        <v>0</v>
      </c>
      <c r="M23">
        <v>29</v>
      </c>
      <c r="N23">
        <v>0</v>
      </c>
      <c r="O23" s="2">
        <f t="shared" si="3"/>
        <v>0</v>
      </c>
      <c r="P23">
        <v>29</v>
      </c>
      <c r="Q23">
        <v>0</v>
      </c>
      <c r="R23" s="2">
        <f t="shared" si="4"/>
        <v>0</v>
      </c>
    </row>
    <row r="24" spans="1:18" x14ac:dyDescent="0.3">
      <c r="A24" t="s">
        <v>46</v>
      </c>
      <c r="B24">
        <v>7478</v>
      </c>
      <c r="C24">
        <v>257</v>
      </c>
      <c r="D24">
        <v>3025</v>
      </c>
      <c r="E24">
        <v>2695</v>
      </c>
      <c r="F24" s="2">
        <f t="shared" si="0"/>
        <v>36.039047873763039</v>
      </c>
      <c r="G24">
        <v>4202</v>
      </c>
      <c r="H24">
        <v>3098</v>
      </c>
      <c r="I24" s="2">
        <f t="shared" si="1"/>
        <v>41.428189355442626</v>
      </c>
      <c r="J24">
        <v>1099</v>
      </c>
      <c r="K24">
        <v>17</v>
      </c>
      <c r="L24" s="2">
        <f t="shared" si="2"/>
        <v>0.22733351163412679</v>
      </c>
      <c r="M24">
        <v>1353</v>
      </c>
      <c r="N24">
        <v>216</v>
      </c>
      <c r="O24" s="2">
        <f t="shared" si="3"/>
        <v>2.888472853704199</v>
      </c>
      <c r="P24">
        <v>1336</v>
      </c>
      <c r="Q24">
        <v>188</v>
      </c>
      <c r="R24" s="2">
        <f t="shared" si="4"/>
        <v>2.5140411874832842</v>
      </c>
    </row>
    <row r="25" spans="1:18" x14ac:dyDescent="0.3">
      <c r="D25" s="2">
        <f>D24/B24*100</f>
        <v>40.451992511366676</v>
      </c>
      <c r="G25" s="2">
        <f>G24/B24*100</f>
        <v>56.191495052152987</v>
      </c>
      <c r="J25" s="2">
        <f>J24/B24*100</f>
        <v>14.696442899170901</v>
      </c>
      <c r="M25" s="2">
        <f>M24/B24*100</f>
        <v>18.093073014174912</v>
      </c>
      <c r="P25" s="2">
        <f>P24/B24*100</f>
        <v>17.865739502540787</v>
      </c>
    </row>
  </sheetData>
  <sortState xmlns:xlrd2="http://schemas.microsoft.com/office/spreadsheetml/2017/richdata2" ref="A2:A7479">
    <sortCondition ref="A2:A74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32C2-A8BF-4A50-9DE2-EB9790FF87DC}">
  <dimension ref="A1:R26"/>
  <sheetViews>
    <sheetView zoomScale="85" zoomScaleNormal="85" workbookViewId="0">
      <selection activeCell="C13" sqref="C13"/>
    </sheetView>
  </sheetViews>
  <sheetFormatPr baseColWidth="10" defaultRowHeight="14.4" x14ac:dyDescent="0.3"/>
  <cols>
    <col min="1" max="1" width="30.77734375" bestFit="1" customWidth="1"/>
  </cols>
  <sheetData>
    <row r="1" spans="1:18" x14ac:dyDescent="0.3">
      <c r="B1" t="s">
        <v>46</v>
      </c>
      <c r="C1" t="s">
        <v>55</v>
      </c>
      <c r="D1" t="s">
        <v>47</v>
      </c>
      <c r="E1" t="s">
        <v>48</v>
      </c>
      <c r="F1" t="s">
        <v>16</v>
      </c>
      <c r="G1" t="s">
        <v>6</v>
      </c>
      <c r="H1" t="s">
        <v>49</v>
      </c>
      <c r="I1" t="s">
        <v>16</v>
      </c>
      <c r="J1" t="s">
        <v>50</v>
      </c>
      <c r="K1" t="s">
        <v>51</v>
      </c>
      <c r="L1" t="s">
        <v>16</v>
      </c>
      <c r="M1" t="s">
        <v>52</v>
      </c>
      <c r="N1" t="s">
        <v>53</v>
      </c>
      <c r="O1" t="s">
        <v>16</v>
      </c>
      <c r="P1" t="s">
        <v>12</v>
      </c>
      <c r="Q1" t="s">
        <v>54</v>
      </c>
      <c r="R1" t="s">
        <v>16</v>
      </c>
    </row>
    <row r="2" spans="1:18" x14ac:dyDescent="0.3">
      <c r="A2" t="s">
        <v>56</v>
      </c>
      <c r="B2">
        <v>32</v>
      </c>
      <c r="C2">
        <v>0</v>
      </c>
      <c r="D2">
        <v>0</v>
      </c>
      <c r="E2">
        <v>0</v>
      </c>
      <c r="F2" s="2">
        <f>E2/$B2*100</f>
        <v>0</v>
      </c>
      <c r="G2">
        <v>32</v>
      </c>
      <c r="H2">
        <v>32</v>
      </c>
      <c r="I2" s="2">
        <f>H2/$B2*100</f>
        <v>100</v>
      </c>
      <c r="J2">
        <v>0</v>
      </c>
      <c r="K2">
        <v>0</v>
      </c>
      <c r="L2" s="2">
        <f>K2/$B2*100</f>
        <v>0</v>
      </c>
      <c r="M2">
        <v>0</v>
      </c>
      <c r="N2">
        <v>0</v>
      </c>
      <c r="O2" s="2">
        <f>N2/$B2*100</f>
        <v>0</v>
      </c>
      <c r="P2">
        <v>0</v>
      </c>
      <c r="Q2">
        <v>0</v>
      </c>
      <c r="R2" s="2">
        <f>Q2/$B2*100</f>
        <v>0</v>
      </c>
    </row>
    <row r="3" spans="1:18" x14ac:dyDescent="0.3">
      <c r="A3" t="s">
        <v>31</v>
      </c>
      <c r="B3">
        <v>75</v>
      </c>
      <c r="C3">
        <v>6</v>
      </c>
      <c r="D3">
        <v>9</v>
      </c>
      <c r="E3">
        <v>1</v>
      </c>
      <c r="F3" s="2">
        <f t="shared" ref="F3:F25" si="0">E3/$B3*100</f>
        <v>1.3333333333333335</v>
      </c>
      <c r="G3">
        <v>63</v>
      </c>
      <c r="H3">
        <v>35</v>
      </c>
      <c r="I3" s="2">
        <f t="shared" ref="I3:I25" si="1">H3/$B3*100</f>
        <v>46.666666666666664</v>
      </c>
      <c r="J3">
        <v>29</v>
      </c>
      <c r="K3">
        <v>0</v>
      </c>
      <c r="L3" s="2">
        <f t="shared" ref="L3:L25" si="2">K3/$B3*100</f>
        <v>0</v>
      </c>
      <c r="M3">
        <v>36</v>
      </c>
      <c r="N3">
        <v>7</v>
      </c>
      <c r="O3" s="2">
        <f t="shared" ref="O3:O25" si="3">N3/$B3*100</f>
        <v>9.3333333333333339</v>
      </c>
      <c r="P3">
        <v>32</v>
      </c>
      <c r="Q3">
        <v>1</v>
      </c>
      <c r="R3" s="2">
        <f t="shared" ref="R3:R25" si="4">Q3/$B3*100</f>
        <v>1.3333333333333335</v>
      </c>
    </row>
    <row r="4" spans="1:18" x14ac:dyDescent="0.3">
      <c r="A4" t="s">
        <v>45</v>
      </c>
      <c r="B4">
        <v>0</v>
      </c>
      <c r="C4">
        <v>0</v>
      </c>
      <c r="D4">
        <v>0</v>
      </c>
      <c r="E4">
        <v>0</v>
      </c>
      <c r="F4" s="2">
        <v>0</v>
      </c>
      <c r="G4">
        <v>0</v>
      </c>
      <c r="H4">
        <v>0</v>
      </c>
      <c r="I4" s="2">
        <v>0</v>
      </c>
      <c r="J4">
        <v>0</v>
      </c>
      <c r="K4">
        <v>0</v>
      </c>
      <c r="L4" s="2">
        <v>0</v>
      </c>
      <c r="M4">
        <v>0</v>
      </c>
      <c r="N4">
        <v>0</v>
      </c>
      <c r="O4" s="2">
        <v>0</v>
      </c>
      <c r="P4">
        <v>0</v>
      </c>
      <c r="Q4">
        <v>0</v>
      </c>
      <c r="R4" s="2">
        <v>0</v>
      </c>
    </row>
    <row r="5" spans="1:18" x14ac:dyDescent="0.3">
      <c r="A5" t="s">
        <v>36</v>
      </c>
      <c r="B5">
        <v>12</v>
      </c>
      <c r="C5">
        <v>0</v>
      </c>
      <c r="D5">
        <v>0</v>
      </c>
      <c r="E5">
        <v>0</v>
      </c>
      <c r="F5" s="2">
        <f t="shared" si="0"/>
        <v>0</v>
      </c>
      <c r="G5">
        <v>1</v>
      </c>
      <c r="H5">
        <v>0</v>
      </c>
      <c r="I5" s="2">
        <f t="shared" si="1"/>
        <v>0</v>
      </c>
      <c r="J5">
        <v>1</v>
      </c>
      <c r="K5">
        <v>0</v>
      </c>
      <c r="L5" s="2">
        <f t="shared" si="2"/>
        <v>0</v>
      </c>
      <c r="M5">
        <v>12</v>
      </c>
      <c r="N5">
        <v>11</v>
      </c>
      <c r="O5" s="2">
        <f t="shared" si="3"/>
        <v>91.666666666666657</v>
      </c>
      <c r="P5">
        <v>1</v>
      </c>
      <c r="Q5">
        <v>0</v>
      </c>
      <c r="R5" s="2">
        <f t="shared" si="4"/>
        <v>0</v>
      </c>
    </row>
    <row r="6" spans="1:18" x14ac:dyDescent="0.3">
      <c r="A6" t="s">
        <v>28</v>
      </c>
      <c r="B6">
        <v>112</v>
      </c>
      <c r="C6">
        <v>20</v>
      </c>
      <c r="D6">
        <v>54</v>
      </c>
      <c r="E6">
        <v>23</v>
      </c>
      <c r="F6" s="2">
        <f t="shared" si="0"/>
        <v>20.535714285714285</v>
      </c>
      <c r="G6">
        <v>58</v>
      </c>
      <c r="H6">
        <v>1</v>
      </c>
      <c r="I6" s="2">
        <f t="shared" si="1"/>
        <v>0.89285714285714279</v>
      </c>
      <c r="J6">
        <v>52</v>
      </c>
      <c r="K6">
        <v>0</v>
      </c>
      <c r="L6" s="2">
        <f t="shared" si="2"/>
        <v>0</v>
      </c>
      <c r="M6">
        <v>77</v>
      </c>
      <c r="N6">
        <v>15</v>
      </c>
      <c r="O6" s="2">
        <f t="shared" si="3"/>
        <v>13.392857142857142</v>
      </c>
      <c r="P6">
        <v>69</v>
      </c>
      <c r="Q6">
        <v>0</v>
      </c>
      <c r="R6" s="2">
        <f t="shared" si="4"/>
        <v>0</v>
      </c>
    </row>
    <row r="7" spans="1:18" x14ac:dyDescent="0.3">
      <c r="A7" t="s">
        <v>44</v>
      </c>
      <c r="B7">
        <v>2</v>
      </c>
      <c r="C7">
        <v>0</v>
      </c>
      <c r="D7">
        <v>0</v>
      </c>
      <c r="E7">
        <v>0</v>
      </c>
      <c r="F7" s="2">
        <f t="shared" si="0"/>
        <v>0</v>
      </c>
      <c r="G7">
        <v>0</v>
      </c>
      <c r="H7">
        <v>0</v>
      </c>
      <c r="I7" s="2">
        <f t="shared" si="1"/>
        <v>0</v>
      </c>
      <c r="J7">
        <v>0</v>
      </c>
      <c r="K7">
        <v>0</v>
      </c>
      <c r="L7" s="2">
        <f t="shared" si="2"/>
        <v>0</v>
      </c>
      <c r="M7">
        <v>0</v>
      </c>
      <c r="N7">
        <v>0</v>
      </c>
      <c r="O7" s="2">
        <f t="shared" si="3"/>
        <v>0</v>
      </c>
      <c r="P7">
        <v>2</v>
      </c>
      <c r="Q7">
        <v>2</v>
      </c>
      <c r="R7" s="2">
        <f t="shared" si="4"/>
        <v>100</v>
      </c>
    </row>
    <row r="8" spans="1:18" x14ac:dyDescent="0.3">
      <c r="A8" t="s">
        <v>27</v>
      </c>
      <c r="B8">
        <v>11</v>
      </c>
      <c r="C8">
        <v>6</v>
      </c>
      <c r="D8">
        <v>6</v>
      </c>
      <c r="E8">
        <v>0</v>
      </c>
      <c r="F8" s="2">
        <f t="shared" si="0"/>
        <v>0</v>
      </c>
      <c r="G8">
        <v>9</v>
      </c>
      <c r="H8">
        <v>0</v>
      </c>
      <c r="I8" s="2">
        <f t="shared" si="1"/>
        <v>0</v>
      </c>
      <c r="J8">
        <v>10</v>
      </c>
      <c r="K8">
        <v>0</v>
      </c>
      <c r="L8" s="2">
        <f t="shared" si="2"/>
        <v>0</v>
      </c>
      <c r="M8">
        <v>10</v>
      </c>
      <c r="N8">
        <v>1</v>
      </c>
      <c r="O8" s="2">
        <f t="shared" si="3"/>
        <v>9.0909090909090917</v>
      </c>
      <c r="P8">
        <v>10</v>
      </c>
      <c r="Q8">
        <v>0</v>
      </c>
      <c r="R8" s="2">
        <f t="shared" si="4"/>
        <v>0</v>
      </c>
    </row>
    <row r="9" spans="1:18" x14ac:dyDescent="0.3">
      <c r="A9" t="s">
        <v>39</v>
      </c>
      <c r="B9">
        <v>3</v>
      </c>
      <c r="C9">
        <v>0</v>
      </c>
      <c r="D9">
        <v>0</v>
      </c>
      <c r="E9">
        <v>0</v>
      </c>
      <c r="F9" s="2">
        <f t="shared" si="0"/>
        <v>0</v>
      </c>
      <c r="G9">
        <v>3</v>
      </c>
      <c r="H9">
        <v>3</v>
      </c>
      <c r="I9" s="2">
        <f t="shared" si="1"/>
        <v>100</v>
      </c>
      <c r="J9">
        <v>0</v>
      </c>
      <c r="K9">
        <v>0</v>
      </c>
      <c r="L9" s="2">
        <f t="shared" si="2"/>
        <v>0</v>
      </c>
      <c r="M9">
        <v>0</v>
      </c>
      <c r="N9">
        <v>0</v>
      </c>
      <c r="O9" s="2">
        <f t="shared" si="3"/>
        <v>0</v>
      </c>
      <c r="P9">
        <v>0</v>
      </c>
      <c r="Q9">
        <v>0</v>
      </c>
      <c r="R9" s="2">
        <f t="shared" si="4"/>
        <v>0</v>
      </c>
    </row>
    <row r="10" spans="1:18" x14ac:dyDescent="0.3">
      <c r="A10" t="s">
        <v>34</v>
      </c>
      <c r="B10">
        <v>9</v>
      </c>
      <c r="C10">
        <v>0</v>
      </c>
      <c r="D10">
        <v>0</v>
      </c>
      <c r="E10">
        <v>0</v>
      </c>
      <c r="F10" s="2">
        <f t="shared" si="0"/>
        <v>0</v>
      </c>
      <c r="G10">
        <v>6</v>
      </c>
      <c r="H10">
        <v>3</v>
      </c>
      <c r="I10" s="2">
        <f t="shared" si="1"/>
        <v>33.333333333333329</v>
      </c>
      <c r="J10">
        <v>3</v>
      </c>
      <c r="K10">
        <v>0</v>
      </c>
      <c r="L10" s="2">
        <f t="shared" si="2"/>
        <v>0</v>
      </c>
      <c r="M10">
        <v>3</v>
      </c>
      <c r="N10">
        <v>0</v>
      </c>
      <c r="O10" s="2">
        <f t="shared" si="3"/>
        <v>0</v>
      </c>
      <c r="P10">
        <v>6</v>
      </c>
      <c r="Q10">
        <v>3</v>
      </c>
      <c r="R10" s="2">
        <f t="shared" si="4"/>
        <v>33.333333333333329</v>
      </c>
    </row>
    <row r="11" spans="1:18" x14ac:dyDescent="0.3">
      <c r="A11" t="s">
        <v>42</v>
      </c>
      <c r="B11">
        <v>0</v>
      </c>
      <c r="C11">
        <v>0</v>
      </c>
      <c r="D11">
        <v>0</v>
      </c>
      <c r="E11">
        <v>0</v>
      </c>
      <c r="F11" s="2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 s="2">
        <v>0</v>
      </c>
      <c r="M11">
        <v>0</v>
      </c>
      <c r="N11">
        <v>0</v>
      </c>
      <c r="O11" s="2">
        <v>0</v>
      </c>
      <c r="P11">
        <v>0</v>
      </c>
      <c r="Q11">
        <v>0</v>
      </c>
      <c r="R11" s="2">
        <v>0</v>
      </c>
    </row>
    <row r="12" spans="1:18" x14ac:dyDescent="0.3">
      <c r="A12" t="s">
        <v>24</v>
      </c>
      <c r="B12">
        <v>308</v>
      </c>
      <c r="C12">
        <v>0</v>
      </c>
      <c r="D12">
        <v>89</v>
      </c>
      <c r="E12">
        <v>89</v>
      </c>
      <c r="F12" s="2">
        <f t="shared" si="0"/>
        <v>28.896103896103899</v>
      </c>
      <c r="G12">
        <v>0</v>
      </c>
      <c r="H12">
        <v>0</v>
      </c>
      <c r="I12" s="2">
        <f t="shared" si="1"/>
        <v>0</v>
      </c>
      <c r="J12">
        <v>0</v>
      </c>
      <c r="K12">
        <v>0</v>
      </c>
      <c r="L12" s="2">
        <f t="shared" si="2"/>
        <v>0</v>
      </c>
      <c r="M12">
        <v>0</v>
      </c>
      <c r="N12">
        <v>0</v>
      </c>
      <c r="O12" s="2">
        <f t="shared" si="3"/>
        <v>0</v>
      </c>
      <c r="P12">
        <v>219</v>
      </c>
      <c r="Q12">
        <v>219</v>
      </c>
      <c r="R12" s="2">
        <f t="shared" si="4"/>
        <v>71.103896103896105</v>
      </c>
    </row>
    <row r="13" spans="1:18" x14ac:dyDescent="0.3">
      <c r="A13" t="s">
        <v>29</v>
      </c>
      <c r="B13">
        <v>82</v>
      </c>
      <c r="C13">
        <v>0</v>
      </c>
      <c r="D13">
        <v>0</v>
      </c>
      <c r="E13">
        <v>0</v>
      </c>
      <c r="F13" s="2">
        <f t="shared" si="0"/>
        <v>0</v>
      </c>
      <c r="G13">
        <v>76</v>
      </c>
      <c r="H13">
        <v>25</v>
      </c>
      <c r="I13" s="2">
        <f t="shared" si="1"/>
        <v>30.487804878048781</v>
      </c>
      <c r="J13">
        <v>50</v>
      </c>
      <c r="K13">
        <v>0</v>
      </c>
      <c r="L13" s="2">
        <f t="shared" si="2"/>
        <v>0</v>
      </c>
      <c r="M13">
        <v>55</v>
      </c>
      <c r="N13">
        <v>0</v>
      </c>
      <c r="O13" s="2">
        <f t="shared" si="3"/>
        <v>0</v>
      </c>
      <c r="P13">
        <v>56</v>
      </c>
      <c r="Q13">
        <v>0</v>
      </c>
      <c r="R13" s="2">
        <f t="shared" si="4"/>
        <v>0</v>
      </c>
    </row>
    <row r="14" spans="1:18" x14ac:dyDescent="0.3">
      <c r="A14" t="s">
        <v>43</v>
      </c>
      <c r="B14">
        <v>1</v>
      </c>
      <c r="C14">
        <v>0</v>
      </c>
      <c r="D14">
        <v>0</v>
      </c>
      <c r="E14">
        <v>0</v>
      </c>
      <c r="F14" s="2">
        <f t="shared" si="0"/>
        <v>0</v>
      </c>
      <c r="G14">
        <v>1</v>
      </c>
      <c r="H14">
        <v>0</v>
      </c>
      <c r="I14" s="2">
        <f t="shared" si="1"/>
        <v>0</v>
      </c>
      <c r="J14">
        <v>0</v>
      </c>
      <c r="K14">
        <v>0</v>
      </c>
      <c r="L14" s="2">
        <f t="shared" si="2"/>
        <v>0</v>
      </c>
      <c r="M14">
        <v>0</v>
      </c>
      <c r="N14">
        <v>0</v>
      </c>
      <c r="O14" s="2">
        <f t="shared" si="3"/>
        <v>0</v>
      </c>
      <c r="P14">
        <v>1</v>
      </c>
      <c r="Q14">
        <v>0</v>
      </c>
      <c r="R14" s="2">
        <f t="shared" si="4"/>
        <v>0</v>
      </c>
    </row>
    <row r="15" spans="1:18" x14ac:dyDescent="0.3">
      <c r="A15" t="s">
        <v>25</v>
      </c>
      <c r="B15">
        <v>466</v>
      </c>
      <c r="C15">
        <v>0</v>
      </c>
      <c r="D15">
        <v>0</v>
      </c>
      <c r="E15">
        <v>0</v>
      </c>
      <c r="F15" s="2">
        <f t="shared" si="0"/>
        <v>0</v>
      </c>
      <c r="G15">
        <v>444</v>
      </c>
      <c r="H15">
        <v>431</v>
      </c>
      <c r="I15" s="2">
        <f t="shared" si="1"/>
        <v>92.489270386266099</v>
      </c>
      <c r="J15">
        <v>35</v>
      </c>
      <c r="K15">
        <v>4</v>
      </c>
      <c r="L15" s="2">
        <f t="shared" si="2"/>
        <v>0.85836909871244638</v>
      </c>
      <c r="M15">
        <v>26</v>
      </c>
      <c r="N15">
        <v>0</v>
      </c>
      <c r="O15" s="2">
        <f t="shared" si="3"/>
        <v>0</v>
      </c>
      <c r="P15">
        <v>26</v>
      </c>
      <c r="Q15">
        <v>0</v>
      </c>
      <c r="R15" s="2">
        <f t="shared" si="4"/>
        <v>0</v>
      </c>
    </row>
    <row r="16" spans="1:18" x14ac:dyDescent="0.3">
      <c r="A16" t="s">
        <v>32</v>
      </c>
      <c r="B16">
        <v>0</v>
      </c>
      <c r="C16">
        <v>0</v>
      </c>
      <c r="D16">
        <v>0</v>
      </c>
      <c r="E16">
        <v>0</v>
      </c>
      <c r="F16" s="2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 s="2">
        <v>0</v>
      </c>
      <c r="M16">
        <v>0</v>
      </c>
      <c r="N16">
        <v>0</v>
      </c>
      <c r="O16" s="2">
        <v>0</v>
      </c>
      <c r="P16">
        <v>0</v>
      </c>
      <c r="Q16">
        <v>0</v>
      </c>
      <c r="R16" s="2">
        <v>0</v>
      </c>
    </row>
    <row r="17" spans="1:18" x14ac:dyDescent="0.3">
      <c r="A17" t="s">
        <v>37</v>
      </c>
      <c r="B17">
        <v>13</v>
      </c>
      <c r="C17">
        <v>0</v>
      </c>
      <c r="D17">
        <v>0</v>
      </c>
      <c r="E17">
        <v>0</v>
      </c>
      <c r="F17" s="2">
        <f t="shared" si="0"/>
        <v>0</v>
      </c>
      <c r="G17">
        <v>13</v>
      </c>
      <c r="H17">
        <v>13</v>
      </c>
      <c r="I17" s="2">
        <f t="shared" si="1"/>
        <v>100</v>
      </c>
      <c r="J17">
        <v>0</v>
      </c>
      <c r="K17">
        <v>0</v>
      </c>
      <c r="L17" s="2">
        <f t="shared" si="2"/>
        <v>0</v>
      </c>
      <c r="M17">
        <v>0</v>
      </c>
      <c r="N17">
        <v>0</v>
      </c>
      <c r="O17" s="2">
        <f t="shared" si="3"/>
        <v>0</v>
      </c>
      <c r="P17">
        <v>0</v>
      </c>
      <c r="Q17">
        <v>0</v>
      </c>
      <c r="R17" s="2">
        <f t="shared" si="4"/>
        <v>0</v>
      </c>
    </row>
    <row r="18" spans="1:18" x14ac:dyDescent="0.3">
      <c r="A18" t="s">
        <v>41</v>
      </c>
      <c r="B18">
        <v>0</v>
      </c>
      <c r="C18">
        <v>0</v>
      </c>
      <c r="D18">
        <v>0</v>
      </c>
      <c r="E18">
        <v>0</v>
      </c>
      <c r="F18" s="2">
        <v>0</v>
      </c>
      <c r="G18">
        <v>0</v>
      </c>
      <c r="H18">
        <v>0</v>
      </c>
      <c r="I18" s="2">
        <v>0</v>
      </c>
      <c r="J18">
        <v>0</v>
      </c>
      <c r="K18">
        <v>0</v>
      </c>
      <c r="L18" s="2">
        <v>0</v>
      </c>
      <c r="M18">
        <v>0</v>
      </c>
      <c r="N18">
        <v>0</v>
      </c>
      <c r="O18" s="2">
        <v>0</v>
      </c>
      <c r="P18">
        <v>0</v>
      </c>
      <c r="Q18">
        <v>0</v>
      </c>
      <c r="R18" s="2">
        <v>0</v>
      </c>
    </row>
    <row r="19" spans="1:18" x14ac:dyDescent="0.3">
      <c r="A19" t="s">
        <v>33</v>
      </c>
      <c r="B19">
        <v>31</v>
      </c>
      <c r="C19">
        <v>0</v>
      </c>
      <c r="D19">
        <v>0</v>
      </c>
      <c r="E19">
        <v>0</v>
      </c>
      <c r="F19" s="2">
        <f t="shared" si="0"/>
        <v>0</v>
      </c>
      <c r="G19">
        <v>30</v>
      </c>
      <c r="H19">
        <v>29</v>
      </c>
      <c r="I19" s="2">
        <f t="shared" si="1"/>
        <v>93.548387096774192</v>
      </c>
      <c r="J19">
        <v>1</v>
      </c>
      <c r="K19">
        <v>0</v>
      </c>
      <c r="L19" s="2">
        <f t="shared" si="2"/>
        <v>0</v>
      </c>
      <c r="M19">
        <v>1</v>
      </c>
      <c r="N19">
        <v>0</v>
      </c>
      <c r="O19" s="2">
        <f t="shared" si="3"/>
        <v>0</v>
      </c>
      <c r="P19">
        <v>2</v>
      </c>
      <c r="Q19">
        <v>1</v>
      </c>
      <c r="R19" s="2">
        <f t="shared" si="4"/>
        <v>3.225806451612903</v>
      </c>
    </row>
    <row r="20" spans="1:18" x14ac:dyDescent="0.3">
      <c r="A20" t="s">
        <v>38</v>
      </c>
      <c r="B20">
        <v>17</v>
      </c>
      <c r="C20">
        <v>2</v>
      </c>
      <c r="D20">
        <v>7</v>
      </c>
      <c r="E20">
        <v>5</v>
      </c>
      <c r="F20" s="2">
        <f t="shared" si="0"/>
        <v>29.411764705882355</v>
      </c>
      <c r="G20">
        <v>9</v>
      </c>
      <c r="H20">
        <v>0</v>
      </c>
      <c r="I20" s="2">
        <f t="shared" si="1"/>
        <v>0</v>
      </c>
      <c r="J20">
        <v>4</v>
      </c>
      <c r="K20">
        <v>0</v>
      </c>
      <c r="L20" s="2">
        <f t="shared" si="2"/>
        <v>0</v>
      </c>
      <c r="M20">
        <v>11</v>
      </c>
      <c r="N20">
        <v>0</v>
      </c>
      <c r="O20" s="2">
        <f t="shared" si="3"/>
        <v>0</v>
      </c>
      <c r="P20">
        <v>12</v>
      </c>
      <c r="Q20">
        <v>1</v>
      </c>
      <c r="R20" s="2">
        <f t="shared" si="4"/>
        <v>5.8823529411764701</v>
      </c>
    </row>
    <row r="21" spans="1:18" x14ac:dyDescent="0.3">
      <c r="A21" t="s">
        <v>35</v>
      </c>
      <c r="B21">
        <v>36</v>
      </c>
      <c r="C21">
        <v>0</v>
      </c>
      <c r="D21">
        <v>0</v>
      </c>
      <c r="E21">
        <v>0</v>
      </c>
      <c r="F21" s="2">
        <f t="shared" si="0"/>
        <v>0</v>
      </c>
      <c r="G21">
        <v>36</v>
      </c>
      <c r="H21">
        <v>34</v>
      </c>
      <c r="I21" s="2">
        <f t="shared" si="1"/>
        <v>94.444444444444443</v>
      </c>
      <c r="J21">
        <v>2</v>
      </c>
      <c r="K21">
        <v>0</v>
      </c>
      <c r="L21" s="2">
        <f t="shared" si="2"/>
        <v>0</v>
      </c>
      <c r="M21">
        <v>0</v>
      </c>
      <c r="N21">
        <v>0</v>
      </c>
      <c r="O21" s="2">
        <f t="shared" si="3"/>
        <v>0</v>
      </c>
      <c r="P21">
        <v>2</v>
      </c>
      <c r="Q21">
        <v>0</v>
      </c>
      <c r="R21" s="2">
        <f t="shared" si="4"/>
        <v>0</v>
      </c>
    </row>
    <row r="22" spans="1:18" x14ac:dyDescent="0.3">
      <c r="A22" t="s">
        <v>30</v>
      </c>
      <c r="B22">
        <v>204</v>
      </c>
      <c r="C22">
        <v>0</v>
      </c>
      <c r="D22">
        <v>0</v>
      </c>
      <c r="E22">
        <v>0</v>
      </c>
      <c r="F22" s="2">
        <f t="shared" si="0"/>
        <v>0</v>
      </c>
      <c r="G22">
        <v>195</v>
      </c>
      <c r="H22">
        <v>165</v>
      </c>
      <c r="I22" s="2">
        <f t="shared" si="1"/>
        <v>80.882352941176478</v>
      </c>
      <c r="J22">
        <v>0</v>
      </c>
      <c r="K22">
        <v>0</v>
      </c>
      <c r="L22" s="2">
        <f t="shared" si="2"/>
        <v>0</v>
      </c>
      <c r="M22">
        <v>27</v>
      </c>
      <c r="N22">
        <v>0</v>
      </c>
      <c r="O22" s="2">
        <f t="shared" si="3"/>
        <v>0</v>
      </c>
      <c r="P22">
        <v>39</v>
      </c>
      <c r="Q22">
        <v>8</v>
      </c>
      <c r="R22" s="2">
        <f t="shared" si="4"/>
        <v>3.9215686274509802</v>
      </c>
    </row>
    <row r="23" spans="1:18" x14ac:dyDescent="0.3">
      <c r="A23" t="s">
        <v>40</v>
      </c>
      <c r="B23">
        <v>0</v>
      </c>
      <c r="C23">
        <v>0</v>
      </c>
      <c r="D23">
        <v>0</v>
      </c>
      <c r="E23">
        <v>0</v>
      </c>
      <c r="F23" s="2">
        <v>0</v>
      </c>
      <c r="G23">
        <v>0</v>
      </c>
      <c r="H23">
        <v>0</v>
      </c>
      <c r="I23" s="2">
        <v>0</v>
      </c>
      <c r="J23">
        <v>0</v>
      </c>
      <c r="K23">
        <v>0</v>
      </c>
      <c r="L23" s="2">
        <v>0</v>
      </c>
      <c r="M23">
        <v>0</v>
      </c>
      <c r="N23">
        <v>0</v>
      </c>
      <c r="O23" s="2">
        <v>0</v>
      </c>
      <c r="P23">
        <v>0</v>
      </c>
      <c r="Q23">
        <v>0</v>
      </c>
      <c r="R23" s="2">
        <v>0</v>
      </c>
    </row>
    <row r="24" spans="1:18" x14ac:dyDescent="0.3">
      <c r="A24" t="s">
        <v>26</v>
      </c>
      <c r="B24">
        <v>51</v>
      </c>
      <c r="C24">
        <v>5</v>
      </c>
      <c r="D24">
        <v>46</v>
      </c>
      <c r="E24">
        <v>39</v>
      </c>
      <c r="F24" s="2">
        <f t="shared" si="0"/>
        <v>76.470588235294116</v>
      </c>
      <c r="G24">
        <v>12</v>
      </c>
      <c r="H24">
        <v>0</v>
      </c>
      <c r="I24" s="2">
        <f t="shared" si="1"/>
        <v>0</v>
      </c>
      <c r="J24">
        <v>11</v>
      </c>
      <c r="K24">
        <v>0</v>
      </c>
      <c r="L24" s="2">
        <f t="shared" si="2"/>
        <v>0</v>
      </c>
      <c r="M24">
        <v>12</v>
      </c>
      <c r="N24">
        <v>0</v>
      </c>
      <c r="O24" s="2">
        <f t="shared" si="3"/>
        <v>0</v>
      </c>
      <c r="P24">
        <v>11</v>
      </c>
      <c r="Q24">
        <v>0</v>
      </c>
      <c r="R24" s="2">
        <f t="shared" si="4"/>
        <v>0</v>
      </c>
    </row>
    <row r="25" spans="1:18" x14ac:dyDescent="0.3">
      <c r="A25" t="s">
        <v>46</v>
      </c>
      <c r="B25">
        <v>1465</v>
      </c>
      <c r="C25">
        <v>39</v>
      </c>
      <c r="D25">
        <v>211</v>
      </c>
      <c r="E25">
        <v>157</v>
      </c>
      <c r="F25" s="2">
        <f t="shared" si="0"/>
        <v>10.716723549488055</v>
      </c>
      <c r="G25">
        <v>988</v>
      </c>
      <c r="H25">
        <v>771</v>
      </c>
      <c r="I25" s="2">
        <f t="shared" si="1"/>
        <v>52.627986348122867</v>
      </c>
      <c r="J25">
        <v>198</v>
      </c>
      <c r="K25">
        <v>4</v>
      </c>
      <c r="L25" s="2">
        <f t="shared" si="2"/>
        <v>0.27303754266211605</v>
      </c>
      <c r="M25">
        <v>270</v>
      </c>
      <c r="N25">
        <v>34</v>
      </c>
      <c r="O25" s="2">
        <f t="shared" si="3"/>
        <v>2.3208191126279862</v>
      </c>
      <c r="P25">
        <v>488</v>
      </c>
      <c r="Q25">
        <v>235</v>
      </c>
      <c r="R25" s="2">
        <f t="shared" si="4"/>
        <v>16.040955631399317</v>
      </c>
    </row>
    <row r="26" spans="1:18" x14ac:dyDescent="0.3">
      <c r="D26" s="2">
        <f>D25/B25*100</f>
        <v>14.40273037542662</v>
      </c>
      <c r="E26" s="2">
        <f>E25/$B$25*100</f>
        <v>10.716723549488055</v>
      </c>
      <c r="G26" s="2">
        <f>G25/B25*100</f>
        <v>67.440273037542667</v>
      </c>
      <c r="H26" s="2">
        <f>H25/$B$25*100</f>
        <v>52.627986348122867</v>
      </c>
      <c r="J26" s="2">
        <f>J25/B25*100</f>
        <v>13.515358361774743</v>
      </c>
      <c r="K26" s="2">
        <f>K25/$B$25*100</f>
        <v>0.27303754266211605</v>
      </c>
      <c r="M26" s="2">
        <f>M25/B25*100</f>
        <v>18.430034129692832</v>
      </c>
      <c r="N26" s="2">
        <f>N25/$B$25*100</f>
        <v>2.3208191126279862</v>
      </c>
      <c r="P26" s="2">
        <f>P25/B25*100</f>
        <v>33.310580204778155</v>
      </c>
      <c r="Q26" s="2">
        <f>Q25/$B$25*100</f>
        <v>16.040955631399317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CC65-4193-4CF2-9232-035F2CA0ABA9}">
  <dimension ref="A1:R26"/>
  <sheetViews>
    <sheetView zoomScale="85" zoomScaleNormal="85" workbookViewId="0">
      <selection activeCell="G25" sqref="G25"/>
    </sheetView>
  </sheetViews>
  <sheetFormatPr baseColWidth="10" defaultRowHeight="14.4" x14ac:dyDescent="0.3"/>
  <cols>
    <col min="1" max="1" width="30.77734375" bestFit="1" customWidth="1"/>
  </cols>
  <sheetData>
    <row r="1" spans="1:18" x14ac:dyDescent="0.3">
      <c r="B1" t="s">
        <v>46</v>
      </c>
      <c r="C1" t="s">
        <v>55</v>
      </c>
      <c r="D1" t="s">
        <v>47</v>
      </c>
      <c r="E1" t="s">
        <v>48</v>
      </c>
      <c r="F1" t="s">
        <v>16</v>
      </c>
      <c r="G1" t="s">
        <v>6</v>
      </c>
      <c r="H1" t="s">
        <v>49</v>
      </c>
      <c r="I1" t="s">
        <v>16</v>
      </c>
      <c r="J1" t="s">
        <v>50</v>
      </c>
      <c r="K1" t="s">
        <v>51</v>
      </c>
      <c r="L1" t="s">
        <v>16</v>
      </c>
      <c r="M1" t="s">
        <v>52</v>
      </c>
      <c r="N1" t="s">
        <v>53</v>
      </c>
      <c r="O1" t="s">
        <v>16</v>
      </c>
      <c r="P1" t="s">
        <v>12</v>
      </c>
      <c r="Q1" t="s">
        <v>54</v>
      </c>
      <c r="R1" t="s">
        <v>16</v>
      </c>
    </row>
    <row r="2" spans="1:18" x14ac:dyDescent="0.3">
      <c r="A2" t="s">
        <v>56</v>
      </c>
      <c r="B2">
        <v>0</v>
      </c>
      <c r="C2">
        <v>0</v>
      </c>
      <c r="D2">
        <v>0</v>
      </c>
      <c r="E2">
        <v>0</v>
      </c>
      <c r="F2" s="2">
        <v>0</v>
      </c>
      <c r="G2">
        <v>0</v>
      </c>
      <c r="H2">
        <v>0</v>
      </c>
      <c r="I2" s="2">
        <v>0</v>
      </c>
      <c r="J2">
        <v>0</v>
      </c>
      <c r="K2">
        <v>0</v>
      </c>
      <c r="L2" s="2">
        <v>0</v>
      </c>
      <c r="M2">
        <v>0</v>
      </c>
      <c r="N2">
        <v>0</v>
      </c>
      <c r="O2" s="2">
        <v>0</v>
      </c>
      <c r="P2">
        <v>0</v>
      </c>
      <c r="Q2">
        <v>0</v>
      </c>
      <c r="R2" s="2">
        <v>0</v>
      </c>
    </row>
    <row r="3" spans="1:18" x14ac:dyDescent="0.3">
      <c r="A3" t="s">
        <v>31</v>
      </c>
      <c r="B3">
        <v>27</v>
      </c>
      <c r="C3">
        <v>2</v>
      </c>
      <c r="D3">
        <v>3</v>
      </c>
      <c r="E3">
        <v>1</v>
      </c>
      <c r="F3" s="2">
        <f t="shared" ref="F3:F25" si="0">E3/$B3*100</f>
        <v>3.7037037037037033</v>
      </c>
      <c r="G3">
        <v>21</v>
      </c>
      <c r="H3">
        <v>11</v>
      </c>
      <c r="I3" s="2">
        <f t="shared" ref="I3:I25" si="1">H3/$B3*100</f>
        <v>40.74074074074074</v>
      </c>
      <c r="J3">
        <v>9</v>
      </c>
      <c r="K3">
        <v>0</v>
      </c>
      <c r="L3" s="2">
        <f t="shared" ref="L3:L25" si="2">K3/$B3*100</f>
        <v>0</v>
      </c>
      <c r="M3">
        <v>14</v>
      </c>
      <c r="N3">
        <v>5</v>
      </c>
      <c r="O3" s="2">
        <f t="shared" ref="O3:O25" si="3">N3/$B3*100</f>
        <v>18.518518518518519</v>
      </c>
      <c r="P3">
        <v>10</v>
      </c>
      <c r="Q3">
        <v>0</v>
      </c>
      <c r="R3" s="2">
        <f t="shared" ref="R3:R25" si="4">Q3/$B3*100</f>
        <v>0</v>
      </c>
    </row>
    <row r="4" spans="1:18" x14ac:dyDescent="0.3">
      <c r="A4" t="s">
        <v>45</v>
      </c>
      <c r="B4">
        <v>0</v>
      </c>
      <c r="C4">
        <v>0</v>
      </c>
      <c r="D4">
        <v>0</v>
      </c>
      <c r="E4">
        <v>0</v>
      </c>
      <c r="F4" s="2">
        <v>0</v>
      </c>
      <c r="G4">
        <v>0</v>
      </c>
      <c r="H4">
        <v>0</v>
      </c>
      <c r="I4" s="2">
        <v>0</v>
      </c>
      <c r="J4">
        <v>0</v>
      </c>
      <c r="K4">
        <v>0</v>
      </c>
      <c r="L4" s="2">
        <v>0</v>
      </c>
      <c r="M4">
        <v>0</v>
      </c>
      <c r="N4">
        <v>0</v>
      </c>
      <c r="O4" s="2">
        <v>0</v>
      </c>
      <c r="P4">
        <v>0</v>
      </c>
      <c r="Q4">
        <v>0</v>
      </c>
      <c r="R4" s="2">
        <v>0</v>
      </c>
    </row>
    <row r="5" spans="1:18" x14ac:dyDescent="0.3">
      <c r="A5" t="s">
        <v>36</v>
      </c>
      <c r="B5">
        <v>1</v>
      </c>
      <c r="C5">
        <v>0</v>
      </c>
      <c r="D5">
        <v>0</v>
      </c>
      <c r="E5">
        <v>0</v>
      </c>
      <c r="F5" s="2">
        <f t="shared" si="0"/>
        <v>0</v>
      </c>
      <c r="G5">
        <v>0</v>
      </c>
      <c r="H5">
        <v>0</v>
      </c>
      <c r="I5" s="2">
        <f t="shared" si="1"/>
        <v>0</v>
      </c>
      <c r="J5">
        <v>0</v>
      </c>
      <c r="K5">
        <v>0</v>
      </c>
      <c r="L5" s="2">
        <f t="shared" si="2"/>
        <v>0</v>
      </c>
      <c r="M5">
        <v>1</v>
      </c>
      <c r="N5">
        <v>1</v>
      </c>
      <c r="O5" s="2">
        <f t="shared" si="3"/>
        <v>100</v>
      </c>
      <c r="P5">
        <v>0</v>
      </c>
      <c r="Q5">
        <v>0</v>
      </c>
      <c r="R5" s="2">
        <f t="shared" si="4"/>
        <v>0</v>
      </c>
    </row>
    <row r="6" spans="1:18" x14ac:dyDescent="0.3">
      <c r="A6" t="s">
        <v>28</v>
      </c>
      <c r="B6">
        <v>35</v>
      </c>
      <c r="C6">
        <v>8</v>
      </c>
      <c r="D6">
        <v>16</v>
      </c>
      <c r="E6">
        <v>3</v>
      </c>
      <c r="F6" s="2">
        <f t="shared" si="0"/>
        <v>8.5714285714285712</v>
      </c>
      <c r="G6">
        <v>20</v>
      </c>
      <c r="H6">
        <v>0</v>
      </c>
      <c r="I6" s="2">
        <f t="shared" si="1"/>
        <v>0</v>
      </c>
      <c r="J6">
        <v>13</v>
      </c>
      <c r="K6">
        <v>0</v>
      </c>
      <c r="L6" s="2">
        <f t="shared" si="2"/>
        <v>0</v>
      </c>
      <c r="M6">
        <v>30</v>
      </c>
      <c r="N6">
        <v>4</v>
      </c>
      <c r="O6" s="2">
        <f t="shared" si="3"/>
        <v>11.428571428571429</v>
      </c>
      <c r="P6">
        <v>23</v>
      </c>
      <c r="Q6">
        <v>1</v>
      </c>
      <c r="R6" s="2">
        <f t="shared" si="4"/>
        <v>2.8571428571428572</v>
      </c>
    </row>
    <row r="7" spans="1:18" x14ac:dyDescent="0.3">
      <c r="A7" t="s">
        <v>44</v>
      </c>
      <c r="B7">
        <v>0</v>
      </c>
      <c r="C7">
        <v>0</v>
      </c>
      <c r="D7">
        <v>0</v>
      </c>
      <c r="E7">
        <v>0</v>
      </c>
      <c r="F7" s="2">
        <v>0</v>
      </c>
      <c r="G7">
        <v>0</v>
      </c>
      <c r="H7">
        <v>0</v>
      </c>
      <c r="I7" s="2">
        <v>0</v>
      </c>
      <c r="J7">
        <v>0</v>
      </c>
      <c r="K7">
        <v>0</v>
      </c>
      <c r="L7" s="2">
        <v>0</v>
      </c>
      <c r="M7">
        <v>0</v>
      </c>
      <c r="N7">
        <v>0</v>
      </c>
      <c r="O7" s="2">
        <v>0</v>
      </c>
      <c r="P7">
        <v>0</v>
      </c>
      <c r="Q7">
        <v>0</v>
      </c>
      <c r="R7" s="2">
        <v>0</v>
      </c>
    </row>
    <row r="8" spans="1:18" x14ac:dyDescent="0.3">
      <c r="A8" t="s">
        <v>27</v>
      </c>
      <c r="B8">
        <v>48</v>
      </c>
      <c r="C8">
        <v>8</v>
      </c>
      <c r="D8">
        <v>8</v>
      </c>
      <c r="E8">
        <v>0</v>
      </c>
      <c r="F8" s="2">
        <f t="shared" si="0"/>
        <v>0</v>
      </c>
      <c r="G8">
        <v>42</v>
      </c>
      <c r="H8">
        <v>2</v>
      </c>
      <c r="I8" s="2">
        <f t="shared" si="1"/>
        <v>4.1666666666666661</v>
      </c>
      <c r="J8">
        <v>45</v>
      </c>
      <c r="K8">
        <v>0</v>
      </c>
      <c r="L8" s="2">
        <f t="shared" si="2"/>
        <v>0</v>
      </c>
      <c r="M8">
        <v>45</v>
      </c>
      <c r="N8">
        <v>0</v>
      </c>
      <c r="O8" s="2">
        <f t="shared" si="3"/>
        <v>0</v>
      </c>
      <c r="P8">
        <v>46</v>
      </c>
      <c r="Q8">
        <v>0</v>
      </c>
      <c r="R8" s="2">
        <f t="shared" si="4"/>
        <v>0</v>
      </c>
    </row>
    <row r="9" spans="1:18" x14ac:dyDescent="0.3">
      <c r="A9" t="s">
        <v>39</v>
      </c>
      <c r="B9">
        <v>0</v>
      </c>
      <c r="C9">
        <v>0</v>
      </c>
      <c r="D9">
        <v>0</v>
      </c>
      <c r="E9">
        <v>0</v>
      </c>
      <c r="F9" s="2">
        <v>0</v>
      </c>
      <c r="G9">
        <v>0</v>
      </c>
      <c r="H9">
        <v>0</v>
      </c>
      <c r="I9" s="2">
        <v>0</v>
      </c>
      <c r="J9">
        <v>0</v>
      </c>
      <c r="K9">
        <v>0</v>
      </c>
      <c r="L9" s="2">
        <v>0</v>
      </c>
      <c r="M9">
        <v>0</v>
      </c>
      <c r="N9">
        <v>0</v>
      </c>
      <c r="O9" s="2">
        <v>0</v>
      </c>
      <c r="P9">
        <v>0</v>
      </c>
      <c r="Q9">
        <v>0</v>
      </c>
      <c r="R9" s="2">
        <v>0</v>
      </c>
    </row>
    <row r="10" spans="1:18" x14ac:dyDescent="0.3">
      <c r="A10" t="s">
        <v>34</v>
      </c>
      <c r="B10">
        <v>1</v>
      </c>
      <c r="C10">
        <v>0</v>
      </c>
      <c r="D10">
        <v>0</v>
      </c>
      <c r="E10">
        <v>0</v>
      </c>
      <c r="F10" s="2">
        <f t="shared" si="0"/>
        <v>0</v>
      </c>
      <c r="G10">
        <v>0</v>
      </c>
      <c r="H10">
        <v>0</v>
      </c>
      <c r="I10" s="2">
        <f t="shared" si="1"/>
        <v>0</v>
      </c>
      <c r="J10">
        <v>1</v>
      </c>
      <c r="K10">
        <v>0</v>
      </c>
      <c r="L10" s="2">
        <f t="shared" si="2"/>
        <v>0</v>
      </c>
      <c r="M10">
        <v>1</v>
      </c>
      <c r="N10">
        <v>0</v>
      </c>
      <c r="O10" s="2">
        <f t="shared" si="3"/>
        <v>0</v>
      </c>
      <c r="P10">
        <v>1</v>
      </c>
      <c r="Q10">
        <v>0</v>
      </c>
      <c r="R10" s="2">
        <f t="shared" si="4"/>
        <v>0</v>
      </c>
    </row>
    <row r="11" spans="1:18" x14ac:dyDescent="0.3">
      <c r="A11" t="s">
        <v>42</v>
      </c>
      <c r="B11">
        <v>0</v>
      </c>
      <c r="C11">
        <v>0</v>
      </c>
      <c r="D11">
        <v>0</v>
      </c>
      <c r="E11">
        <v>0</v>
      </c>
      <c r="F11" s="2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 s="2">
        <v>0</v>
      </c>
      <c r="M11">
        <v>0</v>
      </c>
      <c r="N11">
        <v>0</v>
      </c>
      <c r="O11" s="2">
        <v>0</v>
      </c>
      <c r="P11">
        <v>0</v>
      </c>
      <c r="Q11">
        <v>0</v>
      </c>
      <c r="R11" s="2">
        <v>0</v>
      </c>
    </row>
    <row r="12" spans="1:18" x14ac:dyDescent="0.3">
      <c r="A12" t="s">
        <v>24</v>
      </c>
      <c r="B12">
        <v>28</v>
      </c>
      <c r="C12">
        <v>0</v>
      </c>
      <c r="D12">
        <v>27</v>
      </c>
      <c r="E12">
        <v>27</v>
      </c>
      <c r="F12" s="2">
        <f t="shared" si="0"/>
        <v>96.428571428571431</v>
      </c>
      <c r="G12">
        <v>0</v>
      </c>
      <c r="H12">
        <v>0</v>
      </c>
      <c r="I12" s="2">
        <f t="shared" si="1"/>
        <v>0</v>
      </c>
      <c r="J12">
        <v>0</v>
      </c>
      <c r="K12">
        <v>0</v>
      </c>
      <c r="L12" s="2">
        <f t="shared" si="2"/>
        <v>0</v>
      </c>
      <c r="M12">
        <v>0</v>
      </c>
      <c r="N12">
        <v>0</v>
      </c>
      <c r="O12" s="2">
        <f t="shared" si="3"/>
        <v>0</v>
      </c>
      <c r="P12">
        <v>1</v>
      </c>
      <c r="Q12">
        <v>1</v>
      </c>
      <c r="R12" s="2">
        <f t="shared" si="4"/>
        <v>3.5714285714285712</v>
      </c>
    </row>
    <row r="13" spans="1:18" x14ac:dyDescent="0.3">
      <c r="A13" t="s">
        <v>29</v>
      </c>
      <c r="B13">
        <v>9</v>
      </c>
      <c r="C13">
        <v>0</v>
      </c>
      <c r="D13">
        <v>0</v>
      </c>
      <c r="E13">
        <v>0</v>
      </c>
      <c r="F13" s="2">
        <f t="shared" si="0"/>
        <v>0</v>
      </c>
      <c r="G13">
        <v>9</v>
      </c>
      <c r="H13">
        <v>3</v>
      </c>
      <c r="I13" s="2">
        <f t="shared" si="1"/>
        <v>33.333333333333329</v>
      </c>
      <c r="J13">
        <v>6</v>
      </c>
      <c r="K13">
        <v>0</v>
      </c>
      <c r="L13" s="2">
        <f t="shared" si="2"/>
        <v>0</v>
      </c>
      <c r="M13">
        <v>5</v>
      </c>
      <c r="N13">
        <v>0</v>
      </c>
      <c r="O13" s="2">
        <f t="shared" si="3"/>
        <v>0</v>
      </c>
      <c r="P13">
        <v>5</v>
      </c>
      <c r="Q13">
        <v>0</v>
      </c>
      <c r="R13" s="2">
        <f t="shared" si="4"/>
        <v>0</v>
      </c>
    </row>
    <row r="14" spans="1:18" x14ac:dyDescent="0.3">
      <c r="A14" t="s">
        <v>43</v>
      </c>
      <c r="B14">
        <v>0</v>
      </c>
      <c r="C14">
        <v>0</v>
      </c>
      <c r="D14">
        <v>0</v>
      </c>
      <c r="E14">
        <v>0</v>
      </c>
      <c r="F14" s="2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 s="2">
        <v>0</v>
      </c>
      <c r="M14">
        <v>0</v>
      </c>
      <c r="N14">
        <v>0</v>
      </c>
      <c r="O14" s="2">
        <v>0</v>
      </c>
      <c r="P14">
        <v>0</v>
      </c>
      <c r="Q14">
        <v>0</v>
      </c>
      <c r="R14" s="2">
        <v>0</v>
      </c>
    </row>
    <row r="15" spans="1:18" x14ac:dyDescent="0.3">
      <c r="A15" t="s">
        <v>25</v>
      </c>
      <c r="B15">
        <v>177</v>
      </c>
      <c r="C15">
        <v>0</v>
      </c>
      <c r="D15">
        <v>0</v>
      </c>
      <c r="E15">
        <v>0</v>
      </c>
      <c r="F15" s="2">
        <f t="shared" si="0"/>
        <v>0</v>
      </c>
      <c r="G15">
        <v>176</v>
      </c>
      <c r="H15">
        <v>171</v>
      </c>
      <c r="I15" s="2">
        <f t="shared" si="1"/>
        <v>96.610169491525426</v>
      </c>
      <c r="J15">
        <v>6</v>
      </c>
      <c r="K15">
        <v>0</v>
      </c>
      <c r="L15" s="2">
        <f t="shared" si="2"/>
        <v>0</v>
      </c>
      <c r="M15">
        <v>2</v>
      </c>
      <c r="N15">
        <v>0</v>
      </c>
      <c r="O15" s="2">
        <f t="shared" si="3"/>
        <v>0</v>
      </c>
      <c r="P15">
        <v>2</v>
      </c>
      <c r="Q15">
        <v>0</v>
      </c>
      <c r="R15" s="2">
        <f t="shared" si="4"/>
        <v>0</v>
      </c>
    </row>
    <row r="16" spans="1:18" x14ac:dyDescent="0.3">
      <c r="A16" t="s">
        <v>32</v>
      </c>
      <c r="B16">
        <v>0</v>
      </c>
      <c r="C16">
        <v>0</v>
      </c>
      <c r="D16">
        <v>0</v>
      </c>
      <c r="E16">
        <v>0</v>
      </c>
      <c r="F16" s="2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 s="2">
        <v>0</v>
      </c>
      <c r="M16">
        <v>0</v>
      </c>
      <c r="N16">
        <v>0</v>
      </c>
      <c r="O16" s="2">
        <v>0</v>
      </c>
      <c r="P16">
        <v>0</v>
      </c>
      <c r="Q16">
        <v>0</v>
      </c>
      <c r="R16" s="2">
        <v>0</v>
      </c>
    </row>
    <row r="17" spans="1:18" x14ac:dyDescent="0.3">
      <c r="A17" t="s">
        <v>37</v>
      </c>
      <c r="B17">
        <v>4</v>
      </c>
      <c r="C17">
        <v>0</v>
      </c>
      <c r="D17">
        <v>0</v>
      </c>
      <c r="E17">
        <v>0</v>
      </c>
      <c r="F17" s="2">
        <f t="shared" si="0"/>
        <v>0</v>
      </c>
      <c r="G17">
        <v>4</v>
      </c>
      <c r="H17">
        <v>4</v>
      </c>
      <c r="I17" s="2">
        <f t="shared" si="1"/>
        <v>100</v>
      </c>
      <c r="J17">
        <v>0</v>
      </c>
      <c r="K17">
        <v>0</v>
      </c>
      <c r="L17" s="2">
        <f t="shared" si="2"/>
        <v>0</v>
      </c>
      <c r="M17">
        <v>0</v>
      </c>
      <c r="N17">
        <v>0</v>
      </c>
      <c r="O17" s="2">
        <f t="shared" si="3"/>
        <v>0</v>
      </c>
      <c r="P17">
        <v>0</v>
      </c>
      <c r="Q17">
        <v>0</v>
      </c>
      <c r="R17" s="2">
        <f t="shared" si="4"/>
        <v>0</v>
      </c>
    </row>
    <row r="18" spans="1:18" x14ac:dyDescent="0.3">
      <c r="A18" t="s">
        <v>41</v>
      </c>
      <c r="B18">
        <v>0</v>
      </c>
      <c r="C18">
        <v>0</v>
      </c>
      <c r="D18">
        <v>0</v>
      </c>
      <c r="E18">
        <v>0</v>
      </c>
      <c r="F18" s="2">
        <v>0</v>
      </c>
      <c r="G18">
        <v>0</v>
      </c>
      <c r="H18">
        <v>0</v>
      </c>
      <c r="I18" s="2">
        <v>0</v>
      </c>
      <c r="J18">
        <v>0</v>
      </c>
      <c r="K18">
        <v>0</v>
      </c>
      <c r="L18" s="2">
        <v>0</v>
      </c>
      <c r="M18">
        <v>0</v>
      </c>
      <c r="N18">
        <v>0</v>
      </c>
      <c r="O18" s="2">
        <v>0</v>
      </c>
      <c r="P18">
        <v>0</v>
      </c>
      <c r="Q18">
        <v>0</v>
      </c>
      <c r="R18" s="2">
        <v>0</v>
      </c>
    </row>
    <row r="19" spans="1:18" x14ac:dyDescent="0.3">
      <c r="A19" t="s">
        <v>33</v>
      </c>
      <c r="B19">
        <v>32</v>
      </c>
      <c r="C19">
        <v>0</v>
      </c>
      <c r="D19">
        <v>0</v>
      </c>
      <c r="E19">
        <v>0</v>
      </c>
      <c r="F19" s="2">
        <f t="shared" si="0"/>
        <v>0</v>
      </c>
      <c r="G19">
        <v>32</v>
      </c>
      <c r="H19">
        <v>32</v>
      </c>
      <c r="I19" s="2">
        <f t="shared" si="1"/>
        <v>100</v>
      </c>
      <c r="J19">
        <v>0</v>
      </c>
      <c r="K19">
        <v>0</v>
      </c>
      <c r="L19" s="2">
        <f t="shared" si="2"/>
        <v>0</v>
      </c>
      <c r="M19">
        <v>0</v>
      </c>
      <c r="N19">
        <v>0</v>
      </c>
      <c r="O19" s="2">
        <f t="shared" si="3"/>
        <v>0</v>
      </c>
      <c r="P19">
        <v>0</v>
      </c>
      <c r="Q19">
        <v>0</v>
      </c>
      <c r="R19" s="2">
        <f t="shared" si="4"/>
        <v>0</v>
      </c>
    </row>
    <row r="20" spans="1:18" x14ac:dyDescent="0.3">
      <c r="A20" t="s">
        <v>38</v>
      </c>
      <c r="B20">
        <v>1</v>
      </c>
      <c r="C20">
        <v>0</v>
      </c>
      <c r="D20">
        <v>0</v>
      </c>
      <c r="E20">
        <v>0</v>
      </c>
      <c r="F20" s="2">
        <f t="shared" si="0"/>
        <v>0</v>
      </c>
      <c r="G20">
        <v>1</v>
      </c>
      <c r="H20">
        <v>0</v>
      </c>
      <c r="I20" s="2">
        <f t="shared" si="1"/>
        <v>0</v>
      </c>
      <c r="J20">
        <v>1</v>
      </c>
      <c r="K20">
        <v>0</v>
      </c>
      <c r="L20" s="2">
        <f t="shared" si="2"/>
        <v>0</v>
      </c>
      <c r="M20">
        <v>1</v>
      </c>
      <c r="N20">
        <v>0</v>
      </c>
      <c r="O20" s="2">
        <f t="shared" si="3"/>
        <v>0</v>
      </c>
      <c r="P20">
        <v>0</v>
      </c>
      <c r="Q20">
        <v>0</v>
      </c>
      <c r="R20" s="2">
        <f t="shared" si="4"/>
        <v>0</v>
      </c>
    </row>
    <row r="21" spans="1:18" x14ac:dyDescent="0.3">
      <c r="A21" t="s">
        <v>35</v>
      </c>
      <c r="B21">
        <v>10</v>
      </c>
      <c r="C21">
        <v>0</v>
      </c>
      <c r="D21">
        <v>0</v>
      </c>
      <c r="E21">
        <v>0</v>
      </c>
      <c r="F21" s="2">
        <f t="shared" si="0"/>
        <v>0</v>
      </c>
      <c r="G21">
        <v>10</v>
      </c>
      <c r="H21">
        <v>9</v>
      </c>
      <c r="I21" s="2">
        <f t="shared" si="1"/>
        <v>90</v>
      </c>
      <c r="J21">
        <v>1</v>
      </c>
      <c r="K21">
        <v>0</v>
      </c>
      <c r="L21" s="2">
        <f t="shared" si="2"/>
        <v>0</v>
      </c>
      <c r="M21">
        <v>1</v>
      </c>
      <c r="N21">
        <v>0</v>
      </c>
      <c r="O21" s="2">
        <f t="shared" si="3"/>
        <v>0</v>
      </c>
      <c r="P21">
        <v>0</v>
      </c>
      <c r="Q21">
        <v>0</v>
      </c>
      <c r="R21" s="2">
        <f t="shared" si="4"/>
        <v>0</v>
      </c>
    </row>
    <row r="22" spans="1:18" x14ac:dyDescent="0.3">
      <c r="A22" t="s">
        <v>30</v>
      </c>
      <c r="B22">
        <v>47</v>
      </c>
      <c r="C22">
        <v>0</v>
      </c>
      <c r="D22">
        <v>0</v>
      </c>
      <c r="E22">
        <v>0</v>
      </c>
      <c r="F22" s="2">
        <f t="shared" si="0"/>
        <v>0</v>
      </c>
      <c r="G22">
        <v>47</v>
      </c>
      <c r="H22">
        <v>47</v>
      </c>
      <c r="I22" s="2">
        <f t="shared" si="1"/>
        <v>100</v>
      </c>
      <c r="J22">
        <v>0</v>
      </c>
      <c r="K22">
        <v>0</v>
      </c>
      <c r="L22" s="2">
        <f t="shared" si="2"/>
        <v>0</v>
      </c>
      <c r="M22">
        <v>0</v>
      </c>
      <c r="N22">
        <v>0</v>
      </c>
      <c r="O22" s="2">
        <f t="shared" si="3"/>
        <v>0</v>
      </c>
      <c r="P22">
        <v>0</v>
      </c>
      <c r="Q22">
        <v>0</v>
      </c>
      <c r="R22" s="2">
        <f t="shared" si="4"/>
        <v>0</v>
      </c>
    </row>
    <row r="23" spans="1:18" x14ac:dyDescent="0.3">
      <c r="A23" t="s">
        <v>40</v>
      </c>
      <c r="B23">
        <v>0</v>
      </c>
      <c r="C23">
        <v>0</v>
      </c>
      <c r="D23">
        <v>0</v>
      </c>
      <c r="E23">
        <v>0</v>
      </c>
      <c r="F23" s="2">
        <v>0</v>
      </c>
      <c r="G23">
        <v>0</v>
      </c>
      <c r="H23">
        <v>0</v>
      </c>
      <c r="I23" s="2">
        <v>0</v>
      </c>
      <c r="J23">
        <v>0</v>
      </c>
      <c r="K23">
        <v>0</v>
      </c>
      <c r="L23" s="2">
        <v>0</v>
      </c>
      <c r="M23">
        <v>0</v>
      </c>
      <c r="N23">
        <v>0</v>
      </c>
      <c r="O23" s="2">
        <v>0</v>
      </c>
      <c r="P23">
        <v>0</v>
      </c>
      <c r="Q23">
        <v>0</v>
      </c>
      <c r="R23" s="2">
        <v>0</v>
      </c>
    </row>
    <row r="24" spans="1:18" x14ac:dyDescent="0.3">
      <c r="A24" t="s">
        <v>26</v>
      </c>
      <c r="B24">
        <v>76</v>
      </c>
      <c r="C24">
        <v>3</v>
      </c>
      <c r="D24">
        <v>75</v>
      </c>
      <c r="E24">
        <v>72</v>
      </c>
      <c r="F24" s="2">
        <f t="shared" si="0"/>
        <v>94.73684210526315</v>
      </c>
      <c r="G24">
        <v>4</v>
      </c>
      <c r="H24">
        <v>0</v>
      </c>
      <c r="I24" s="2">
        <f t="shared" si="1"/>
        <v>0</v>
      </c>
      <c r="J24">
        <v>4</v>
      </c>
      <c r="K24">
        <v>0</v>
      </c>
      <c r="L24" s="2">
        <f t="shared" si="2"/>
        <v>0</v>
      </c>
      <c r="M24">
        <v>4</v>
      </c>
      <c r="N24">
        <v>0</v>
      </c>
      <c r="O24" s="2">
        <f t="shared" si="3"/>
        <v>0</v>
      </c>
      <c r="P24">
        <v>4</v>
      </c>
      <c r="Q24">
        <v>0</v>
      </c>
      <c r="R24" s="2">
        <f t="shared" si="4"/>
        <v>0</v>
      </c>
    </row>
    <row r="25" spans="1:18" x14ac:dyDescent="0.3">
      <c r="A25" t="s">
        <v>46</v>
      </c>
      <c r="B25">
        <v>496</v>
      </c>
      <c r="C25">
        <v>21</v>
      </c>
      <c r="D25">
        <v>129</v>
      </c>
      <c r="E25">
        <v>103</v>
      </c>
      <c r="F25" s="2">
        <f t="shared" si="0"/>
        <v>20.766129032258064</v>
      </c>
      <c r="G25">
        <v>366</v>
      </c>
      <c r="H25">
        <v>279</v>
      </c>
      <c r="I25" s="2">
        <f t="shared" si="1"/>
        <v>56.25</v>
      </c>
      <c r="J25">
        <v>86</v>
      </c>
      <c r="K25">
        <v>0</v>
      </c>
      <c r="L25" s="2">
        <f t="shared" si="2"/>
        <v>0</v>
      </c>
      <c r="M25">
        <v>104</v>
      </c>
      <c r="N25">
        <v>10</v>
      </c>
      <c r="O25" s="2">
        <f t="shared" si="3"/>
        <v>2.0161290322580645</v>
      </c>
      <c r="P25">
        <v>92</v>
      </c>
      <c r="Q25">
        <v>2</v>
      </c>
      <c r="R25" s="2">
        <f t="shared" si="4"/>
        <v>0.40322580645161288</v>
      </c>
    </row>
    <row r="26" spans="1:18" x14ac:dyDescent="0.3">
      <c r="D26" s="2">
        <f>D25/B25*100</f>
        <v>26.008064516129032</v>
      </c>
      <c r="G26" s="2">
        <f>G25/B25*100</f>
        <v>73.790322580645167</v>
      </c>
      <c r="J26" s="2">
        <f>J25/B25*100</f>
        <v>17.338709677419356</v>
      </c>
      <c r="M26" s="2">
        <f>M25/B25*100</f>
        <v>20.967741935483872</v>
      </c>
      <c r="P26" s="2">
        <f>P25/B25*100</f>
        <v>18.548387096774192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Hits_spe</vt:lpstr>
      <vt:lpstr>ARGs_source</vt:lpstr>
      <vt:lpstr>gut</vt:lpstr>
      <vt:lpstr>Soil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Gschwind</dc:creator>
  <cp:lastModifiedBy>Rémi Gschwind</cp:lastModifiedBy>
  <dcterms:created xsi:type="dcterms:W3CDTF">2022-06-22T14:48:34Z</dcterms:created>
  <dcterms:modified xsi:type="dcterms:W3CDTF">2022-07-12T13:13:08Z</dcterms:modified>
</cp:coreProperties>
</file>