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010" windowHeight="94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1" i="1" l="1"/>
  <c r="I10" i="1"/>
  <c r="I11" i="1"/>
  <c r="F42" i="1" l="1"/>
  <c r="I36" i="1"/>
  <c r="I37" i="1"/>
  <c r="I38" i="1"/>
  <c r="I39" i="1"/>
  <c r="I40" i="1"/>
  <c r="I35" i="1"/>
  <c r="I34" i="1" s="1"/>
  <c r="I30" i="1"/>
  <c r="I31" i="1"/>
  <c r="I32" i="1"/>
  <c r="I33" i="1"/>
  <c r="I28" i="1" s="1"/>
  <c r="I29" i="1"/>
  <c r="I41" i="1" l="1"/>
</calcChain>
</file>

<file path=xl/sharedStrings.xml><?xml version="1.0" encoding="utf-8"?>
<sst xmlns="http://schemas.openxmlformats.org/spreadsheetml/2006/main" count="89" uniqueCount="44">
  <si>
    <t>Number of days for training:</t>
  </si>
  <si>
    <t>Number of days for food/accomodation for trainees:</t>
  </si>
  <si>
    <t>Line item</t>
  </si>
  <si>
    <t>Description</t>
  </si>
  <si>
    <t>Number of trainees:</t>
  </si>
  <si>
    <t>Number of trainers:</t>
  </si>
  <si>
    <t>Stationary for trainees</t>
  </si>
  <si>
    <t>Print training materials - handbooks and handouts</t>
  </si>
  <si>
    <t>Print training materials - homeworks and practice</t>
  </si>
  <si>
    <t>Opening ceremony</t>
  </si>
  <si>
    <t>Closing ceremony</t>
  </si>
  <si>
    <t>Security costs</t>
  </si>
  <si>
    <t>Accomodation - trainees</t>
  </si>
  <si>
    <t>Food - trainees and trainers during the training</t>
  </si>
  <si>
    <t>Food - trainees before and after the training</t>
  </si>
  <si>
    <t>Transportation - trainees, roundtrip Pa An to Mae Sot</t>
  </si>
  <si>
    <t>cost (in baht)</t>
  </si>
  <si>
    <t>per</t>
  </si>
  <si>
    <t>night</t>
  </si>
  <si>
    <t>unit</t>
  </si>
  <si>
    <t>nights</t>
  </si>
  <si>
    <t>trainees</t>
  </si>
  <si>
    <t>for (number)</t>
  </si>
  <si>
    <t>day</t>
  </si>
  <si>
    <t>days</t>
  </si>
  <si>
    <t>trainers and trainees</t>
  </si>
  <si>
    <t>roundtrip</t>
  </si>
  <si>
    <t>cars (up to 4/car)</t>
  </si>
  <si>
    <t>set</t>
  </si>
  <si>
    <t>page</t>
  </si>
  <si>
    <t>pages</t>
  </si>
  <si>
    <t>ceremony</t>
  </si>
  <si>
    <t>Training space rental - BMA training hall</t>
  </si>
  <si>
    <t>in-kind use</t>
  </si>
  <si>
    <t>security costs</t>
  </si>
  <si>
    <t>Food, accomodation, transportation</t>
  </si>
  <si>
    <t>Training materials, supplies, events</t>
  </si>
  <si>
    <t>Line item total</t>
  </si>
  <si>
    <t>Grand total</t>
  </si>
  <si>
    <t>To-fix version</t>
  </si>
  <si>
    <t>Correct/full version (variations are ok as long as they are explainable/rational to you)</t>
  </si>
  <si>
    <t>Think about a training you are doing. It is for five days, with clinic in charges/field in charges coming from Pa An (or insert other place here). Fill in the missing pieces. Assume that any information in columns A through D are correct.</t>
  </si>
  <si>
    <t>Scoring: Total 30 blank areas to fill. 1 point per blank.</t>
  </si>
  <si>
    <t>out of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</si>
</sst>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4" fontId="0" fillId="0" borderId="1" xfId="1" applyNumberFormat="1" applyFont="1" applyBorder="1"/>
    <xf numFmtId="164" fontId="2" fillId="0" borderId="1" xfId="1" applyNumberFormat="1" applyFont="1" applyBorder="1"/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right"/>
    </xf>
    <xf numFmtId="164" fontId="0" fillId="2" borderId="1" xfId="1" applyNumberFormat="1" applyFont="1" applyFill="1" applyBorder="1"/>
    <xf numFmtId="164" fontId="2" fillId="2" borderId="1" xfId="1" applyNumberFormat="1" applyFont="1" applyFill="1" applyBorder="1"/>
    <xf numFmtId="0" fontId="0" fillId="2" borderId="1" xfId="0" applyFill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2" fillId="0" borderId="2" xfId="0" applyFont="1" applyBorder="1"/>
    <xf numFmtId="0" fontId="0" fillId="0" borderId="3" xfId="0" applyBorder="1"/>
    <xf numFmtId="0" fontId="0" fillId="0" borderId="0" xfId="0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zoomScale="90" zoomScaleNormal="90" workbookViewId="0">
      <selection activeCell="E23" sqref="E23"/>
    </sheetView>
  </sheetViews>
  <sheetFormatPr defaultRowHeight="15" x14ac:dyDescent="0.25"/>
  <cols>
    <col min="2" max="2" width="51.42578125" customWidth="1"/>
    <col min="3" max="3" width="12.28515625" bestFit="1" customWidth="1"/>
    <col min="4" max="4" width="12.85546875" bestFit="1" customWidth="1"/>
    <col min="5" max="5" width="12.42578125" bestFit="1" customWidth="1"/>
    <col min="6" max="6" width="15.85546875" bestFit="1" customWidth="1"/>
    <col min="7" max="7" width="12.42578125" bestFit="1" customWidth="1"/>
    <col min="8" max="8" width="19.5703125" bestFit="1" customWidth="1"/>
    <col min="9" max="9" width="16.42578125" customWidth="1"/>
  </cols>
  <sheetData>
    <row r="2" spans="1:9" x14ac:dyDescent="0.25">
      <c r="A2" s="1" t="s">
        <v>41</v>
      </c>
    </row>
    <row r="3" spans="1:9" x14ac:dyDescent="0.25">
      <c r="B3" s="1" t="s">
        <v>5</v>
      </c>
      <c r="C3">
        <v>2</v>
      </c>
    </row>
    <row r="4" spans="1:9" x14ac:dyDescent="0.25">
      <c r="B4" t="s">
        <v>4</v>
      </c>
      <c r="C4">
        <v>12</v>
      </c>
    </row>
    <row r="5" spans="1:9" x14ac:dyDescent="0.25">
      <c r="B5" t="s">
        <v>0</v>
      </c>
      <c r="C5">
        <v>5</v>
      </c>
    </row>
    <row r="6" spans="1:9" x14ac:dyDescent="0.25">
      <c r="B6" t="s">
        <v>1</v>
      </c>
      <c r="C6">
        <v>7</v>
      </c>
    </row>
    <row r="8" spans="1:9" x14ac:dyDescent="0.25">
      <c r="A8" t="s">
        <v>39</v>
      </c>
    </row>
    <row r="9" spans="1:9" x14ac:dyDescent="0.25">
      <c r="A9" s="2" t="s">
        <v>2</v>
      </c>
      <c r="B9" s="2" t="s">
        <v>3</v>
      </c>
      <c r="C9" s="3" t="s">
        <v>16</v>
      </c>
      <c r="D9" s="3" t="s">
        <v>17</v>
      </c>
      <c r="E9" s="3" t="s">
        <v>22</v>
      </c>
      <c r="F9" s="3" t="s">
        <v>19</v>
      </c>
      <c r="G9" s="3" t="s">
        <v>22</v>
      </c>
      <c r="H9" s="3" t="s">
        <v>19</v>
      </c>
      <c r="I9" s="3" t="s">
        <v>37</v>
      </c>
    </row>
    <row r="10" spans="1:9" x14ac:dyDescent="0.25">
      <c r="A10" s="2">
        <v>1</v>
      </c>
      <c r="B10" s="9" t="s">
        <v>35</v>
      </c>
      <c r="C10" s="9"/>
      <c r="D10" s="9"/>
      <c r="E10" s="9"/>
      <c r="F10" s="9"/>
      <c r="G10" s="9"/>
      <c r="H10" s="9"/>
      <c r="I10" s="6">
        <f>SUM(I11:I15)</f>
        <v>8400</v>
      </c>
    </row>
    <row r="11" spans="1:9" x14ac:dyDescent="0.25">
      <c r="A11" s="4">
        <v>1.1000000000000001</v>
      </c>
      <c r="B11" s="4" t="s">
        <v>12</v>
      </c>
      <c r="C11" s="5">
        <v>100</v>
      </c>
      <c r="D11" s="5" t="s">
        <v>18</v>
      </c>
      <c r="E11" s="5">
        <v>7</v>
      </c>
      <c r="F11" s="5" t="s">
        <v>20</v>
      </c>
      <c r="G11" s="5">
        <v>12</v>
      </c>
      <c r="H11" s="5" t="s">
        <v>21</v>
      </c>
      <c r="I11" s="7">
        <f>C11*IF(ISBLANK(E11),1,E11)*IF(ISBLANK(G11),1,G11)</f>
        <v>8400</v>
      </c>
    </row>
    <row r="12" spans="1:9" x14ac:dyDescent="0.25">
      <c r="A12" s="4">
        <v>1.2</v>
      </c>
      <c r="B12" s="4" t="s">
        <v>14</v>
      </c>
      <c r="C12" s="5">
        <v>50</v>
      </c>
      <c r="D12" s="5" t="s">
        <v>23</v>
      </c>
      <c r="E12" s="5"/>
      <c r="F12" s="5"/>
      <c r="G12" s="5"/>
      <c r="H12" s="5"/>
      <c r="I12" s="7"/>
    </row>
    <row r="13" spans="1:9" x14ac:dyDescent="0.25">
      <c r="A13" s="4">
        <v>1.3</v>
      </c>
      <c r="B13" s="4" t="s">
        <v>13</v>
      </c>
      <c r="C13" s="5">
        <v>50</v>
      </c>
      <c r="D13" s="5" t="s">
        <v>23</v>
      </c>
      <c r="E13" s="5"/>
      <c r="F13" s="5"/>
      <c r="G13" s="5"/>
      <c r="H13" s="5"/>
      <c r="I13" s="7"/>
    </row>
    <row r="14" spans="1:9" x14ac:dyDescent="0.25">
      <c r="A14" s="4">
        <v>1.4</v>
      </c>
      <c r="B14" s="4" t="s">
        <v>15</v>
      </c>
      <c r="C14" s="5">
        <v>30000</v>
      </c>
      <c r="D14" s="5" t="s">
        <v>26</v>
      </c>
      <c r="E14" s="5"/>
      <c r="F14" s="5"/>
      <c r="G14" s="5"/>
      <c r="H14" s="5"/>
      <c r="I14" s="7"/>
    </row>
    <row r="15" spans="1:9" x14ac:dyDescent="0.25">
      <c r="A15" s="4">
        <v>1.5</v>
      </c>
      <c r="B15" s="4" t="s">
        <v>11</v>
      </c>
      <c r="C15" s="5">
        <v>10000</v>
      </c>
      <c r="D15" s="5" t="s">
        <v>34</v>
      </c>
      <c r="E15" s="4"/>
      <c r="F15" s="4"/>
      <c r="G15" s="4"/>
      <c r="H15" s="4"/>
      <c r="I15" s="7"/>
    </row>
    <row r="16" spans="1:9" x14ac:dyDescent="0.25">
      <c r="A16" s="2">
        <v>2</v>
      </c>
      <c r="B16" s="9" t="s">
        <v>36</v>
      </c>
      <c r="C16" s="9"/>
      <c r="D16" s="9"/>
      <c r="E16" s="9"/>
      <c r="F16" s="9"/>
      <c r="G16" s="9"/>
      <c r="H16" s="9"/>
      <c r="I16" s="8"/>
    </row>
    <row r="17" spans="1:9" x14ac:dyDescent="0.25">
      <c r="A17" s="4">
        <v>2.1</v>
      </c>
      <c r="B17" s="4" t="s">
        <v>32</v>
      </c>
      <c r="C17" s="5">
        <v>0</v>
      </c>
      <c r="D17" s="5" t="s">
        <v>33</v>
      </c>
      <c r="E17" s="4"/>
      <c r="F17" s="4"/>
      <c r="G17" s="4"/>
      <c r="H17" s="4"/>
      <c r="I17" s="7"/>
    </row>
    <row r="18" spans="1:9" x14ac:dyDescent="0.25">
      <c r="A18" s="4">
        <v>2.2000000000000002</v>
      </c>
      <c r="B18" s="4" t="s">
        <v>7</v>
      </c>
      <c r="C18" s="5">
        <v>0.5</v>
      </c>
      <c r="D18" s="5" t="s">
        <v>29</v>
      </c>
      <c r="E18" s="5"/>
      <c r="F18" s="5"/>
      <c r="G18" s="4"/>
      <c r="H18" s="4"/>
      <c r="I18" s="7"/>
    </row>
    <row r="19" spans="1:9" x14ac:dyDescent="0.25">
      <c r="A19" s="4">
        <v>2.2999999999999998</v>
      </c>
      <c r="B19" s="4" t="s">
        <v>8</v>
      </c>
      <c r="C19" s="5">
        <v>0.5</v>
      </c>
      <c r="D19" s="5" t="s">
        <v>29</v>
      </c>
      <c r="E19" s="5"/>
      <c r="F19" s="5"/>
      <c r="G19" s="4"/>
      <c r="H19" s="4"/>
      <c r="I19" s="7"/>
    </row>
    <row r="20" spans="1:9" x14ac:dyDescent="0.25">
      <c r="A20" s="4">
        <v>2.4</v>
      </c>
      <c r="B20" s="4" t="s">
        <v>9</v>
      </c>
      <c r="C20" s="5">
        <v>2000</v>
      </c>
      <c r="D20" s="5" t="s">
        <v>31</v>
      </c>
      <c r="E20" s="4"/>
      <c r="F20" s="4"/>
      <c r="G20" s="4"/>
      <c r="H20" s="4"/>
      <c r="I20" s="7"/>
    </row>
    <row r="21" spans="1:9" x14ac:dyDescent="0.25">
      <c r="A21" s="4">
        <v>2.5</v>
      </c>
      <c r="B21" s="4" t="s">
        <v>10</v>
      </c>
      <c r="C21" s="5">
        <v>2000</v>
      </c>
      <c r="D21" s="5" t="s">
        <v>31</v>
      </c>
      <c r="E21" s="4"/>
      <c r="F21" s="4"/>
      <c r="G21" s="4"/>
      <c r="H21" s="4"/>
      <c r="I21" s="7">
        <f t="shared" ref="I21" si="0">C21*IF(ISBLANK(E21),1,E21)*IF(ISBLANK(G21),1,G21)</f>
        <v>2000</v>
      </c>
    </row>
    <row r="22" spans="1:9" ht="15.75" thickBot="1" x14ac:dyDescent="0.3">
      <c r="A22" s="15"/>
      <c r="B22" s="15"/>
      <c r="C22" s="16"/>
      <c r="D22" s="16"/>
      <c r="E22" s="15"/>
      <c r="F22" s="15"/>
      <c r="G22" s="15"/>
      <c r="H22" s="4"/>
      <c r="I22" s="7"/>
    </row>
    <row r="23" spans="1:9" x14ac:dyDescent="0.25">
      <c r="A23" s="15"/>
      <c r="B23" s="14" t="s">
        <v>42</v>
      </c>
      <c r="C23" s="18"/>
      <c r="G23" s="15"/>
      <c r="H23" s="4"/>
      <c r="I23" s="7"/>
    </row>
    <row r="24" spans="1:9" ht="15.75" thickBot="1" x14ac:dyDescent="0.3">
      <c r="B24" s="17"/>
      <c r="C24" s="19"/>
      <c r="D24" s="20" t="s">
        <v>43</v>
      </c>
      <c r="H24" s="3" t="s">
        <v>38</v>
      </c>
      <c r="I24" s="8"/>
    </row>
    <row r="26" spans="1:9" x14ac:dyDescent="0.25">
      <c r="A26" t="s">
        <v>40</v>
      </c>
    </row>
    <row r="27" spans="1:9" x14ac:dyDescent="0.25">
      <c r="A27" s="2" t="s">
        <v>2</v>
      </c>
      <c r="B27" s="2" t="s">
        <v>3</v>
      </c>
      <c r="C27" s="3" t="s">
        <v>16</v>
      </c>
      <c r="D27" s="3" t="s">
        <v>17</v>
      </c>
      <c r="E27" s="3" t="s">
        <v>22</v>
      </c>
      <c r="F27" s="3" t="s">
        <v>19</v>
      </c>
      <c r="G27" s="3" t="s">
        <v>22</v>
      </c>
      <c r="H27" s="3" t="s">
        <v>19</v>
      </c>
      <c r="I27" s="3" t="s">
        <v>37</v>
      </c>
    </row>
    <row r="28" spans="1:9" x14ac:dyDescent="0.25">
      <c r="A28" s="2">
        <v>1</v>
      </c>
      <c r="B28" s="9" t="s">
        <v>35</v>
      </c>
      <c r="C28" s="9"/>
      <c r="D28" s="9"/>
      <c r="E28" s="9"/>
      <c r="F28" s="9"/>
      <c r="G28" s="9"/>
      <c r="H28" s="9"/>
      <c r="I28" s="6">
        <f>SUM(I29:I33)</f>
        <v>113100</v>
      </c>
    </row>
    <row r="29" spans="1:9" x14ac:dyDescent="0.25">
      <c r="A29" s="4">
        <v>1.1000000000000001</v>
      </c>
      <c r="B29" s="4" t="s">
        <v>12</v>
      </c>
      <c r="C29" s="5">
        <v>100</v>
      </c>
      <c r="D29" s="5" t="s">
        <v>18</v>
      </c>
      <c r="E29" s="5">
        <v>7</v>
      </c>
      <c r="F29" s="5" t="s">
        <v>20</v>
      </c>
      <c r="G29" s="5">
        <v>12</v>
      </c>
      <c r="H29" s="5" t="s">
        <v>21</v>
      </c>
      <c r="I29" s="7">
        <f>C29*IF(ISBLANK(E29),1,E29)*IF(ISBLANK(G29),1,G29)</f>
        <v>8400</v>
      </c>
    </row>
    <row r="30" spans="1:9" x14ac:dyDescent="0.25">
      <c r="A30" s="4">
        <v>1.2</v>
      </c>
      <c r="B30" s="4" t="s">
        <v>14</v>
      </c>
      <c r="C30" s="5">
        <v>50</v>
      </c>
      <c r="D30" s="5" t="s">
        <v>23</v>
      </c>
      <c r="E30" s="10">
        <v>2</v>
      </c>
      <c r="F30" s="10" t="s">
        <v>24</v>
      </c>
      <c r="G30" s="10">
        <v>12</v>
      </c>
      <c r="H30" s="10" t="s">
        <v>21</v>
      </c>
      <c r="I30" s="11">
        <f t="shared" ref="I30:I40" si="1">C30*IF(ISBLANK(E30),1,E30)*IF(ISBLANK(G30),1,G30)</f>
        <v>1200</v>
      </c>
    </row>
    <row r="31" spans="1:9" x14ac:dyDescent="0.25">
      <c r="A31" s="4">
        <v>1.3</v>
      </c>
      <c r="B31" s="4" t="s">
        <v>13</v>
      </c>
      <c r="C31" s="5">
        <v>50</v>
      </c>
      <c r="D31" s="5" t="s">
        <v>23</v>
      </c>
      <c r="E31" s="10">
        <v>5</v>
      </c>
      <c r="F31" s="10" t="s">
        <v>24</v>
      </c>
      <c r="G31" s="10">
        <v>14</v>
      </c>
      <c r="H31" s="10" t="s">
        <v>25</v>
      </c>
      <c r="I31" s="11">
        <f t="shared" si="1"/>
        <v>3500</v>
      </c>
    </row>
    <row r="32" spans="1:9" x14ac:dyDescent="0.25">
      <c r="A32" s="4">
        <v>1.4</v>
      </c>
      <c r="B32" s="4" t="s">
        <v>15</v>
      </c>
      <c r="C32" s="5">
        <v>30000</v>
      </c>
      <c r="D32" s="5" t="s">
        <v>26</v>
      </c>
      <c r="E32" s="10">
        <v>3</v>
      </c>
      <c r="F32" s="10" t="s">
        <v>27</v>
      </c>
      <c r="G32" s="10"/>
      <c r="H32" s="10"/>
      <c r="I32" s="11">
        <f t="shared" si="1"/>
        <v>90000</v>
      </c>
    </row>
    <row r="33" spans="1:9" x14ac:dyDescent="0.25">
      <c r="A33" s="4">
        <v>1.5</v>
      </c>
      <c r="B33" s="4" t="s">
        <v>11</v>
      </c>
      <c r="C33" s="5">
        <v>10000</v>
      </c>
      <c r="D33" s="5" t="s">
        <v>34</v>
      </c>
      <c r="E33" s="4"/>
      <c r="F33" s="4"/>
      <c r="G33" s="4"/>
      <c r="H33" s="4"/>
      <c r="I33" s="11">
        <f t="shared" si="1"/>
        <v>10000</v>
      </c>
    </row>
    <row r="34" spans="1:9" x14ac:dyDescent="0.25">
      <c r="A34" s="2">
        <v>2</v>
      </c>
      <c r="B34" s="9" t="s">
        <v>36</v>
      </c>
      <c r="C34" s="9"/>
      <c r="D34" s="9"/>
      <c r="E34" s="9"/>
      <c r="F34" s="9"/>
      <c r="G34" s="9"/>
      <c r="H34" s="9"/>
      <c r="I34" s="12">
        <f>SUM(I35:I40)</f>
        <v>4845</v>
      </c>
    </row>
    <row r="35" spans="1:9" x14ac:dyDescent="0.25">
      <c r="A35" s="4">
        <v>2.1</v>
      </c>
      <c r="B35" s="4" t="s">
        <v>32</v>
      </c>
      <c r="C35" s="5">
        <v>0</v>
      </c>
      <c r="D35" s="5" t="s">
        <v>33</v>
      </c>
      <c r="E35" s="4"/>
      <c r="F35" s="4"/>
      <c r="G35" s="4"/>
      <c r="H35" s="4"/>
      <c r="I35" s="7">
        <f t="shared" si="1"/>
        <v>0</v>
      </c>
    </row>
    <row r="36" spans="1:9" x14ac:dyDescent="0.25">
      <c r="A36" s="4">
        <v>2.2000000000000002</v>
      </c>
      <c r="B36" s="4" t="s">
        <v>6</v>
      </c>
      <c r="C36" s="5">
        <v>50</v>
      </c>
      <c r="D36" s="5" t="s">
        <v>28</v>
      </c>
      <c r="E36" s="10">
        <v>12</v>
      </c>
      <c r="F36" s="10" t="s">
        <v>21</v>
      </c>
      <c r="G36" s="13"/>
      <c r="H36" s="13"/>
      <c r="I36" s="11">
        <f t="shared" si="1"/>
        <v>600</v>
      </c>
    </row>
    <row r="37" spans="1:9" x14ac:dyDescent="0.25">
      <c r="A37" s="4">
        <v>2.2999999999999998</v>
      </c>
      <c r="B37" s="4" t="s">
        <v>7</v>
      </c>
      <c r="C37" s="5">
        <v>0.5</v>
      </c>
      <c r="D37" s="5" t="s">
        <v>29</v>
      </c>
      <c r="E37" s="10">
        <v>25</v>
      </c>
      <c r="F37" s="10" t="s">
        <v>30</v>
      </c>
      <c r="G37" s="13">
        <v>14</v>
      </c>
      <c r="H37" s="13" t="s">
        <v>25</v>
      </c>
      <c r="I37" s="11">
        <f t="shared" si="1"/>
        <v>175</v>
      </c>
    </row>
    <row r="38" spans="1:9" x14ac:dyDescent="0.25">
      <c r="A38" s="4">
        <v>2.4</v>
      </c>
      <c r="B38" s="4" t="s">
        <v>8</v>
      </c>
      <c r="C38" s="5">
        <v>0.5</v>
      </c>
      <c r="D38" s="5" t="s">
        <v>29</v>
      </c>
      <c r="E38" s="10">
        <v>10</v>
      </c>
      <c r="F38" s="10" t="s">
        <v>30</v>
      </c>
      <c r="G38" s="13">
        <v>14</v>
      </c>
      <c r="H38" s="13" t="s">
        <v>25</v>
      </c>
      <c r="I38" s="11">
        <f t="shared" si="1"/>
        <v>70</v>
      </c>
    </row>
    <row r="39" spans="1:9" x14ac:dyDescent="0.25">
      <c r="A39" s="4">
        <v>2.5</v>
      </c>
      <c r="B39" s="4" t="s">
        <v>9</v>
      </c>
      <c r="C39" s="5">
        <v>2000</v>
      </c>
      <c r="D39" s="5" t="s">
        <v>31</v>
      </c>
      <c r="E39" s="4"/>
      <c r="F39" s="4"/>
      <c r="G39" s="4"/>
      <c r="H39" s="4"/>
      <c r="I39" s="11">
        <f t="shared" si="1"/>
        <v>2000</v>
      </c>
    </row>
    <row r="40" spans="1:9" x14ac:dyDescent="0.25">
      <c r="A40" s="4">
        <v>2.6</v>
      </c>
      <c r="B40" s="4" t="s">
        <v>10</v>
      </c>
      <c r="C40" s="5">
        <v>2000</v>
      </c>
      <c r="D40" s="5" t="s">
        <v>31</v>
      </c>
      <c r="E40" s="4"/>
      <c r="F40" s="4"/>
      <c r="G40" s="4"/>
      <c r="H40" s="4"/>
      <c r="I40" s="7">
        <f t="shared" si="1"/>
        <v>2000</v>
      </c>
    </row>
    <row r="41" spans="1:9" x14ac:dyDescent="0.25">
      <c r="H41" s="3" t="s">
        <v>38</v>
      </c>
      <c r="I41" s="12">
        <f>I28+I34</f>
        <v>117945</v>
      </c>
    </row>
    <row r="42" spans="1:9" x14ac:dyDescent="0.25">
      <c r="F42" t="str">
        <f ca="1">IF(ISBLANK(CELL("contents",E42)),"-",E42)</f>
        <v>-</v>
      </c>
    </row>
  </sheetData>
  <mergeCells count="4">
    <mergeCell ref="B28:H28"/>
    <mergeCell ref="B34:H34"/>
    <mergeCell ref="B10:H10"/>
    <mergeCell ref="B16:H16"/>
  </mergeCells>
  <conditionalFormatting sqref="B28:H40 B10:H10 B12:H18 B11:D11 B20:H22 B19:D19 G23:H23 B24 D24">
    <cfRule type="expression" priority="4">
      <formula>IF(ISBLANK(CELL("contents")),"-",CELL("contents"))</formula>
    </cfRule>
  </conditionalFormatting>
  <conditionalFormatting sqref="E11:H11">
    <cfRule type="expression" priority="2">
      <formula>IF(ISBLANK(CELL("contents")),"-",CELL("contents"))</formula>
    </cfRule>
  </conditionalFormatting>
  <conditionalFormatting sqref="E19:H19">
    <cfRule type="expression" priority="1">
      <formula>IF(ISBLANK(CELL("contents")),"-",CELL("contents"))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Barina</dc:creator>
  <cp:lastModifiedBy>Charlene Barina</cp:lastModifiedBy>
  <dcterms:created xsi:type="dcterms:W3CDTF">2012-06-28T05:08:37Z</dcterms:created>
  <dcterms:modified xsi:type="dcterms:W3CDTF">2012-08-06T01:32:25Z</dcterms:modified>
</cp:coreProperties>
</file>