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mig\Downloads\"/>
    </mc:Choice>
  </mc:AlternateContent>
  <xr:revisionPtr revIDLastSave="0" documentId="13_ncr:1_{9DE9FDD4-2AD8-4FC8-ACB5-A5B9E424C3D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yn" sheetId="9" r:id="rId1"/>
    <sheet name="Arkusz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9" l="1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6" i="9"/>
  <c r="U16" i="9"/>
  <c r="U4" i="9"/>
  <c r="AB5" i="9" s="1"/>
  <c r="AC5" i="9" s="1"/>
  <c r="M2" i="9" s="1"/>
  <c r="U12" i="9"/>
  <c r="U7" i="9"/>
  <c r="U20" i="9"/>
  <c r="U17" i="9"/>
  <c r="U6" i="9"/>
  <c r="U8" i="9"/>
  <c r="U10" i="9"/>
  <c r="U11" i="9"/>
  <c r="U13" i="9"/>
  <c r="U9" i="9"/>
  <c r="U15" i="9"/>
  <c r="U19" i="9"/>
  <c r="U14" i="9"/>
  <c r="U18" i="9"/>
  <c r="AB9" i="9"/>
  <c r="AC9" i="9" s="1"/>
  <c r="I2" i="9" s="1"/>
  <c r="AB8" i="9"/>
  <c r="AC8" i="9" s="1"/>
  <c r="J2" i="9" s="1"/>
  <c r="AB7" i="9" l="1"/>
  <c r="AC7" i="9" s="1"/>
  <c r="K2" i="9" s="1"/>
  <c r="W10" i="9" s="1"/>
  <c r="AB6" i="9"/>
  <c r="AC6" i="9" s="1"/>
  <c r="L2" i="9" s="1"/>
  <c r="W16" i="9"/>
  <c r="W17" i="9"/>
  <c r="W13" i="9"/>
  <c r="W20" i="9"/>
  <c r="W12" i="9"/>
  <c r="W8" i="9"/>
  <c r="W14" i="9" l="1"/>
  <c r="W19" i="9"/>
  <c r="W9" i="9"/>
  <c r="W7" i="9"/>
  <c r="W15" i="9"/>
  <c r="W6" i="9"/>
  <c r="W18" i="9"/>
  <c r="W11" i="9"/>
</calcChain>
</file>

<file path=xl/sharedStrings.xml><?xml version="1.0" encoding="utf-8"?>
<sst xmlns="http://schemas.openxmlformats.org/spreadsheetml/2006/main" count="26" uniqueCount="26">
  <si>
    <t>Lp</t>
  </si>
  <si>
    <t>Indeks</t>
  </si>
  <si>
    <t>suma</t>
  </si>
  <si>
    <t>lab9</t>
  </si>
  <si>
    <t>ocena</t>
  </si>
  <si>
    <t>progi:</t>
  </si>
  <si>
    <t>korekta</t>
  </si>
  <si>
    <t>Nazwisko, imię</t>
  </si>
  <si>
    <t xml:space="preserve">Lab1 </t>
  </si>
  <si>
    <t>Lab2</t>
  </si>
  <si>
    <t>Lab3</t>
  </si>
  <si>
    <t>Lab4</t>
  </si>
  <si>
    <t>Lab5</t>
  </si>
  <si>
    <t>Lab6</t>
  </si>
  <si>
    <t>Lab7</t>
  </si>
  <si>
    <t>Lab8</t>
  </si>
  <si>
    <t>obcn</t>
  </si>
  <si>
    <t>ASD, 2020/21</t>
  </si>
  <si>
    <t>Środa, godz. 7.30</t>
  </si>
  <si>
    <t>,</t>
  </si>
  <si>
    <t>Lab10</t>
  </si>
  <si>
    <t>Lab11</t>
  </si>
  <si>
    <t>Lab12</t>
  </si>
  <si>
    <t>Lab13</t>
  </si>
  <si>
    <t>Lab14</t>
  </si>
  <si>
    <t>Lab15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</si>
</sst>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>
    <font>
      <sz val="10"/>
      <name val="Arial CE"/>
      <charset val="204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sz val="9"/>
      <name val="Arial CE"/>
      <family val="2"/>
      <charset val="238"/>
    </font>
    <font>
      <b/>
      <sz val="10"/>
      <color indexed="10"/>
      <name val="Arial CE"/>
      <charset val="238"/>
    </font>
    <font>
      <sz val="10"/>
      <color indexed="10"/>
      <name val="Arial CE"/>
      <charset val="204"/>
    </font>
    <font>
      <b/>
      <sz val="8"/>
      <name val="Arial CE"/>
      <family val="2"/>
      <charset val="238"/>
    </font>
    <font>
      <sz val="8"/>
      <name val="Arial CE"/>
      <family val="2"/>
      <charset val="238"/>
    </font>
    <font>
      <sz val="8"/>
      <name val="Arial CE"/>
      <charset val="204"/>
    </font>
    <font>
      <sz val="10"/>
      <name val="Arial CE"/>
      <charset val="238"/>
    </font>
    <font>
      <sz val="10"/>
      <color theme="1"/>
      <name val="Arial CE"/>
      <family val="2"/>
      <charset val="238"/>
    </font>
    <font>
      <b/>
      <sz val="10"/>
      <color rgb="FFFF0000"/>
      <name val="Arial CE"/>
      <charset val="238"/>
    </font>
    <font>
      <sz val="10"/>
      <color rgb="FFFF0000"/>
      <name val="Arial CE"/>
      <family val="2"/>
      <charset val="238"/>
    </font>
    <font>
      <sz val="9"/>
      <color theme="1"/>
      <name val="Arial CE"/>
      <family val="2"/>
      <charset val="238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4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3" fillId="0" borderId="1" xfId="0" applyFont="1" applyBorder="1"/>
    <xf numFmtId="164" fontId="2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1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/>
    </xf>
    <xf numFmtId="164" fontId="3" fillId="3" borderId="1" xfId="0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3" fillId="0" borderId="1" xfId="0" applyFont="1" applyBorder="1" applyAlignment="1">
      <alignment horizontal="center"/>
    </xf>
    <xf numFmtId="164" fontId="10" fillId="2" borderId="1" xfId="0" applyNumberFormat="1" applyFont="1" applyFill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right"/>
    </xf>
    <xf numFmtId="0" fontId="15" fillId="4" borderId="1" xfId="1" applyBorder="1"/>
    <xf numFmtId="0" fontId="15" fillId="4" borderId="1" xfId="1" applyBorder="1" applyAlignment="1">
      <alignment horizontal="center"/>
    </xf>
    <xf numFmtId="164" fontId="15" fillId="4" borderId="1" xfId="1" applyNumberFormat="1" applyBorder="1"/>
    <xf numFmtId="164" fontId="15" fillId="4" borderId="1" xfId="1" applyNumberFormat="1" applyBorder="1" applyAlignment="1">
      <alignment horizontal="center"/>
    </xf>
    <xf numFmtId="165" fontId="2" fillId="2" borderId="1" xfId="0" applyNumberFormat="1" applyFont="1" applyFill="1" applyBorder="1"/>
  </cellXfs>
  <cellStyles count="2">
    <cellStyle name="Dobry" xfId="1" builtinId="26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3"/>
  <sheetViews>
    <sheetView tabSelected="1" topLeftCell="E1" workbookViewId="0">
      <selection activeCell="V9" sqref="V9"/>
    </sheetView>
  </sheetViews>
  <sheetFormatPr defaultRowHeight="13"/>
  <cols>
    <col min="1" max="1" width="4" customWidth="1"/>
    <col min="2" max="2" width="9" style="4" customWidth="1"/>
    <col min="3" max="3" width="18.1796875" style="4" customWidth="1"/>
    <col min="4" max="19" width="6.7265625" customWidth="1"/>
    <col min="20" max="20" width="6" customWidth="1"/>
    <col min="21" max="21" width="6.54296875" customWidth="1"/>
    <col min="22" max="22" width="8" customWidth="1"/>
    <col min="23" max="23" width="6.54296875" style="6" customWidth="1"/>
    <col min="24" max="24" width="7.26953125" customWidth="1"/>
    <col min="25" max="25" width="6" customWidth="1"/>
    <col min="26" max="26" width="4" customWidth="1"/>
    <col min="27" max="27" width="6.26953125" customWidth="1"/>
    <col min="28" max="28" width="5.1796875" customWidth="1"/>
    <col min="29" max="29" width="7" customWidth="1"/>
  </cols>
  <sheetData>
    <row r="1" spans="1:29">
      <c r="B1" s="1"/>
      <c r="C1" s="1"/>
      <c r="I1">
        <v>5</v>
      </c>
      <c r="J1">
        <v>4.5</v>
      </c>
      <c r="K1">
        <v>4</v>
      </c>
      <c r="L1">
        <v>3.5</v>
      </c>
      <c r="M1">
        <v>3</v>
      </c>
    </row>
    <row r="2" spans="1:29">
      <c r="B2" s="6" t="s">
        <v>17</v>
      </c>
      <c r="C2" s="6" t="s">
        <v>18</v>
      </c>
      <c r="H2" t="s">
        <v>5</v>
      </c>
      <c r="I2">
        <f>AC9</f>
        <v>245.70000000000002</v>
      </c>
      <c r="J2">
        <f>AC8</f>
        <v>221.39999999999998</v>
      </c>
      <c r="K2">
        <f>AC7</f>
        <v>197.1</v>
      </c>
      <c r="L2">
        <f>AC6</f>
        <v>172.8</v>
      </c>
      <c r="M2">
        <f>AC5</f>
        <v>148.5</v>
      </c>
    </row>
    <row r="3" spans="1:29">
      <c r="B3" s="6"/>
      <c r="C3" s="6"/>
      <c r="E3" s="18"/>
    </row>
    <row r="4" spans="1:29">
      <c r="D4" s="7">
        <v>10</v>
      </c>
      <c r="E4" s="7">
        <v>20</v>
      </c>
      <c r="F4" s="7">
        <v>20</v>
      </c>
      <c r="G4" s="7">
        <v>20</v>
      </c>
      <c r="H4" s="7">
        <v>20</v>
      </c>
      <c r="I4" s="7">
        <v>20</v>
      </c>
      <c r="J4" s="7">
        <v>20</v>
      </c>
      <c r="K4" s="33">
        <v>20</v>
      </c>
      <c r="L4" s="33">
        <v>20</v>
      </c>
      <c r="M4" s="33">
        <v>20</v>
      </c>
      <c r="N4" s="33">
        <v>20</v>
      </c>
      <c r="O4" s="33">
        <v>20</v>
      </c>
      <c r="P4" s="33">
        <v>20</v>
      </c>
      <c r="Q4" s="33">
        <v>20</v>
      </c>
      <c r="R4" s="33"/>
      <c r="S4" s="33"/>
      <c r="T4" s="34"/>
      <c r="U4" s="19">
        <f>SUM(D4:R4)</f>
        <v>270</v>
      </c>
      <c r="Y4" s="6"/>
    </row>
    <row r="5" spans="1:29" s="24" customFormat="1" ht="18" customHeight="1">
      <c r="A5" s="5" t="s">
        <v>0</v>
      </c>
      <c r="B5" s="20" t="s">
        <v>1</v>
      </c>
      <c r="C5" s="20" t="s">
        <v>7</v>
      </c>
      <c r="D5" s="21" t="s">
        <v>8</v>
      </c>
      <c r="E5" s="21" t="s">
        <v>9</v>
      </c>
      <c r="F5" s="21" t="s">
        <v>10</v>
      </c>
      <c r="G5" s="21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3</v>
      </c>
      <c r="M5" s="21" t="s">
        <v>20</v>
      </c>
      <c r="N5" s="21" t="s">
        <v>21</v>
      </c>
      <c r="O5" s="21" t="s">
        <v>22</v>
      </c>
      <c r="P5" s="21" t="s">
        <v>23</v>
      </c>
      <c r="Q5" s="21" t="s">
        <v>24</v>
      </c>
      <c r="R5" s="21" t="s">
        <v>25</v>
      </c>
      <c r="S5" s="21"/>
      <c r="T5" s="22"/>
      <c r="U5" s="22" t="s">
        <v>2</v>
      </c>
      <c r="V5" s="22"/>
      <c r="W5" s="23" t="s">
        <v>4</v>
      </c>
      <c r="X5" s="22" t="s">
        <v>6</v>
      </c>
      <c r="Y5" s="5" t="s">
        <v>16</v>
      </c>
      <c r="AA5" s="1">
        <v>0.55000000000000004</v>
      </c>
      <c r="AB5" s="1">
        <f>U4</f>
        <v>270</v>
      </c>
      <c r="AC5" s="1">
        <f>AA5*AB5</f>
        <v>148.5</v>
      </c>
    </row>
    <row r="6" spans="1:29" s="3" customFormat="1" ht="23.15" customHeight="1">
      <c r="A6" s="2">
        <v>1</v>
      </c>
      <c r="B6" s="14">
        <v>20259052</v>
      </c>
      <c r="C6" s="15"/>
      <c r="D6" s="9">
        <v>8</v>
      </c>
      <c r="E6" s="9">
        <v>12</v>
      </c>
      <c r="F6" s="9">
        <v>13</v>
      </c>
      <c r="G6" s="9">
        <v>8</v>
      </c>
      <c r="H6" s="9">
        <v>15</v>
      </c>
      <c r="I6" s="32">
        <v>12</v>
      </c>
      <c r="J6" s="32">
        <v>13</v>
      </c>
      <c r="K6" s="9">
        <v>13</v>
      </c>
      <c r="L6" s="9">
        <v>11</v>
      </c>
      <c r="M6" s="9">
        <v>11</v>
      </c>
      <c r="N6" s="9">
        <v>14</v>
      </c>
      <c r="O6" s="9">
        <v>14</v>
      </c>
      <c r="P6" s="9">
        <v>16</v>
      </c>
      <c r="Q6" s="9">
        <v>15</v>
      </c>
      <c r="R6" s="9"/>
      <c r="S6" s="9"/>
      <c r="T6" s="9"/>
      <c r="U6" s="9">
        <f t="shared" ref="U6:U20" si="0">SUM(D6:T6)</f>
        <v>175</v>
      </c>
      <c r="V6" s="40">
        <f>U6/$U$4</f>
        <v>0.64814814814814814</v>
      </c>
      <c r="W6" s="26">
        <f t="shared" ref="W6:W20" si="1">IF(U6&gt;I$2,5,IF(U6&gt;J$2,4.5,IF(U6&gt;K$2,4,IF(U6&gt;L$2,3.5,IF(U6&gt;M$2,3,2)))))</f>
        <v>3.5</v>
      </c>
      <c r="X6" s="27"/>
      <c r="Y6" s="12"/>
      <c r="AA6" s="3">
        <v>0.64</v>
      </c>
      <c r="AB6" s="1">
        <f>U4</f>
        <v>270</v>
      </c>
      <c r="AC6" s="1">
        <f>AA6*AB6</f>
        <v>172.8</v>
      </c>
    </row>
    <row r="7" spans="1:29" s="3" customFormat="1" ht="23.15" customHeight="1">
      <c r="A7" s="2">
        <v>2</v>
      </c>
      <c r="B7" s="14">
        <v>20260282</v>
      </c>
      <c r="C7" s="15"/>
      <c r="D7" s="9">
        <v>8</v>
      </c>
      <c r="E7" s="9">
        <v>10</v>
      </c>
      <c r="F7" s="9">
        <v>16</v>
      </c>
      <c r="G7" s="9">
        <v>10</v>
      </c>
      <c r="H7" s="9">
        <v>12</v>
      </c>
      <c r="I7" s="9">
        <v>14</v>
      </c>
      <c r="J7" s="9">
        <v>12</v>
      </c>
      <c r="K7" s="9">
        <v>13</v>
      </c>
      <c r="L7" s="9">
        <v>11</v>
      </c>
      <c r="M7" s="9">
        <v>11</v>
      </c>
      <c r="N7" s="9">
        <v>14</v>
      </c>
      <c r="O7" s="9">
        <v>12</v>
      </c>
      <c r="P7" s="9">
        <v>12</v>
      </c>
      <c r="Q7" s="9">
        <v>16</v>
      </c>
      <c r="R7" s="9"/>
      <c r="S7" s="9"/>
      <c r="T7" s="9"/>
      <c r="U7" s="9">
        <f t="shared" si="0"/>
        <v>171</v>
      </c>
      <c r="V7" s="40">
        <f t="shared" ref="V7:V20" si="2">U7/$U$4</f>
        <v>0.6333333333333333</v>
      </c>
      <c r="W7" s="26">
        <f t="shared" si="1"/>
        <v>3</v>
      </c>
      <c r="X7" s="27"/>
      <c r="Y7" s="12"/>
      <c r="AA7" s="3">
        <v>0.73</v>
      </c>
      <c r="AB7" s="1">
        <f>U4</f>
        <v>270</v>
      </c>
      <c r="AC7" s="1">
        <f>AA7*AB7</f>
        <v>197.1</v>
      </c>
    </row>
    <row r="8" spans="1:29" s="3" customFormat="1" ht="23.15" customHeight="1">
      <c r="A8" s="2">
        <v>3</v>
      </c>
      <c r="B8" s="14">
        <v>20260297</v>
      </c>
      <c r="C8" s="15"/>
      <c r="D8" s="9">
        <v>8</v>
      </c>
      <c r="E8" s="9">
        <v>12</v>
      </c>
      <c r="F8" s="9">
        <v>16</v>
      </c>
      <c r="G8" s="9">
        <v>13</v>
      </c>
      <c r="H8" s="9">
        <v>0</v>
      </c>
      <c r="I8" s="32">
        <v>13</v>
      </c>
      <c r="J8" s="32">
        <v>12</v>
      </c>
      <c r="K8" s="9">
        <v>12</v>
      </c>
      <c r="L8" s="9">
        <v>11</v>
      </c>
      <c r="M8" s="9">
        <v>11</v>
      </c>
      <c r="N8" s="9">
        <v>12</v>
      </c>
      <c r="O8" s="9">
        <v>13</v>
      </c>
      <c r="P8" s="9">
        <v>14</v>
      </c>
      <c r="Q8" s="9">
        <v>14</v>
      </c>
      <c r="R8" s="9"/>
      <c r="S8" s="9"/>
      <c r="T8" s="9"/>
      <c r="U8" s="9">
        <f t="shared" si="0"/>
        <v>161</v>
      </c>
      <c r="V8" s="40">
        <f t="shared" si="2"/>
        <v>0.59629629629629632</v>
      </c>
      <c r="W8" s="26">
        <f t="shared" si="1"/>
        <v>3</v>
      </c>
      <c r="X8" s="27"/>
      <c r="Y8" s="12"/>
      <c r="AA8" s="3">
        <v>0.82</v>
      </c>
      <c r="AB8" s="1">
        <f>U4</f>
        <v>270</v>
      </c>
      <c r="AC8" s="1">
        <f>AA8*AB8</f>
        <v>221.39999999999998</v>
      </c>
    </row>
    <row r="9" spans="1:29" s="3" customFormat="1" ht="23.15" customHeight="1">
      <c r="A9" s="36">
        <v>4</v>
      </c>
      <c r="B9" s="37">
        <v>20260364</v>
      </c>
      <c r="C9" s="36"/>
      <c r="D9" s="38">
        <v>8</v>
      </c>
      <c r="E9" s="38">
        <v>16</v>
      </c>
      <c r="F9" s="38">
        <v>10</v>
      </c>
      <c r="G9" s="38">
        <v>11</v>
      </c>
      <c r="H9" s="38">
        <v>12</v>
      </c>
      <c r="I9" s="38">
        <v>14</v>
      </c>
      <c r="J9" s="38">
        <v>15</v>
      </c>
      <c r="K9" s="38">
        <v>14</v>
      </c>
      <c r="L9" s="38">
        <v>11</v>
      </c>
      <c r="M9" s="38">
        <v>11</v>
      </c>
      <c r="N9" s="38">
        <v>12</v>
      </c>
      <c r="O9" s="38">
        <v>9</v>
      </c>
      <c r="P9" s="38">
        <v>12</v>
      </c>
      <c r="Q9" s="38">
        <v>17</v>
      </c>
      <c r="R9" s="38"/>
      <c r="S9" s="38"/>
      <c r="T9" s="38"/>
      <c r="U9" s="38">
        <f t="shared" si="0"/>
        <v>172</v>
      </c>
      <c r="V9" s="40">
        <f t="shared" si="2"/>
        <v>0.63703703703703707</v>
      </c>
      <c r="W9" s="38">
        <f t="shared" si="1"/>
        <v>3</v>
      </c>
      <c r="X9" s="39"/>
      <c r="Y9" s="36"/>
      <c r="AA9" s="3">
        <v>0.91</v>
      </c>
      <c r="AB9" s="1">
        <f>U4</f>
        <v>270</v>
      </c>
      <c r="AC9" s="1">
        <f>AA9*AB9</f>
        <v>245.70000000000002</v>
      </c>
    </row>
    <row r="10" spans="1:29" s="3" customFormat="1" ht="23.15" customHeight="1">
      <c r="A10" s="2">
        <v>5</v>
      </c>
      <c r="B10" s="14">
        <v>20260366</v>
      </c>
      <c r="C10" s="15"/>
      <c r="D10" s="9">
        <v>8</v>
      </c>
      <c r="E10" s="9">
        <v>15</v>
      </c>
      <c r="F10" s="9">
        <v>16</v>
      </c>
      <c r="G10" s="9">
        <v>18</v>
      </c>
      <c r="H10" s="9">
        <v>18</v>
      </c>
      <c r="I10" s="9">
        <v>16</v>
      </c>
      <c r="J10" s="9">
        <v>16</v>
      </c>
      <c r="K10" s="9">
        <v>12</v>
      </c>
      <c r="L10" s="9">
        <v>14</v>
      </c>
      <c r="M10" s="9">
        <v>13</v>
      </c>
      <c r="N10" s="9">
        <v>12</v>
      </c>
      <c r="O10" s="9">
        <v>12</v>
      </c>
      <c r="P10" s="9">
        <v>12</v>
      </c>
      <c r="Q10" s="9">
        <v>12</v>
      </c>
      <c r="R10" s="9"/>
      <c r="S10" s="9"/>
      <c r="T10" s="9"/>
      <c r="U10" s="9">
        <f t="shared" si="0"/>
        <v>194</v>
      </c>
      <c r="V10" s="40">
        <f t="shared" si="2"/>
        <v>0.71851851851851856</v>
      </c>
      <c r="W10" s="26">
        <f t="shared" si="1"/>
        <v>3.5</v>
      </c>
      <c r="X10" s="27"/>
      <c r="Y10" s="12"/>
    </row>
    <row r="11" spans="1:29" s="3" customFormat="1" ht="23.15" customHeight="1">
      <c r="A11" s="2">
        <v>6</v>
      </c>
      <c r="B11" s="14">
        <v>20260376</v>
      </c>
      <c r="C11" s="15"/>
      <c r="D11" s="9">
        <v>8</v>
      </c>
      <c r="E11" s="9">
        <v>12</v>
      </c>
      <c r="F11" s="9">
        <v>20</v>
      </c>
      <c r="G11" s="9">
        <v>14</v>
      </c>
      <c r="H11" s="9">
        <v>10</v>
      </c>
      <c r="I11" s="9">
        <v>12</v>
      </c>
      <c r="J11" s="9">
        <v>13</v>
      </c>
      <c r="K11" s="9">
        <v>13</v>
      </c>
      <c r="L11" s="9">
        <v>11</v>
      </c>
      <c r="M11" s="9">
        <v>11</v>
      </c>
      <c r="N11" s="9">
        <v>8</v>
      </c>
      <c r="O11" s="9">
        <v>10</v>
      </c>
      <c r="P11" s="9">
        <v>13</v>
      </c>
      <c r="Q11" s="9">
        <v>14</v>
      </c>
      <c r="R11" s="9"/>
      <c r="S11" s="9"/>
      <c r="T11" s="9"/>
      <c r="U11" s="9">
        <f t="shared" si="0"/>
        <v>169</v>
      </c>
      <c r="V11" s="40">
        <f t="shared" si="2"/>
        <v>0.62592592592592589</v>
      </c>
      <c r="W11" s="26">
        <f t="shared" si="1"/>
        <v>3</v>
      </c>
      <c r="X11" s="27"/>
      <c r="Y11" s="12"/>
    </row>
    <row r="12" spans="1:29" s="3" customFormat="1" ht="23.15" customHeight="1">
      <c r="A12" s="2">
        <v>7</v>
      </c>
      <c r="B12" s="14">
        <v>20260394</v>
      </c>
      <c r="C12" s="15"/>
      <c r="D12" s="9">
        <v>8</v>
      </c>
      <c r="E12" s="9">
        <v>20</v>
      </c>
      <c r="F12" s="9">
        <v>18</v>
      </c>
      <c r="G12" s="9">
        <v>12</v>
      </c>
      <c r="H12" s="9">
        <v>18</v>
      </c>
      <c r="I12" s="9">
        <v>16</v>
      </c>
      <c r="J12" s="9">
        <v>16</v>
      </c>
      <c r="K12" s="9">
        <v>17</v>
      </c>
      <c r="L12" s="9">
        <v>12</v>
      </c>
      <c r="M12" s="9">
        <v>13</v>
      </c>
      <c r="N12" s="9">
        <v>15</v>
      </c>
      <c r="O12" s="9">
        <v>12</v>
      </c>
      <c r="P12" s="9">
        <v>16</v>
      </c>
      <c r="Q12" s="9">
        <v>16</v>
      </c>
      <c r="R12" s="9"/>
      <c r="S12" s="9"/>
      <c r="T12" s="9"/>
      <c r="U12" s="9">
        <f t="shared" si="0"/>
        <v>209</v>
      </c>
      <c r="V12" s="40">
        <f t="shared" si="2"/>
        <v>0.77407407407407403</v>
      </c>
      <c r="W12" s="26">
        <f t="shared" si="1"/>
        <v>4</v>
      </c>
      <c r="X12" s="27"/>
      <c r="Y12" s="12"/>
    </row>
    <row r="13" spans="1:29" s="3" customFormat="1" ht="23.15" customHeight="1">
      <c r="A13" s="2">
        <v>8</v>
      </c>
      <c r="B13" s="14">
        <v>20260404</v>
      </c>
      <c r="C13" s="15"/>
      <c r="D13" s="9">
        <v>9</v>
      </c>
      <c r="E13" s="9">
        <v>16</v>
      </c>
      <c r="F13" s="9">
        <v>10</v>
      </c>
      <c r="G13" s="9">
        <v>16</v>
      </c>
      <c r="H13" s="9">
        <v>18</v>
      </c>
      <c r="I13" s="9">
        <v>18</v>
      </c>
      <c r="J13" s="9">
        <v>16</v>
      </c>
      <c r="K13" s="9">
        <v>17</v>
      </c>
      <c r="L13" s="9">
        <v>15</v>
      </c>
      <c r="M13" s="9">
        <v>15</v>
      </c>
      <c r="N13" s="9">
        <v>17</v>
      </c>
      <c r="O13" s="9">
        <v>15</v>
      </c>
      <c r="P13" s="9">
        <v>17</v>
      </c>
      <c r="Q13" s="9">
        <v>12</v>
      </c>
      <c r="R13" s="9"/>
      <c r="S13" s="9"/>
      <c r="T13" s="9"/>
      <c r="U13" s="9">
        <f t="shared" si="0"/>
        <v>211</v>
      </c>
      <c r="V13" s="40">
        <f t="shared" si="2"/>
        <v>0.78148148148148144</v>
      </c>
      <c r="W13" s="26">
        <f t="shared" si="1"/>
        <v>4</v>
      </c>
      <c r="X13" s="27"/>
      <c r="Y13" s="12"/>
    </row>
    <row r="14" spans="1:29" s="3" customFormat="1" ht="23.15" customHeight="1">
      <c r="A14" s="2">
        <v>9</v>
      </c>
      <c r="B14" s="14">
        <v>20260410</v>
      </c>
      <c r="C14" s="15"/>
      <c r="D14" s="9">
        <v>9</v>
      </c>
      <c r="E14" s="9">
        <v>18</v>
      </c>
      <c r="F14" s="9">
        <v>12</v>
      </c>
      <c r="G14" s="9">
        <v>16</v>
      </c>
      <c r="H14" s="9">
        <v>18</v>
      </c>
      <c r="I14" s="9">
        <v>16</v>
      </c>
      <c r="J14" s="9">
        <v>14</v>
      </c>
      <c r="K14" s="9">
        <v>13</v>
      </c>
      <c r="L14" s="9">
        <v>14</v>
      </c>
      <c r="M14" s="9">
        <v>16</v>
      </c>
      <c r="N14" s="9">
        <v>14</v>
      </c>
      <c r="O14" s="9">
        <v>11</v>
      </c>
      <c r="P14" s="9">
        <v>14</v>
      </c>
      <c r="Q14" s="9">
        <v>14</v>
      </c>
      <c r="R14" s="9"/>
      <c r="S14" s="9"/>
      <c r="T14" s="9"/>
      <c r="U14" s="9">
        <f t="shared" si="0"/>
        <v>199</v>
      </c>
      <c r="V14" s="40">
        <f t="shared" si="2"/>
        <v>0.73703703703703705</v>
      </c>
      <c r="W14" s="26">
        <f t="shared" si="1"/>
        <v>4</v>
      </c>
      <c r="X14" s="28"/>
      <c r="Y14" s="13"/>
    </row>
    <row r="15" spans="1:29" s="3" customFormat="1" ht="23.15" customHeight="1">
      <c r="A15" s="2">
        <v>10</v>
      </c>
      <c r="B15" s="14">
        <v>20260420</v>
      </c>
      <c r="C15" s="15"/>
      <c r="D15" s="9">
        <v>8</v>
      </c>
      <c r="E15" s="9">
        <v>18</v>
      </c>
      <c r="F15" s="9">
        <v>18</v>
      </c>
      <c r="G15" s="9">
        <v>16</v>
      </c>
      <c r="H15" s="9">
        <v>0</v>
      </c>
      <c r="I15" s="9">
        <v>15</v>
      </c>
      <c r="J15" s="9">
        <v>18</v>
      </c>
      <c r="K15" s="9">
        <v>13</v>
      </c>
      <c r="L15" s="9">
        <v>16</v>
      </c>
      <c r="M15" s="9">
        <v>16</v>
      </c>
      <c r="N15" s="9">
        <v>14</v>
      </c>
      <c r="O15" s="9">
        <v>11</v>
      </c>
      <c r="P15" s="9">
        <v>14</v>
      </c>
      <c r="Q15" s="9">
        <v>13</v>
      </c>
      <c r="R15" s="9"/>
      <c r="S15" s="9"/>
      <c r="T15" s="9"/>
      <c r="U15" s="9">
        <f t="shared" si="0"/>
        <v>190</v>
      </c>
      <c r="V15" s="40">
        <f t="shared" si="2"/>
        <v>0.70370370370370372</v>
      </c>
      <c r="W15" s="26">
        <f t="shared" si="1"/>
        <v>3.5</v>
      </c>
      <c r="X15" s="35">
        <v>4</v>
      </c>
      <c r="Y15" s="13"/>
    </row>
    <row r="16" spans="1:29" s="3" customFormat="1" ht="23.15" customHeight="1">
      <c r="A16" s="2">
        <v>11</v>
      </c>
      <c r="B16" s="14">
        <v>20260421</v>
      </c>
      <c r="C16" s="15"/>
      <c r="D16" s="9">
        <v>8</v>
      </c>
      <c r="E16" s="9">
        <v>16</v>
      </c>
      <c r="F16" s="9">
        <v>20</v>
      </c>
      <c r="G16" s="9">
        <v>18</v>
      </c>
      <c r="H16" s="9">
        <v>13</v>
      </c>
      <c r="I16" s="9">
        <v>14</v>
      </c>
      <c r="J16" s="9">
        <v>16</v>
      </c>
      <c r="K16" s="9">
        <v>15</v>
      </c>
      <c r="L16" s="9">
        <v>15</v>
      </c>
      <c r="M16" s="9">
        <v>14</v>
      </c>
      <c r="N16" s="9">
        <v>14</v>
      </c>
      <c r="O16" s="9">
        <v>15</v>
      </c>
      <c r="P16" s="9">
        <v>16</v>
      </c>
      <c r="Q16" s="9">
        <v>17</v>
      </c>
      <c r="R16" s="9"/>
      <c r="S16" s="9"/>
      <c r="T16" s="9"/>
      <c r="U16" s="9">
        <f t="shared" si="0"/>
        <v>211</v>
      </c>
      <c r="V16" s="40">
        <f t="shared" si="2"/>
        <v>0.78148148148148144</v>
      </c>
      <c r="W16" s="26">
        <f t="shared" si="1"/>
        <v>4</v>
      </c>
      <c r="X16" s="27"/>
      <c r="Y16" s="13"/>
    </row>
    <row r="17" spans="1:26" s="3" customFormat="1" ht="23.15" customHeight="1">
      <c r="A17" s="2">
        <v>12</v>
      </c>
      <c r="B17" s="14">
        <v>20260438</v>
      </c>
      <c r="C17" s="15"/>
      <c r="D17" s="9">
        <v>8</v>
      </c>
      <c r="E17" s="9">
        <v>10</v>
      </c>
      <c r="F17" s="9">
        <v>12</v>
      </c>
      <c r="G17" s="9">
        <v>5</v>
      </c>
      <c r="H17" s="9">
        <v>16</v>
      </c>
      <c r="I17" s="9">
        <v>14</v>
      </c>
      <c r="J17" s="9">
        <v>13</v>
      </c>
      <c r="K17" s="9">
        <v>14</v>
      </c>
      <c r="L17" s="9">
        <v>14</v>
      </c>
      <c r="M17" s="9">
        <v>15</v>
      </c>
      <c r="N17" s="9">
        <v>16</v>
      </c>
      <c r="O17" s="9">
        <v>14</v>
      </c>
      <c r="P17" s="9">
        <v>14</v>
      </c>
      <c r="Q17" s="9"/>
      <c r="R17" s="9"/>
      <c r="S17" s="9"/>
      <c r="T17" s="9"/>
      <c r="U17" s="9">
        <f t="shared" si="0"/>
        <v>165</v>
      </c>
      <c r="V17" s="40">
        <f t="shared" si="2"/>
        <v>0.61111111111111116</v>
      </c>
      <c r="W17" s="26">
        <f t="shared" si="1"/>
        <v>3</v>
      </c>
      <c r="X17" s="27"/>
      <c r="Y17" s="13"/>
    </row>
    <row r="18" spans="1:26" s="3" customFormat="1" ht="23.15" customHeight="1">
      <c r="A18" s="2">
        <v>13</v>
      </c>
      <c r="B18" s="14">
        <v>20260444</v>
      </c>
      <c r="C18" s="15"/>
      <c r="D18" s="9">
        <v>8</v>
      </c>
      <c r="E18" s="9">
        <v>14</v>
      </c>
      <c r="F18" s="9">
        <v>20</v>
      </c>
      <c r="G18" s="9">
        <v>12</v>
      </c>
      <c r="H18" s="9">
        <v>18</v>
      </c>
      <c r="I18" s="9">
        <v>15</v>
      </c>
      <c r="J18" s="9">
        <v>12</v>
      </c>
      <c r="K18" s="9">
        <v>15</v>
      </c>
      <c r="L18" s="9">
        <v>11</v>
      </c>
      <c r="M18" s="9">
        <v>14</v>
      </c>
      <c r="N18" s="9">
        <v>10</v>
      </c>
      <c r="O18" s="9">
        <v>10</v>
      </c>
      <c r="P18" s="9">
        <v>15</v>
      </c>
      <c r="Q18" s="9">
        <v>5</v>
      </c>
      <c r="R18" s="9"/>
      <c r="S18" s="9"/>
      <c r="T18" s="9"/>
      <c r="U18" s="9">
        <f t="shared" si="0"/>
        <v>179</v>
      </c>
      <c r="V18" s="40">
        <f t="shared" si="2"/>
        <v>0.66296296296296298</v>
      </c>
      <c r="W18" s="26">
        <f t="shared" si="1"/>
        <v>3.5</v>
      </c>
      <c r="X18" s="27"/>
      <c r="Y18" s="13"/>
    </row>
    <row r="19" spans="1:26" s="3" customFormat="1" ht="23.15" customHeight="1">
      <c r="A19" s="2">
        <v>14</v>
      </c>
      <c r="B19" s="16">
        <v>20260445</v>
      </c>
      <c r="C19" s="17"/>
      <c r="D19" s="9">
        <v>8</v>
      </c>
      <c r="E19" s="9">
        <v>20</v>
      </c>
      <c r="F19" s="9">
        <v>18</v>
      </c>
      <c r="G19" s="9">
        <v>16</v>
      </c>
      <c r="H19" s="9">
        <v>18</v>
      </c>
      <c r="I19" s="9">
        <v>19</v>
      </c>
      <c r="J19" s="9">
        <v>14</v>
      </c>
      <c r="K19" s="9">
        <v>14</v>
      </c>
      <c r="L19" s="9">
        <v>11</v>
      </c>
      <c r="M19" s="9">
        <v>11</v>
      </c>
      <c r="N19" s="9">
        <v>12</v>
      </c>
      <c r="O19" s="9">
        <v>8</v>
      </c>
      <c r="P19" s="9">
        <v>12</v>
      </c>
      <c r="Q19" s="9">
        <v>14</v>
      </c>
      <c r="R19" s="9"/>
      <c r="S19" s="9"/>
      <c r="T19" s="9"/>
      <c r="U19" s="9">
        <f t="shared" si="0"/>
        <v>195</v>
      </c>
      <c r="V19" s="40">
        <f t="shared" si="2"/>
        <v>0.72222222222222221</v>
      </c>
      <c r="W19" s="26">
        <f t="shared" si="1"/>
        <v>3.5</v>
      </c>
      <c r="X19" s="28"/>
      <c r="Y19" s="13"/>
      <c r="Z19" s="29"/>
    </row>
    <row r="20" spans="1:26" s="3" customFormat="1" ht="23.15" customHeight="1">
      <c r="A20" s="2">
        <v>15</v>
      </c>
      <c r="B20" s="14">
        <v>20260462</v>
      </c>
      <c r="C20" s="15"/>
      <c r="D20" s="9">
        <v>10</v>
      </c>
      <c r="E20" s="9">
        <v>20</v>
      </c>
      <c r="F20" s="9">
        <v>19</v>
      </c>
      <c r="G20" s="9">
        <v>18</v>
      </c>
      <c r="H20" s="9">
        <v>18</v>
      </c>
      <c r="I20" s="9">
        <v>17</v>
      </c>
      <c r="J20" s="9">
        <v>18</v>
      </c>
      <c r="K20" s="9">
        <v>18</v>
      </c>
      <c r="L20" s="9">
        <v>18</v>
      </c>
      <c r="M20" s="9">
        <v>18</v>
      </c>
      <c r="N20" s="9">
        <v>18</v>
      </c>
      <c r="O20" s="9">
        <v>16</v>
      </c>
      <c r="P20" s="9">
        <v>18</v>
      </c>
      <c r="Q20" s="9">
        <v>19</v>
      </c>
      <c r="R20" s="9"/>
      <c r="S20" s="9"/>
      <c r="T20" s="9"/>
      <c r="U20" s="9">
        <f t="shared" si="0"/>
        <v>245</v>
      </c>
      <c r="V20" s="40">
        <f t="shared" si="2"/>
        <v>0.90740740740740744</v>
      </c>
      <c r="W20" s="26">
        <f t="shared" si="1"/>
        <v>4.5</v>
      </c>
      <c r="X20" s="10">
        <v>5</v>
      </c>
      <c r="Y20" s="12"/>
    </row>
    <row r="21" spans="1:26" s="3" customFormat="1" ht="23.15" customHeight="1">
      <c r="A21" s="2" t="s">
        <v>19</v>
      </c>
      <c r="B21" s="30"/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12"/>
    </row>
    <row r="22" spans="1:26" s="6" customFormat="1" ht="18" customHeight="1">
      <c r="A22" s="8"/>
      <c r="B22" s="31"/>
      <c r="C22" s="3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0"/>
      <c r="X22" s="11"/>
      <c r="Y22" s="11"/>
    </row>
    <row r="23" spans="1:26" ht="18" customHeight="1"/>
  </sheetData>
  <sortState xmlns:xlrd2="http://schemas.microsoft.com/office/spreadsheetml/2017/richdata2" ref="B6:W20">
    <sortCondition ref="B6:B20"/>
  </sortState>
  <pageMargins left="0.78740157480314965" right="0.78740157480314965" top="0.78740157480314965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28" sqref="R28"/>
    </sheetView>
  </sheetViews>
  <sheetFormatPr defaultRowHeight="12.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</vt:lpstr>
      <vt:lpstr>Arkusz3</vt:lpstr>
    </vt:vector>
  </TitlesOfParts>
  <Company>wzi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</dc:creator>
  <cp:lastModifiedBy>Remigiusz Pisarski</cp:lastModifiedBy>
  <cp:lastPrinted>2021-03-27T08:47:46Z</cp:lastPrinted>
  <dcterms:created xsi:type="dcterms:W3CDTF">2008-03-25T15:28:19Z</dcterms:created>
  <dcterms:modified xsi:type="dcterms:W3CDTF">2021-06-16T06:23:28Z</dcterms:modified>
</cp:coreProperties>
</file>