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reak4480_colorado_edu/Documents/Documents/lecture notes/MSc/Thesis/GAMS/"/>
    </mc:Choice>
  </mc:AlternateContent>
  <xr:revisionPtr revIDLastSave="784" documentId="8_{C156CA3E-AC19-4AC4-B2E8-A6808EBEE6D1}" xr6:coauthVersionLast="47" xr6:coauthVersionMax="47" xr10:uidLastSave="{8FED2289-7FBB-4AFA-8299-02836409BF85}"/>
  <bookViews>
    <workbookView xWindow="-120" yWindow="-120" windowWidth="29040" windowHeight="16440" xr2:uid="{CA0336CF-126C-47E5-B1E1-CF765866F60B}"/>
  </bookViews>
  <sheets>
    <sheet name="Sheet1" sheetId="1" r:id="rId1"/>
    <sheet name="Sheet2" sheetId="2" r:id="rId2"/>
  </sheets>
  <definedNames>
    <definedName name="eff">Sheet1!$I$18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J48" i="1"/>
  <c r="I22" i="1" s="1"/>
  <c r="I48" i="1"/>
</calcChain>
</file>

<file path=xl/sharedStrings.xml><?xml version="1.0" encoding="utf-8"?>
<sst xmlns="http://schemas.openxmlformats.org/spreadsheetml/2006/main" count="53" uniqueCount="52">
  <si>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</si>
  <si>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</si>
  <si>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</si>
  <si>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</si>
  <si>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</si>
  <si>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</si>
  <si>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</si>
  <si>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</si>
  <si>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</si>
  <si>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</si>
  <si>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</si>
  <si>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</si>
  <si>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</si>
  <si>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</si>
  <si>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</si>
  <si>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</si>
  <si>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</si>
  <si>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</si>
  <si>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</si>
  <si>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</si>
  <si>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</si>
  <si>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</si>
  <si>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</si>
  <si>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</si>
  <si>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Time</t>
  </si>
  <si>
    <t>Charge Decision</t>
  </si>
  <si>
    <t>Discharge Decision</t>
  </si>
  <si>
    <t>Energy Stored (MWh)</t>
  </si>
  <si>
    <t>Energy Sold (MWh)</t>
  </si>
  <si>
    <t>Rev ($/MWh)</t>
  </si>
  <si>
    <t>Cost ($/MWh)</t>
  </si>
  <si>
    <t>Price ($/MWh)</t>
  </si>
  <si>
    <t>Demand (MWh)</t>
  </si>
  <si>
    <t>Energy Bought (MWh)</t>
  </si>
  <si>
    <t>Energy_ini</t>
  </si>
  <si>
    <t>200MWh</t>
  </si>
  <si>
    <t>E_min</t>
  </si>
  <si>
    <t>100 MWh</t>
  </si>
  <si>
    <t>E_max</t>
  </si>
  <si>
    <t>1000 MWh</t>
  </si>
  <si>
    <t>Cost_op</t>
  </si>
  <si>
    <t>PF</t>
  </si>
  <si>
    <t>$3/MWh</t>
  </si>
  <si>
    <t>Max Total Profit</t>
  </si>
  <si>
    <t>charge/discharge efficiency</t>
  </si>
  <si>
    <t>max_charge rate</t>
  </si>
  <si>
    <t>200 MWh</t>
  </si>
  <si>
    <t>max_discharge rate</t>
  </si>
  <si>
    <t>$0/MWh</t>
  </si>
  <si>
    <t>rate_loss</t>
  </si>
  <si>
    <t>Charge Energy (MWh)</t>
  </si>
  <si>
    <t>Discharge Energy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</si>
</sst>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" fillId="0" borderId="0" xfId="0" applyFont="1" applyAlignment="1">
      <alignment wrapText="1"/>
    </xf>
    <xf numFmtId="1" fontId="1" fillId="0" borderId="0" xfId="0" applyNumberFormat="1" applyFont="1"/>
    <xf numFmtId="164" fontId="1" fillId="0" borderId="0" xfId="0" applyNumberFormat="1" applyFont="1"/>
    <xf numFmtId="44" fontId="0" fillId="0" borderId="0" xfId="1" applyFont="1"/>
    <xf numFmtId="2" fontId="0" fillId="0" borderId="0" xfId="0" applyNumberFormat="1"/>
    <xf numFmtId="0" fontId="3" fillId="0" borderId="0" xfId="0" quotePrefix="1" applyFont="1"/>
    <xf numFmtId="0" fontId="3" fillId="0" borderId="0" xfId="0" applyFont="1"/>
    <xf numFmtId="9" fontId="3" fillId="0" borderId="0" xfId="2" applyFont="1"/>
    <xf numFmtId="0" fontId="4" fillId="0" borderId="0" xfId="0" applyFont="1" applyAlignment="1">
      <alignment wrapText="1"/>
    </xf>
    <xf numFmtId="164" fontId="5" fillId="0" borderId="0" xfId="0" applyNumberFormat="1" applyFont="1"/>
    <xf numFmtId="0" fontId="1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Sheet1!$H$23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Sheet1!$H$24:$H$47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Energy Sold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Sheet1!$D$24:$D$47</c:f>
              <c:numCache>
                <c:formatCode>General</c:formatCode>
                <c:ptCount val="24"/>
                <c:pt idx="0">
                  <c:v>89.999999999999986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179.99999999999997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179.99999999999997</c:v>
                </c:pt>
                <c:pt idx="22">
                  <c:v>179.99999999999997</c:v>
                </c:pt>
                <c:pt idx="23">
                  <c:v>179.99999999999994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Sold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7270341207349"/>
          <c:y val="5.0925925925925923E-2"/>
          <c:w val="0.63740928715090972"/>
          <c:h val="0.85167737852834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Sheet1!$C$24:$C$47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222.22222222222223</c:v>
                </c:pt>
                <c:pt idx="8">
                  <c:v>111.11111111111111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222.22222222222223</c:v>
                </c:pt>
                <c:pt idx="13">
                  <c:v>222.22222222222223</c:v>
                </c:pt>
                <c:pt idx="14">
                  <c:v>222.22222222222223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141-9047-BB52D0862FA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Sheet1!$D$24:$D$47</c:f>
              <c:numCache>
                <c:formatCode>General</c:formatCode>
                <c:ptCount val="24"/>
                <c:pt idx="0">
                  <c:v>89.999999999999986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179.99999999999997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179.99999999999997</c:v>
                </c:pt>
                <c:pt idx="22">
                  <c:v>179.99999999999997</c:v>
                </c:pt>
                <c:pt idx="23">
                  <c:v>179.99999999999994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10208"/>
        <c:axId val="450545584"/>
      </c:barChart>
      <c:scatterChart>
        <c:scatterStyle val="smoothMarker"/>
        <c:varyColors val="0"/>
        <c:ser>
          <c:idx val="2"/>
          <c:order val="2"/>
          <c:tx>
            <c:strRef>
              <c:f>Sheet1!$K$23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Sheet1!$K$24:$K$47</c:f>
              <c:numCache>
                <c:formatCode>0.00</c:formatCode>
                <c:ptCount val="24"/>
                <c:pt idx="0">
                  <c:v>30.12</c:v>
                </c:pt>
                <c:pt idx="1">
                  <c:v>30.12</c:v>
                </c:pt>
                <c:pt idx="2">
                  <c:v>30.12</c:v>
                </c:pt>
                <c:pt idx="3">
                  <c:v>30.12</c:v>
                </c:pt>
                <c:pt idx="4">
                  <c:v>30.12</c:v>
                </c:pt>
                <c:pt idx="5">
                  <c:v>30.12</c:v>
                </c:pt>
                <c:pt idx="6">
                  <c:v>30.12</c:v>
                </c:pt>
                <c:pt idx="7">
                  <c:v>22.87</c:v>
                </c:pt>
                <c:pt idx="8">
                  <c:v>22.87</c:v>
                </c:pt>
                <c:pt idx="9">
                  <c:v>22.87</c:v>
                </c:pt>
                <c:pt idx="10">
                  <c:v>22.87</c:v>
                </c:pt>
                <c:pt idx="11">
                  <c:v>22.87</c:v>
                </c:pt>
                <c:pt idx="12">
                  <c:v>22.87</c:v>
                </c:pt>
                <c:pt idx="13">
                  <c:v>22.87</c:v>
                </c:pt>
                <c:pt idx="14">
                  <c:v>22.87</c:v>
                </c:pt>
                <c:pt idx="15">
                  <c:v>26.67</c:v>
                </c:pt>
                <c:pt idx="16">
                  <c:v>28.89</c:v>
                </c:pt>
                <c:pt idx="17">
                  <c:v>28.89</c:v>
                </c:pt>
                <c:pt idx="18">
                  <c:v>28.89</c:v>
                </c:pt>
                <c:pt idx="19">
                  <c:v>28.89</c:v>
                </c:pt>
                <c:pt idx="20">
                  <c:v>28.89</c:v>
                </c:pt>
                <c:pt idx="21">
                  <c:v>29.53</c:v>
                </c:pt>
                <c:pt idx="22">
                  <c:v>29.53</c:v>
                </c:pt>
                <c:pt idx="23">
                  <c:v>29.53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61455"/>
        <c:axId val="1389059535"/>
      </c:scatterChart>
      <c:catAx>
        <c:axId val="298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5584"/>
        <c:crosses val="autoZero"/>
        <c:auto val="1"/>
        <c:lblAlgn val="ctr"/>
        <c:lblOffset val="100"/>
        <c:tickLblSkip val="1"/>
        <c:noMultiLvlLbl val="1"/>
      </c:catAx>
      <c:valAx>
        <c:axId val="45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Energy Bought/Sold (MWh)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0208"/>
        <c:crosses val="autoZero"/>
        <c:crossBetween val="between"/>
      </c:valAx>
      <c:valAx>
        <c:axId val="1389059535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Price ($/MWh)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61455"/>
        <c:crosses val="max"/>
        <c:crossBetween val="midCat"/>
      </c:valAx>
      <c:valAx>
        <c:axId val="1389061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05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78198578857"/>
          <c:y val="0.37659984137624569"/>
          <c:w val="0.1592551299923797"/>
          <c:h val="0.34794900659611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Sheet1!$G$23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Sheet1!$G$24:$G$47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3-43B8-91D6-4668982BC5CA}"/>
            </c:ext>
          </c:extLst>
        </c:ser>
        <c:ser>
          <c:idx val="0"/>
          <c:order val="1"/>
          <c:tx>
            <c:strRef>
              <c:f>Sheet1!$H$23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Sheet1!$H$24:$H$47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43B8-91D6-4668982B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83440"/>
        <c:axId val="689038160"/>
      </c:scatterChart>
      <c:valAx>
        <c:axId val="61588344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8160"/>
        <c:crosses val="autoZero"/>
        <c:crossBetween val="midCat"/>
        <c:majorUnit val="1"/>
      </c:valAx>
      <c:valAx>
        <c:axId val="6890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charge/discharge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Sheet1!$G$23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Sheet1!$G$24:$G$47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Energy Bought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Sheet1!$A$24:$A$47</c:f>
              <c:strCache>
                <c:ptCount val="2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xVal>
          <c:yVal>
            <c:numRef>
              <c:f>Sheet1!$C$24:$C$47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222.22222222222223</c:v>
                </c:pt>
                <c:pt idx="8">
                  <c:v>111.11111111111111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222.22222222222223</c:v>
                </c:pt>
                <c:pt idx="13">
                  <c:v>222.22222222222223</c:v>
                </c:pt>
                <c:pt idx="14">
                  <c:v>222.22222222222223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Bought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298226</xdr:colOff>
      <xdr:row>22</xdr:row>
      <xdr:rowOff>172530</xdr:rowOff>
    </xdr:from>
    <xdr:to>
      <xdr:col>37</xdr:col>
      <xdr:colOff>455968</xdr:colOff>
      <xdr:row>43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8EC90-D791-4CEF-947C-C90580FD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74079</xdr:colOff>
      <xdr:row>51</xdr:row>
      <xdr:rowOff>90653</xdr:rowOff>
    </xdr:from>
    <xdr:to>
      <xdr:col>19</xdr:col>
      <xdr:colOff>74221</xdr:colOff>
      <xdr:row>86</xdr:row>
      <xdr:rowOff>148442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CEE02-98FA-4032-BD3A-8E0BB7C6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64698</xdr:colOff>
      <xdr:row>22</xdr:row>
      <xdr:rowOff>194096</xdr:rowOff>
    </xdr:from>
    <xdr:to>
      <xdr:col>24</xdr:col>
      <xdr:colOff>73941</xdr:colOff>
      <xdr:row>45</xdr:row>
      <xdr:rowOff>123233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31C8-544D-A188-BF81-B888C853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60123</xdr:colOff>
      <xdr:row>45</xdr:row>
      <xdr:rowOff>86124</xdr:rowOff>
    </xdr:from>
    <xdr:to>
      <xdr:col>32</xdr:col>
      <xdr:colOff>217864</xdr:colOff>
      <xdr:row>68</xdr:row>
      <xdr:rowOff>148442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0C20-3D94-479B-9165-D047648E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AF26-03A5-497C-9E6E-FBE88AB6B3D3}">
  <dimension ref="A1:AK48"/>
  <sheetViews>
    <sheetView tabSelected="1" topLeftCell="A34" zoomScale="77" zoomScaleNormal="77" workbookViewId="0">
      <selection activeCell="B47" sqref="B47"/>
    </sheetView>
  </sheetViews>
  <sheetFormatPr defaultRowHeight="15" x14ac:dyDescent="0.25"/>
  <cols>
    <col min="1" max="1" width="11.42578125" customWidth="1"/>
    <col min="2" max="2" width="12.28515625" customWidth="1"/>
    <col min="6" max="6" width="8.42578125" customWidth="1"/>
    <col min="7" max="7" width="10.42578125" customWidth="1"/>
    <col min="8" max="8" width="12.28515625" customWidth="1"/>
    <col min="9" max="9" width="10.5703125" customWidth="1"/>
    <col min="10" max="10" width="11.140625" customWidth="1"/>
    <col min="12" max="12" width="17" customWidth="1"/>
  </cols>
  <sheetData>
    <row r="1" spans="1:35" ht="14.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s="2"/>
      <c r="AB1" s="2"/>
      <c r="AC1" s="2"/>
      <c r="AD1" s="2"/>
      <c r="AE1" s="2"/>
      <c r="AF1" s="2"/>
      <c r="AG1" s="2"/>
      <c r="AH1" s="2"/>
      <c r="AI1" s="2"/>
    </row>
    <row r="2" spans="1:35" ht="14.25" x14ac:dyDescent="0.25">
      <c r="AA2" s="1"/>
      <c r="AI2" s="5"/>
    </row>
    <row r="3" spans="1:35" ht="14.25" x14ac:dyDescent="0.25">
      <c r="AA3" s="1"/>
      <c r="AI3" s="5"/>
    </row>
    <row r="4" spans="1:35" ht="14.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A4" s="1"/>
      <c r="AI4" s="5"/>
    </row>
    <row r="5" spans="1:35" ht="14.25" x14ac:dyDescent="0.25">
      <c r="AA5" s="1"/>
      <c r="AI5" s="5"/>
    </row>
    <row r="6" spans="1:35" ht="14.25" x14ac:dyDescent="0.25">
      <c r="AA6" s="1"/>
      <c r="AI6" s="5"/>
    </row>
    <row r="7" spans="1:35" ht="14.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AA7" s="1"/>
      <c r="AI7" s="5"/>
    </row>
    <row r="8" spans="1:35" ht="14.25" x14ac:dyDescent="0.25">
      <c r="AA8" s="1"/>
      <c r="AI8" s="5"/>
    </row>
    <row r="9" spans="1:35" ht="14.25" x14ac:dyDescent="0.25">
      <c r="AA9" s="1"/>
      <c r="AI9" s="5"/>
    </row>
    <row r="10" spans="1:35" ht="14.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AA10" s="1"/>
      <c r="AI10" s="5"/>
    </row>
    <row r="11" spans="1:35" ht="14.25" x14ac:dyDescent="0.25">
      <c r="AA11" s="1"/>
      <c r="AI11" s="5"/>
    </row>
    <row r="12" spans="1:35" ht="14.25" x14ac:dyDescent="0.25">
      <c r="AA12" s="1"/>
      <c r="AI12" s="5"/>
    </row>
    <row r="13" spans="1:35" ht="14.25" x14ac:dyDescent="0.25"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AA13" s="1"/>
      <c r="AI13" s="5"/>
    </row>
    <row r="14" spans="1:35" ht="14.25" x14ac:dyDescent="0.25">
      <c r="AA14" s="1"/>
      <c r="AI14" s="5"/>
    </row>
    <row r="15" spans="1:35" ht="14.25" x14ac:dyDescent="0.25">
      <c r="AA15" s="1"/>
      <c r="AI15" s="5"/>
    </row>
    <row r="16" spans="1:35" ht="14.25" x14ac:dyDescent="0.25">
      <c r="E16" s="1"/>
      <c r="G16" s="1"/>
      <c r="H16" s="1"/>
      <c r="I16" s="1"/>
      <c r="J16" s="1"/>
      <c r="K16" s="1"/>
      <c r="L16" s="1"/>
      <c r="AA16" s="1"/>
      <c r="AI16" s="5"/>
    </row>
    <row r="17" spans="1:37" ht="14.25" x14ac:dyDescent="0.25">
      <c r="AA17" s="1"/>
      <c r="AI17" s="5"/>
    </row>
    <row r="18" spans="1:37" ht="16.350000000000001" x14ac:dyDescent="0.3">
      <c r="A18" s="7" t="s">
        <v>34</v>
      </c>
      <c r="B18" s="8"/>
      <c r="C18" s="8"/>
      <c r="D18" s="7" t="s">
        <v>46</v>
      </c>
      <c r="F18" s="8" t="s">
        <v>44</v>
      </c>
      <c r="G18" s="8"/>
      <c r="H18" s="8"/>
      <c r="I18" s="9">
        <v>0.9</v>
      </c>
      <c r="AA18" s="1"/>
      <c r="AI18" s="5"/>
    </row>
    <row r="19" spans="1:37" ht="16.350000000000001" x14ac:dyDescent="0.3">
      <c r="A19" s="8" t="s">
        <v>36</v>
      </c>
      <c r="B19" s="8"/>
      <c r="C19" s="7"/>
      <c r="D19" s="8" t="s">
        <v>37</v>
      </c>
      <c r="E19" s="1"/>
      <c r="F19" s="8" t="s">
        <v>45</v>
      </c>
      <c r="G19" s="8"/>
      <c r="H19" s="8"/>
      <c r="I19" s="8" t="s">
        <v>46</v>
      </c>
      <c r="J19" s="1"/>
      <c r="K19" s="1"/>
      <c r="L19" s="1"/>
      <c r="M19" s="1"/>
      <c r="AA19" s="1"/>
      <c r="AI19" s="5"/>
    </row>
    <row r="20" spans="1:37" ht="16.350000000000001" x14ac:dyDescent="0.3">
      <c r="A20" s="8" t="s">
        <v>38</v>
      </c>
      <c r="B20" s="8"/>
      <c r="C20" s="8"/>
      <c r="D20" s="8" t="s">
        <v>39</v>
      </c>
      <c r="F20" s="8" t="s">
        <v>47</v>
      </c>
      <c r="G20" s="8"/>
      <c r="H20" s="7"/>
      <c r="I20" s="8" t="s">
        <v>35</v>
      </c>
      <c r="AA20" s="1"/>
      <c r="AI20" s="5"/>
    </row>
    <row r="21" spans="1:37" ht="16.350000000000001" x14ac:dyDescent="0.3">
      <c r="A21" s="7" t="s">
        <v>40</v>
      </c>
      <c r="B21" s="8"/>
      <c r="C21" s="8"/>
      <c r="D21" s="7" t="s">
        <v>48</v>
      </c>
      <c r="F21" s="8" t="s">
        <v>49</v>
      </c>
      <c r="G21" s="8"/>
      <c r="H21" s="8"/>
      <c r="I21" s="8">
        <v>0</v>
      </c>
      <c r="AA21" s="1"/>
      <c r="AI21" s="5"/>
    </row>
    <row r="22" spans="1:37" ht="16.350000000000001" x14ac:dyDescent="0.3">
      <c r="A22" s="8" t="s">
        <v>41</v>
      </c>
      <c r="B22" s="8"/>
      <c r="C22" s="7"/>
      <c r="D22" s="8" t="s">
        <v>42</v>
      </c>
      <c r="F22" s="8" t="s">
        <v>43</v>
      </c>
      <c r="G22" s="8"/>
      <c r="H22" s="8"/>
      <c r="I22" s="11">
        <f>I48-J48</f>
        <v>987.19999999998981</v>
      </c>
      <c r="AA22" s="1"/>
      <c r="AI22" s="5"/>
    </row>
    <row r="23" spans="1:37" ht="52.35" customHeight="1" x14ac:dyDescent="0.25">
      <c r="A23" s="10" t="s">
        <v>24</v>
      </c>
      <c r="B23" s="10" t="s">
        <v>27</v>
      </c>
      <c r="C23" s="10" t="s">
        <v>33</v>
      </c>
      <c r="D23" s="10" t="s">
        <v>28</v>
      </c>
      <c r="E23" s="10" t="s">
        <v>50</v>
      </c>
      <c r="F23" s="10" t="s">
        <v>51</v>
      </c>
      <c r="G23" s="10" t="s">
        <v>25</v>
      </c>
      <c r="H23" s="10" t="s">
        <v>26</v>
      </c>
      <c r="I23" s="10" t="s">
        <v>29</v>
      </c>
      <c r="J23" s="10" t="s">
        <v>30</v>
      </c>
      <c r="K23" s="10" t="s">
        <v>31</v>
      </c>
      <c r="L23" s="10" t="s">
        <v>32</v>
      </c>
      <c r="AC23" s="1"/>
      <c r="AK23" s="5"/>
    </row>
    <row r="24" spans="1:37" ht="14.25" x14ac:dyDescent="0.25">
      <c r="A24" s="1" t="s">
        <v>0</v>
      </c>
      <c r="B24">
        <v>100</v>
      </c>
      <c r="C24">
        <v>0</v>
      </c>
      <c r="D24">
        <v>89.999999999999986</v>
      </c>
      <c r="E24">
        <v>0</v>
      </c>
      <c r="F24">
        <v>100</v>
      </c>
      <c r="G24">
        <v>0</v>
      </c>
      <c r="H24">
        <v>1</v>
      </c>
      <c r="I24">
        <v>2710.7999999999997</v>
      </c>
      <c r="J24">
        <v>0</v>
      </c>
      <c r="K24" s="6">
        <v>30.12</v>
      </c>
      <c r="L24" s="6">
        <v>25229.200000000001</v>
      </c>
    </row>
    <row r="25" spans="1:37" ht="14.25" x14ac:dyDescent="0.25">
      <c r="A25" s="1" t="s">
        <v>1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 s="6">
        <v>30.12</v>
      </c>
      <c r="L25" s="6">
        <v>22325.3</v>
      </c>
    </row>
    <row r="26" spans="1:37" ht="14.25" x14ac:dyDescent="0.25">
      <c r="A26" s="1" t="s">
        <v>2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 s="6">
        <v>30.12</v>
      </c>
      <c r="L26" s="6">
        <v>19871.099999999999</v>
      </c>
    </row>
    <row r="27" spans="1:37" ht="14.25" x14ac:dyDescent="0.25">
      <c r="A27" s="1" t="s">
        <v>3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 s="6">
        <v>30.12</v>
      </c>
      <c r="L27" s="6">
        <v>18075.7</v>
      </c>
    </row>
    <row r="28" spans="1:37" ht="14.25" x14ac:dyDescent="0.25">
      <c r="A28" s="1" t="s">
        <v>4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 s="6">
        <v>30.12</v>
      </c>
      <c r="L28" s="6">
        <v>17049.5</v>
      </c>
    </row>
    <row r="29" spans="1:37" ht="14.25" x14ac:dyDescent="0.25">
      <c r="A29" s="1" t="s">
        <v>5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 s="6">
        <v>30.12</v>
      </c>
      <c r="L29" s="6">
        <v>16255.2</v>
      </c>
    </row>
    <row r="30" spans="1:37" ht="14.25" x14ac:dyDescent="0.25">
      <c r="A30" s="1" t="s">
        <v>6</v>
      </c>
      <c r="B30">
        <v>100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 s="6">
        <v>30.12</v>
      </c>
      <c r="L30" s="6">
        <v>16156.4</v>
      </c>
    </row>
    <row r="31" spans="1:37" ht="14.25" x14ac:dyDescent="0.25">
      <c r="A31" s="1" t="s">
        <v>7</v>
      </c>
      <c r="B31">
        <v>300</v>
      </c>
      <c r="C31">
        <v>222.22222222222223</v>
      </c>
      <c r="D31">
        <v>0</v>
      </c>
      <c r="E31">
        <v>200</v>
      </c>
      <c r="F31">
        <v>0</v>
      </c>
      <c r="G31">
        <v>1</v>
      </c>
      <c r="H31">
        <v>0</v>
      </c>
      <c r="I31">
        <v>0</v>
      </c>
      <c r="J31">
        <v>5082.2222222222226</v>
      </c>
      <c r="K31" s="6">
        <v>22.87</v>
      </c>
      <c r="L31" s="6">
        <v>16215.8</v>
      </c>
    </row>
    <row r="32" spans="1:37" ht="14.25" x14ac:dyDescent="0.25">
      <c r="A32" s="1" t="s">
        <v>8</v>
      </c>
      <c r="B32">
        <v>400</v>
      </c>
      <c r="C32">
        <v>111.11111111111111</v>
      </c>
      <c r="D32">
        <v>0</v>
      </c>
      <c r="E32">
        <v>100</v>
      </c>
      <c r="F32">
        <v>0</v>
      </c>
      <c r="G32">
        <v>1</v>
      </c>
      <c r="H32">
        <v>0</v>
      </c>
      <c r="I32">
        <v>0</v>
      </c>
      <c r="J32">
        <v>2541.1111111111113</v>
      </c>
      <c r="K32" s="6">
        <v>22.87</v>
      </c>
      <c r="L32" s="6">
        <v>17245.5</v>
      </c>
    </row>
    <row r="33" spans="1:12" ht="14.25" x14ac:dyDescent="0.25">
      <c r="A33" s="1" t="s">
        <v>9</v>
      </c>
      <c r="B33">
        <v>400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 s="6">
        <v>22.87</v>
      </c>
      <c r="L33" s="6">
        <v>18876.599999999999</v>
      </c>
    </row>
    <row r="34" spans="1:12" ht="14.25" x14ac:dyDescent="0.25">
      <c r="A34" s="1" t="s">
        <v>10</v>
      </c>
      <c r="B34">
        <v>400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 s="6">
        <v>22.87</v>
      </c>
      <c r="L34" s="6">
        <v>20958.400000000001</v>
      </c>
    </row>
    <row r="35" spans="1:12" ht="14.25" x14ac:dyDescent="0.25">
      <c r="A35" s="1" t="s">
        <v>11</v>
      </c>
      <c r="B35">
        <v>400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 s="6">
        <v>22.87</v>
      </c>
      <c r="L35" s="6">
        <v>22027.8</v>
      </c>
    </row>
    <row r="36" spans="1:12" ht="14.25" x14ac:dyDescent="0.25">
      <c r="A36" s="1" t="s">
        <v>12</v>
      </c>
      <c r="B36">
        <v>600</v>
      </c>
      <c r="C36">
        <v>222.22222222222223</v>
      </c>
      <c r="D36">
        <v>0</v>
      </c>
      <c r="E36">
        <v>200</v>
      </c>
      <c r="F36">
        <v>0</v>
      </c>
      <c r="G36">
        <v>1</v>
      </c>
      <c r="H36">
        <v>0</v>
      </c>
      <c r="I36">
        <v>0</v>
      </c>
      <c r="J36">
        <v>5082.2222222222226</v>
      </c>
      <c r="K36" s="6">
        <v>22.87</v>
      </c>
      <c r="L36" s="6">
        <v>22753.200000000001</v>
      </c>
    </row>
    <row r="37" spans="1:12" ht="14.25" x14ac:dyDescent="0.25">
      <c r="A37" s="1" t="s">
        <v>13</v>
      </c>
      <c r="B37">
        <v>800</v>
      </c>
      <c r="C37">
        <v>222.22222222222223</v>
      </c>
      <c r="D37">
        <v>0</v>
      </c>
      <c r="E37">
        <v>200</v>
      </c>
      <c r="F37">
        <v>0</v>
      </c>
      <c r="G37">
        <v>1</v>
      </c>
      <c r="H37">
        <v>0</v>
      </c>
      <c r="I37">
        <v>0</v>
      </c>
      <c r="J37">
        <v>5082.2222222222226</v>
      </c>
      <c r="K37" s="6">
        <v>22.87</v>
      </c>
      <c r="L37" s="6">
        <v>24006.799999999999</v>
      </c>
    </row>
    <row r="38" spans="1:12" ht="14.25" x14ac:dyDescent="0.25">
      <c r="A38" s="1" t="s">
        <v>14</v>
      </c>
      <c r="B38">
        <v>1000</v>
      </c>
      <c r="C38">
        <v>222.22222222222223</v>
      </c>
      <c r="D38">
        <v>0</v>
      </c>
      <c r="E38">
        <v>200</v>
      </c>
      <c r="F38">
        <v>0</v>
      </c>
      <c r="G38">
        <v>1</v>
      </c>
      <c r="H38">
        <v>0</v>
      </c>
      <c r="I38">
        <v>0</v>
      </c>
      <c r="J38">
        <v>5082.2222222222226</v>
      </c>
      <c r="K38" s="6">
        <v>22.87</v>
      </c>
      <c r="L38" s="6">
        <v>25271.599999999999</v>
      </c>
    </row>
    <row r="39" spans="1:12" ht="14.25" x14ac:dyDescent="0.25">
      <c r="A39" s="1" t="s">
        <v>15</v>
      </c>
      <c r="B39">
        <v>1000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 s="6">
        <v>26.67</v>
      </c>
      <c r="L39" s="6">
        <v>25998.3</v>
      </c>
    </row>
    <row r="40" spans="1:12" ht="14.25" x14ac:dyDescent="0.25">
      <c r="A40" s="1" t="s">
        <v>16</v>
      </c>
      <c r="B40">
        <v>1000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 s="6">
        <v>28.89</v>
      </c>
      <c r="L40" s="6">
        <v>26620.3</v>
      </c>
    </row>
    <row r="41" spans="1:12" ht="14.25" x14ac:dyDescent="0.25">
      <c r="A41" s="1" t="s">
        <v>17</v>
      </c>
      <c r="B41">
        <v>800</v>
      </c>
      <c r="C41">
        <v>0</v>
      </c>
      <c r="D41">
        <v>179.99999999999997</v>
      </c>
      <c r="E41">
        <v>0</v>
      </c>
      <c r="F41">
        <v>200</v>
      </c>
      <c r="G41">
        <v>0</v>
      </c>
      <c r="H41">
        <v>1</v>
      </c>
      <c r="I41">
        <v>5200.1999999999989</v>
      </c>
      <c r="J41">
        <v>0</v>
      </c>
      <c r="K41" s="6">
        <v>28.89</v>
      </c>
      <c r="L41" s="6">
        <v>27624.6</v>
      </c>
    </row>
    <row r="42" spans="1:12" ht="14.25" x14ac:dyDescent="0.25">
      <c r="A42" s="1" t="s">
        <v>18</v>
      </c>
      <c r="B42">
        <v>800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 s="6">
        <v>28.89</v>
      </c>
      <c r="L42" s="6">
        <v>29475.7</v>
      </c>
    </row>
    <row r="43" spans="1:12" ht="14.25" x14ac:dyDescent="0.25">
      <c r="A43" s="1" t="s">
        <v>19</v>
      </c>
      <c r="B43">
        <v>800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 s="6">
        <v>28.89</v>
      </c>
      <c r="L43" s="6">
        <v>31400.2</v>
      </c>
    </row>
    <row r="44" spans="1:12" ht="14.25" x14ac:dyDescent="0.25">
      <c r="A44" s="1" t="s">
        <v>20</v>
      </c>
      <c r="B44">
        <v>800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 s="6">
        <v>28.89</v>
      </c>
      <c r="L44" s="6">
        <v>31968.2</v>
      </c>
    </row>
    <row r="45" spans="1:12" ht="14.25" x14ac:dyDescent="0.25">
      <c r="A45" s="1" t="s">
        <v>21</v>
      </c>
      <c r="B45">
        <v>600</v>
      </c>
      <c r="C45">
        <v>0</v>
      </c>
      <c r="D45">
        <v>179.99999999999997</v>
      </c>
      <c r="E45">
        <v>0</v>
      </c>
      <c r="F45">
        <v>200</v>
      </c>
      <c r="G45">
        <v>0</v>
      </c>
      <c r="H45">
        <v>1</v>
      </c>
      <c r="I45">
        <v>5315.4</v>
      </c>
      <c r="J45">
        <v>0</v>
      </c>
      <c r="K45" s="6">
        <v>29.53</v>
      </c>
      <c r="L45" s="6">
        <v>28719.200000000001</v>
      </c>
    </row>
    <row r="46" spans="1:12" ht="14.25" x14ac:dyDescent="0.25">
      <c r="A46" s="1" t="s">
        <v>22</v>
      </c>
      <c r="B46">
        <v>400</v>
      </c>
      <c r="C46">
        <v>0</v>
      </c>
      <c r="D46">
        <v>179.99999999999997</v>
      </c>
      <c r="E46">
        <v>0</v>
      </c>
      <c r="F46">
        <v>200</v>
      </c>
      <c r="G46">
        <v>0</v>
      </c>
      <c r="H46">
        <v>1</v>
      </c>
      <c r="I46">
        <v>5315.4</v>
      </c>
      <c r="J46">
        <v>0</v>
      </c>
      <c r="K46" s="6">
        <v>29.53</v>
      </c>
      <c r="L46" s="6">
        <v>24948.5</v>
      </c>
    </row>
    <row r="47" spans="1:12" ht="14.25" x14ac:dyDescent="0.25">
      <c r="A47" s="1" t="s">
        <v>23</v>
      </c>
      <c r="B47">
        <v>200</v>
      </c>
      <c r="C47">
        <v>0</v>
      </c>
      <c r="D47">
        <v>179.99999999999994</v>
      </c>
      <c r="E47">
        <v>0</v>
      </c>
      <c r="F47">
        <v>199.99999999999997</v>
      </c>
      <c r="G47">
        <v>0</v>
      </c>
      <c r="H47">
        <v>0.99999999999999989</v>
      </c>
      <c r="I47">
        <v>5315.3999999999987</v>
      </c>
      <c r="J47">
        <v>0</v>
      </c>
      <c r="K47" s="6">
        <v>29.53</v>
      </c>
      <c r="L47" s="6">
        <v>24093.9</v>
      </c>
    </row>
    <row r="48" spans="1:12" ht="14.25" x14ac:dyDescent="0.25">
      <c r="E48" s="12">
        <f>SUM(E24:E47)</f>
        <v>900</v>
      </c>
      <c r="F48" s="12">
        <f>SUM(F24:F47)</f>
        <v>900</v>
      </c>
      <c r="I48" s="3">
        <f>SUM(I24:I47)</f>
        <v>23857.199999999993</v>
      </c>
      <c r="J48" s="4">
        <f>SUM(J24:J47)</f>
        <v>22870.000000000004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4528-4623-47B2-B6CB-34509EE1D3A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Akinwonmi Remi</dc:creator>
  <cp:lastModifiedBy>Remi Remi</cp:lastModifiedBy>
  <cp:lastPrinted>2023-03-20T16:28:40Z</cp:lastPrinted>
  <dcterms:created xsi:type="dcterms:W3CDTF">2023-03-11T22:20:26Z</dcterms:created>
  <dcterms:modified xsi:type="dcterms:W3CDTF">2023-05-16T18:04:32Z</dcterms:modified>
</cp:coreProperties>
</file>