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reak4480_colorado_edu/Documents/Documents/lecture notes/MSc/Thesis/GAMS/"/>
    </mc:Choice>
  </mc:AlternateContent>
  <xr:revisionPtr revIDLastSave="112" documentId="8_{CC5DB5B4-CBD4-4C1A-BDF8-5CD723A77CDD}" xr6:coauthVersionLast="47" xr6:coauthVersionMax="47" xr10:uidLastSave="{E2D0664D-F835-4972-AA03-572F109DA5F5}"/>
  <bookViews>
    <workbookView xWindow="25974" yWindow="-109" windowWidth="26301" windowHeight="14169" xr2:uid="{CA0336CF-126C-47E5-B1E1-CF765866F60B}"/>
  </bookViews>
  <sheets>
    <sheet name="48 hrs" sheetId="1" r:id="rId1"/>
    <sheet name="Rolling Horizon" sheetId="2" r:id="rId2"/>
  </sheets>
  <definedNames>
    <definedName name="eff">'48 hrs'!$I$18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2" l="1"/>
  <c r="I22" i="1"/>
  <c r="I6" i="2"/>
  <c r="J35" i="2"/>
  <c r="I35" i="2"/>
  <c r="D2" i="2"/>
  <c r="J74" i="1"/>
  <c r="I74" i="1"/>
  <c r="J72" i="1"/>
  <c r="I72" i="1"/>
</calcChain>
</file>

<file path=xl/sharedStrings.xml><?xml version="1.0" encoding="utf-8"?>
<sst xmlns="http://schemas.openxmlformats.org/spreadsheetml/2006/main" count="58" uniqueCount="29">
  <si>
    <t>Time</t>
  </si>
  <si>
    <t>Charge Decision</t>
  </si>
  <si>
    <t>Discharge Decision</t>
  </si>
  <si>
    <t>Energy Stored (MWh)</t>
  </si>
  <si>
    <t>Energy Sold (MWh)</t>
  </si>
  <si>
    <t>Rev ($/MWh)</t>
  </si>
  <si>
    <t>Cost ($/MWh)</t>
  </si>
  <si>
    <t>Price ($/MWh)</t>
  </si>
  <si>
    <t>Demand (MWh)</t>
  </si>
  <si>
    <t>Energy Bought (MWh)</t>
  </si>
  <si>
    <t>Energy_ini</t>
  </si>
  <si>
    <t>200MWh</t>
  </si>
  <si>
    <t>E_min</t>
  </si>
  <si>
    <t>100 MWh</t>
  </si>
  <si>
    <t>E_max</t>
  </si>
  <si>
    <t>1000 MWh</t>
  </si>
  <si>
    <t>Cost_op</t>
  </si>
  <si>
    <t>PF</t>
  </si>
  <si>
    <t>$3/MWh</t>
  </si>
  <si>
    <t>Max Total Profit</t>
  </si>
  <si>
    <t>charge/discharge efficiency</t>
  </si>
  <si>
    <t>max_charge rate</t>
  </si>
  <si>
    <t>200 MWh</t>
  </si>
  <si>
    <t>max_discharge rate</t>
  </si>
  <si>
    <t>$0/MWh</t>
  </si>
  <si>
    <t>rate_loss</t>
  </si>
  <si>
    <t>Charge Energy (MWh)</t>
  </si>
  <si>
    <t>Discharge Energy (MWh)</t>
  </si>
  <si>
    <t>energy at 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</si>
</sst>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1" fillId="0" borderId="0" xfId="0" applyFont="1" applyAlignment="1">
      <alignment wrapText="1"/>
    </xf>
    <xf numFmtId="44" fontId="0" fillId="0" borderId="0" xfId="1" applyFont="1"/>
    <xf numFmtId="2" fontId="0" fillId="0" borderId="0" xfId="0" applyNumberFormat="1"/>
    <xf numFmtId="0" fontId="3" fillId="0" borderId="0" xfId="0" quotePrefix="1" applyFont="1"/>
    <xf numFmtId="0" fontId="3" fillId="0" borderId="0" xfId="0" applyFont="1"/>
    <xf numFmtId="9" fontId="3" fillId="0" borderId="0" xfId="2" applyFont="1"/>
    <xf numFmtId="0" fontId="4" fillId="0" borderId="0" xfId="0" applyFont="1" applyAlignment="1">
      <alignment wrapText="1"/>
    </xf>
    <xf numFmtId="0" fontId="1" fillId="0" borderId="0" xfId="0" applyFont="1"/>
    <xf numFmtId="44" fontId="5" fillId="0" borderId="0" xfId="1" applyFont="1"/>
    <xf numFmtId="44" fontId="1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'48 hrs'!$H$23</c:f>
              <c:strCache>
                <c:ptCount val="1"/>
                <c:pt idx="0">
                  <c:v>Discharge Decision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 hrs'!$A$24:$A$71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'48 hrs'!$H$24:$H$71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A5-46B9-96FB-22842A913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87888"/>
        <c:axId val="45038016"/>
      </c:scatterChart>
      <c:scatterChart>
        <c:scatterStyle val="smoothMarker"/>
        <c:varyColors val="0"/>
        <c:ser>
          <c:idx val="0"/>
          <c:order val="0"/>
          <c:tx>
            <c:strRef>
              <c:f>'48 hrs'!$D$23</c:f>
              <c:strCache>
                <c:ptCount val="1"/>
                <c:pt idx="0">
                  <c:v>Energy Sold (MWh)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 hrs'!$A$24:$A$71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'48 hrs'!$D$24:$D$71</c:f>
              <c:numCache>
                <c:formatCode>General</c:formatCode>
                <c:ptCount val="48"/>
                <c:pt idx="0">
                  <c:v>89.999999999999986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89.999999999999986</c:v>
                </c:pt>
                <c:pt idx="17">
                  <c:v>0</c:v>
                </c:pt>
                <c:pt idx="18">
                  <c:v>0</c:v>
                </c:pt>
                <c:pt idx="19">
                  <c:v>179.99999999999997</c:v>
                </c:pt>
                <c:pt idx="20">
                  <c:v>0</c:v>
                </c:pt>
                <c:pt idx="21">
                  <c:v>179.99999999999997</c:v>
                </c:pt>
                <c:pt idx="22">
                  <c:v>179.99999999999997</c:v>
                </c:pt>
                <c:pt idx="23">
                  <c:v>179.99999999999997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179.99999999999997</c:v>
                </c:pt>
                <c:pt idx="41">
                  <c:v>179.99999999999997</c:v>
                </c:pt>
                <c:pt idx="42">
                  <c:v>179.99999999999997</c:v>
                </c:pt>
                <c:pt idx="43">
                  <c:v>179.99999999999997</c:v>
                </c:pt>
                <c:pt idx="44">
                  <c:v>89.999999999999986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A5-46B9-96FB-22842A913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39632"/>
        <c:axId val="308385232"/>
      </c:scatterChart>
      <c:valAx>
        <c:axId val="684687888"/>
        <c:scaling>
          <c:orientation val="minMax"/>
          <c:max val="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8016"/>
        <c:crosses val="autoZero"/>
        <c:crossBetween val="midCat"/>
        <c:majorUnit val="1"/>
      </c:valAx>
      <c:valAx>
        <c:axId val="450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 Decision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87888"/>
        <c:crosses val="autoZero"/>
        <c:crossBetween val="midCat"/>
      </c:valAx>
      <c:valAx>
        <c:axId val="308385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Sold 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9632"/>
        <c:crosses val="max"/>
        <c:crossBetween val="midCat"/>
      </c:valAx>
      <c:valAx>
        <c:axId val="4592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7270341207349"/>
          <c:y val="5.0925925925925923E-2"/>
          <c:w val="0.63740928715090972"/>
          <c:h val="0.851677378528349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'48 hrs'!$C$23</c:f>
              <c:strCache>
                <c:ptCount val="1"/>
                <c:pt idx="0">
                  <c:v>Energy Bought (MWh)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'48 hrs'!$A$24:$A$71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'48 hrs'!$C$24:$C$71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222.22222222222223</c:v>
                </c:pt>
                <c:pt idx="8">
                  <c:v>0</c:v>
                </c:pt>
                <c:pt idx="9">
                  <c:v>222.22222222222223</c:v>
                </c:pt>
                <c:pt idx="10">
                  <c:v>111.11111111111111</c:v>
                </c:pt>
                <c:pt idx="11">
                  <c:v>0</c:v>
                </c:pt>
                <c:pt idx="12">
                  <c:v>222.22222222222223</c:v>
                </c:pt>
                <c:pt idx="13">
                  <c:v>0</c:v>
                </c:pt>
                <c:pt idx="14">
                  <c:v>222.22222222222223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111.11111111111111</c:v>
                </c:pt>
                <c:pt idx="32">
                  <c:v>222.22222222222223</c:v>
                </c:pt>
                <c:pt idx="33">
                  <c:v>222.22222222222223</c:v>
                </c:pt>
                <c:pt idx="34">
                  <c:v>0</c:v>
                </c:pt>
                <c:pt idx="35">
                  <c:v>222.22222222222223</c:v>
                </c:pt>
                <c:pt idx="36">
                  <c:v>222.22222222222223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9-4141-9047-BB52D0862FAA}"/>
            </c:ext>
          </c:extLst>
        </c:ser>
        <c:ser>
          <c:idx val="1"/>
          <c:order val="1"/>
          <c:tx>
            <c:strRef>
              <c:f>'48 hrs'!$D$23</c:f>
              <c:strCache>
                <c:ptCount val="1"/>
                <c:pt idx="0">
                  <c:v>Energy Sold (MWh)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'48 hrs'!$A$24:$A$71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'48 hrs'!$D$24:$D$71</c:f>
              <c:numCache>
                <c:formatCode>General</c:formatCode>
                <c:ptCount val="48"/>
                <c:pt idx="0">
                  <c:v>89.999999999999986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89.999999999999986</c:v>
                </c:pt>
                <c:pt idx="17">
                  <c:v>0</c:v>
                </c:pt>
                <c:pt idx="18">
                  <c:v>0</c:v>
                </c:pt>
                <c:pt idx="19">
                  <c:v>179.99999999999997</c:v>
                </c:pt>
                <c:pt idx="20">
                  <c:v>0</c:v>
                </c:pt>
                <c:pt idx="21">
                  <c:v>179.99999999999997</c:v>
                </c:pt>
                <c:pt idx="22">
                  <c:v>179.99999999999997</c:v>
                </c:pt>
                <c:pt idx="23">
                  <c:v>179.99999999999997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179.99999999999997</c:v>
                </c:pt>
                <c:pt idx="41">
                  <c:v>179.99999999999997</c:v>
                </c:pt>
                <c:pt idx="42">
                  <c:v>179.99999999999997</c:v>
                </c:pt>
                <c:pt idx="43">
                  <c:v>179.99999999999997</c:v>
                </c:pt>
                <c:pt idx="44">
                  <c:v>89.999999999999986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9-4141-9047-BB52D086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210208"/>
        <c:axId val="450545584"/>
      </c:barChart>
      <c:scatterChart>
        <c:scatterStyle val="smoothMarker"/>
        <c:varyColors val="0"/>
        <c:ser>
          <c:idx val="2"/>
          <c:order val="2"/>
          <c:tx>
            <c:strRef>
              <c:f>'48 hrs'!$K$23</c:f>
              <c:strCache>
                <c:ptCount val="1"/>
                <c:pt idx="0">
                  <c:v>Price ($/MWh)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 hrs'!$A$24:$A$71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'48 hrs'!$K$24:$K$71</c:f>
              <c:numCache>
                <c:formatCode>_("$"* #,##0.00_);_("$"* \(#,##0.00\);_("$"* "-"??_);_(@_)</c:formatCode>
                <c:ptCount val="48"/>
                <c:pt idx="0">
                  <c:v>30.12</c:v>
                </c:pt>
                <c:pt idx="1">
                  <c:v>30.12</c:v>
                </c:pt>
                <c:pt idx="2">
                  <c:v>30.12</c:v>
                </c:pt>
                <c:pt idx="3">
                  <c:v>30.12</c:v>
                </c:pt>
                <c:pt idx="4">
                  <c:v>30.12</c:v>
                </c:pt>
                <c:pt idx="5">
                  <c:v>30.12</c:v>
                </c:pt>
                <c:pt idx="6">
                  <c:v>30.12</c:v>
                </c:pt>
                <c:pt idx="7">
                  <c:v>22.87</c:v>
                </c:pt>
                <c:pt idx="8">
                  <c:v>22.87</c:v>
                </c:pt>
                <c:pt idx="9">
                  <c:v>22.87</c:v>
                </c:pt>
                <c:pt idx="10">
                  <c:v>22.87</c:v>
                </c:pt>
                <c:pt idx="11">
                  <c:v>22.87</c:v>
                </c:pt>
                <c:pt idx="12">
                  <c:v>22.87</c:v>
                </c:pt>
                <c:pt idx="13">
                  <c:v>22.87</c:v>
                </c:pt>
                <c:pt idx="14">
                  <c:v>22.87</c:v>
                </c:pt>
                <c:pt idx="15">
                  <c:v>26.67</c:v>
                </c:pt>
                <c:pt idx="16">
                  <c:v>28.89</c:v>
                </c:pt>
                <c:pt idx="17">
                  <c:v>28.89</c:v>
                </c:pt>
                <c:pt idx="18">
                  <c:v>28.89</c:v>
                </c:pt>
                <c:pt idx="19">
                  <c:v>28.89</c:v>
                </c:pt>
                <c:pt idx="20">
                  <c:v>28.89</c:v>
                </c:pt>
                <c:pt idx="21">
                  <c:v>29.53</c:v>
                </c:pt>
                <c:pt idx="22">
                  <c:v>29.53</c:v>
                </c:pt>
                <c:pt idx="23">
                  <c:v>29.53</c:v>
                </c:pt>
                <c:pt idx="24">
                  <c:v>27.83</c:v>
                </c:pt>
                <c:pt idx="25">
                  <c:v>27.83</c:v>
                </c:pt>
                <c:pt idx="26">
                  <c:v>27.83</c:v>
                </c:pt>
                <c:pt idx="27">
                  <c:v>27.73</c:v>
                </c:pt>
                <c:pt idx="28">
                  <c:v>27.83</c:v>
                </c:pt>
                <c:pt idx="29">
                  <c:v>27.83</c:v>
                </c:pt>
                <c:pt idx="30">
                  <c:v>27.93</c:v>
                </c:pt>
                <c:pt idx="31">
                  <c:v>1.47</c:v>
                </c:pt>
                <c:pt idx="32">
                  <c:v>0</c:v>
                </c:pt>
                <c:pt idx="33">
                  <c:v>0.01</c:v>
                </c:pt>
                <c:pt idx="34">
                  <c:v>1.47</c:v>
                </c:pt>
                <c:pt idx="35">
                  <c:v>1.47</c:v>
                </c:pt>
                <c:pt idx="36">
                  <c:v>1.47</c:v>
                </c:pt>
                <c:pt idx="37">
                  <c:v>22.4</c:v>
                </c:pt>
                <c:pt idx="38">
                  <c:v>23.42</c:v>
                </c:pt>
                <c:pt idx="39">
                  <c:v>32.659999999999997</c:v>
                </c:pt>
                <c:pt idx="40">
                  <c:v>33.229999999999997</c:v>
                </c:pt>
                <c:pt idx="41">
                  <c:v>33.229999999999997</c:v>
                </c:pt>
                <c:pt idx="42">
                  <c:v>33.229999999999997</c:v>
                </c:pt>
                <c:pt idx="43">
                  <c:v>33.229999999999997</c:v>
                </c:pt>
                <c:pt idx="44">
                  <c:v>33.229999999999997</c:v>
                </c:pt>
                <c:pt idx="45">
                  <c:v>31.08</c:v>
                </c:pt>
                <c:pt idx="46">
                  <c:v>31.08</c:v>
                </c:pt>
                <c:pt idx="47">
                  <c:v>31.08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09-4141-9047-BB52D086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061455"/>
        <c:axId val="1389059535"/>
      </c:scatterChart>
      <c:catAx>
        <c:axId val="2982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(h)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45584"/>
        <c:crosses val="autoZero"/>
        <c:auto val="1"/>
        <c:lblAlgn val="ctr"/>
        <c:lblOffset val="100"/>
        <c:tickLblSkip val="1"/>
        <c:noMultiLvlLbl val="1"/>
      </c:catAx>
      <c:valAx>
        <c:axId val="4505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Energy Bought/Sold (MWh)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10208"/>
        <c:crosses val="autoZero"/>
        <c:crossBetween val="between"/>
      </c:valAx>
      <c:valAx>
        <c:axId val="1389059535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Price ($/MWh)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61455"/>
        <c:crosses val="max"/>
        <c:crossBetween val="midCat"/>
      </c:valAx>
      <c:valAx>
        <c:axId val="1389061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905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078198578857"/>
          <c:y val="0.37659984137624569"/>
          <c:w val="0.13377670786418336"/>
          <c:h val="0.10497435570054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'48 hrs'!$G$23</c:f>
              <c:strCache>
                <c:ptCount val="1"/>
                <c:pt idx="0">
                  <c:v>Charge Decision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 hrs'!$A$24:$A$71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'48 hrs'!$G$24:$G$71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B3-43B8-91D6-4668982BC5CA}"/>
            </c:ext>
          </c:extLst>
        </c:ser>
        <c:ser>
          <c:idx val="0"/>
          <c:order val="1"/>
          <c:tx>
            <c:strRef>
              <c:f>'48 hrs'!$H$23</c:f>
              <c:strCache>
                <c:ptCount val="1"/>
                <c:pt idx="0">
                  <c:v>Discharge Decision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 hrs'!$A$24:$A$71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'48 hrs'!$H$24:$H$71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3-43B8-91D6-4668982B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83440"/>
        <c:axId val="689038160"/>
      </c:scatterChart>
      <c:valAx>
        <c:axId val="615883440"/>
        <c:scaling>
          <c:orientation val="minMax"/>
          <c:max val="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(h)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38160"/>
        <c:crosses val="autoZero"/>
        <c:crossBetween val="midCat"/>
        <c:majorUnit val="1"/>
      </c:valAx>
      <c:valAx>
        <c:axId val="6890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charge/discharge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8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'48 hrs'!$G$23</c:f>
              <c:strCache>
                <c:ptCount val="1"/>
                <c:pt idx="0">
                  <c:v>Charge Decision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 hrs'!$A$24:$A$71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'48 hrs'!$G$24:$G$71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E4-4723-9DBC-BCE01FD0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87888"/>
        <c:axId val="45038016"/>
      </c:scatterChart>
      <c:scatterChart>
        <c:scatterStyle val="smoothMarker"/>
        <c:varyColors val="0"/>
        <c:ser>
          <c:idx val="0"/>
          <c:order val="0"/>
          <c:tx>
            <c:strRef>
              <c:f>'48 hrs'!$C$23</c:f>
              <c:strCache>
                <c:ptCount val="1"/>
                <c:pt idx="0">
                  <c:v>Energy Bought (MWh)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 hrs'!$A$24:$A$71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'48 hrs'!$C$24:$C$71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222.22222222222223</c:v>
                </c:pt>
                <c:pt idx="8">
                  <c:v>0</c:v>
                </c:pt>
                <c:pt idx="9">
                  <c:v>222.22222222222223</c:v>
                </c:pt>
                <c:pt idx="10">
                  <c:v>111.11111111111111</c:v>
                </c:pt>
                <c:pt idx="11">
                  <c:v>0</c:v>
                </c:pt>
                <c:pt idx="12">
                  <c:v>222.22222222222223</c:v>
                </c:pt>
                <c:pt idx="13">
                  <c:v>0</c:v>
                </c:pt>
                <c:pt idx="14">
                  <c:v>222.22222222222223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111.11111111111111</c:v>
                </c:pt>
                <c:pt idx="32">
                  <c:v>222.22222222222223</c:v>
                </c:pt>
                <c:pt idx="33">
                  <c:v>222.22222222222223</c:v>
                </c:pt>
                <c:pt idx="34">
                  <c:v>0</c:v>
                </c:pt>
                <c:pt idx="35">
                  <c:v>222.22222222222223</c:v>
                </c:pt>
                <c:pt idx="36">
                  <c:v>222.22222222222223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E4-4723-9DBC-BCE01FD0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39632"/>
        <c:axId val="308385232"/>
      </c:scatterChart>
      <c:valAx>
        <c:axId val="684687888"/>
        <c:scaling>
          <c:orientation val="minMax"/>
          <c:max val="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8016"/>
        <c:crosses val="autoZero"/>
        <c:crossBetween val="midCat"/>
        <c:majorUnit val="1"/>
      </c:valAx>
      <c:valAx>
        <c:axId val="450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Decision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87888"/>
        <c:crosses val="autoZero"/>
        <c:crossBetween val="midCat"/>
      </c:valAx>
      <c:valAx>
        <c:axId val="308385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Bought 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9632"/>
        <c:crosses val="max"/>
        <c:crossBetween val="midCat"/>
      </c:valAx>
      <c:valAx>
        <c:axId val="4592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8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'48 hrs'!$B$23</c:f>
              <c:strCache>
                <c:ptCount val="1"/>
                <c:pt idx="0">
                  <c:v>Energy Stored (MWh)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'48 hrs'!$A$24:$A$71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'48 hrs'!$B$24:$B$71</c:f>
              <c:numCache>
                <c:formatCode>General</c:formatCode>
                <c:ptCount val="4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300</c:v>
                </c:pt>
                <c:pt idx="8">
                  <c:v>300</c:v>
                </c:pt>
                <c:pt idx="9">
                  <c:v>500</c:v>
                </c:pt>
                <c:pt idx="10">
                  <c:v>600</c:v>
                </c:pt>
                <c:pt idx="11">
                  <c:v>600</c:v>
                </c:pt>
                <c:pt idx="12">
                  <c:v>800</c:v>
                </c:pt>
                <c:pt idx="13">
                  <c:v>800</c:v>
                </c:pt>
                <c:pt idx="14">
                  <c:v>1000</c:v>
                </c:pt>
                <c:pt idx="15">
                  <c:v>1000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700</c:v>
                </c:pt>
                <c:pt idx="20">
                  <c:v>700</c:v>
                </c:pt>
                <c:pt idx="21">
                  <c:v>500</c:v>
                </c:pt>
                <c:pt idx="22">
                  <c:v>300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200</c:v>
                </c:pt>
                <c:pt idx="32">
                  <c:v>400</c:v>
                </c:pt>
                <c:pt idx="33">
                  <c:v>600</c:v>
                </c:pt>
                <c:pt idx="34">
                  <c:v>600</c:v>
                </c:pt>
                <c:pt idx="35">
                  <c:v>800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800</c:v>
                </c:pt>
                <c:pt idx="41">
                  <c:v>600</c:v>
                </c:pt>
                <c:pt idx="42">
                  <c:v>400</c:v>
                </c:pt>
                <c:pt idx="43">
                  <c:v>200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9-40C6-8275-4F5EDCF8A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690895"/>
        <c:axId val="463167119"/>
      </c:barChart>
      <c:lineChart>
        <c:grouping val="standard"/>
        <c:varyColors val="0"/>
        <c:ser>
          <c:idx val="1"/>
          <c:order val="1"/>
          <c:tx>
            <c:strRef>
              <c:f>'48 hrs'!$K$23</c:f>
              <c:strCache>
                <c:ptCount val="1"/>
                <c:pt idx="0">
                  <c:v>Price ($/MWh)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'48 hrs'!$A$24:$A$71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'48 hrs'!$K$24:$K$71</c:f>
              <c:numCache>
                <c:formatCode>_("$"* #,##0.00_);_("$"* \(#,##0.00\);_("$"* "-"??_);_(@_)</c:formatCode>
                <c:ptCount val="48"/>
                <c:pt idx="0">
                  <c:v>30.12</c:v>
                </c:pt>
                <c:pt idx="1">
                  <c:v>30.12</c:v>
                </c:pt>
                <c:pt idx="2">
                  <c:v>30.12</c:v>
                </c:pt>
                <c:pt idx="3">
                  <c:v>30.12</c:v>
                </c:pt>
                <c:pt idx="4">
                  <c:v>30.12</c:v>
                </c:pt>
                <c:pt idx="5">
                  <c:v>30.12</c:v>
                </c:pt>
                <c:pt idx="6">
                  <c:v>30.12</c:v>
                </c:pt>
                <c:pt idx="7">
                  <c:v>22.87</c:v>
                </c:pt>
                <c:pt idx="8">
                  <c:v>22.87</c:v>
                </c:pt>
                <c:pt idx="9">
                  <c:v>22.87</c:v>
                </c:pt>
                <c:pt idx="10">
                  <c:v>22.87</c:v>
                </c:pt>
                <c:pt idx="11">
                  <c:v>22.87</c:v>
                </c:pt>
                <c:pt idx="12">
                  <c:v>22.87</c:v>
                </c:pt>
                <c:pt idx="13">
                  <c:v>22.87</c:v>
                </c:pt>
                <c:pt idx="14">
                  <c:v>22.87</c:v>
                </c:pt>
                <c:pt idx="15">
                  <c:v>26.67</c:v>
                </c:pt>
                <c:pt idx="16">
                  <c:v>28.89</c:v>
                </c:pt>
                <c:pt idx="17">
                  <c:v>28.89</c:v>
                </c:pt>
                <c:pt idx="18">
                  <c:v>28.89</c:v>
                </c:pt>
                <c:pt idx="19">
                  <c:v>28.89</c:v>
                </c:pt>
                <c:pt idx="20">
                  <c:v>28.89</c:v>
                </c:pt>
                <c:pt idx="21">
                  <c:v>29.53</c:v>
                </c:pt>
                <c:pt idx="22">
                  <c:v>29.53</c:v>
                </c:pt>
                <c:pt idx="23">
                  <c:v>29.53</c:v>
                </c:pt>
                <c:pt idx="24">
                  <c:v>27.83</c:v>
                </c:pt>
                <c:pt idx="25">
                  <c:v>27.83</c:v>
                </c:pt>
                <c:pt idx="26">
                  <c:v>27.83</c:v>
                </c:pt>
                <c:pt idx="27">
                  <c:v>27.73</c:v>
                </c:pt>
                <c:pt idx="28">
                  <c:v>27.83</c:v>
                </c:pt>
                <c:pt idx="29">
                  <c:v>27.83</c:v>
                </c:pt>
                <c:pt idx="30">
                  <c:v>27.93</c:v>
                </c:pt>
                <c:pt idx="31">
                  <c:v>1.47</c:v>
                </c:pt>
                <c:pt idx="32">
                  <c:v>0</c:v>
                </c:pt>
                <c:pt idx="33">
                  <c:v>0.01</c:v>
                </c:pt>
                <c:pt idx="34">
                  <c:v>1.47</c:v>
                </c:pt>
                <c:pt idx="35">
                  <c:v>1.47</c:v>
                </c:pt>
                <c:pt idx="36">
                  <c:v>1.47</c:v>
                </c:pt>
                <c:pt idx="37">
                  <c:v>22.4</c:v>
                </c:pt>
                <c:pt idx="38">
                  <c:v>23.42</c:v>
                </c:pt>
                <c:pt idx="39">
                  <c:v>32.659999999999997</c:v>
                </c:pt>
                <c:pt idx="40">
                  <c:v>33.229999999999997</c:v>
                </c:pt>
                <c:pt idx="41">
                  <c:v>33.229999999999997</c:v>
                </c:pt>
                <c:pt idx="42">
                  <c:v>33.229999999999997</c:v>
                </c:pt>
                <c:pt idx="43">
                  <c:v>33.229999999999997</c:v>
                </c:pt>
                <c:pt idx="44">
                  <c:v>33.229999999999997</c:v>
                </c:pt>
                <c:pt idx="45">
                  <c:v>31.08</c:v>
                </c:pt>
                <c:pt idx="46">
                  <c:v>31.08</c:v>
                </c:pt>
                <c:pt idx="47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9-40C6-8275-4F5EDCF8A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007391"/>
        <c:axId val="463159439"/>
      </c:lineChart>
      <c:catAx>
        <c:axId val="25769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67119"/>
        <c:crosses val="autoZero"/>
        <c:auto val="1"/>
        <c:lblAlgn val="ctr"/>
        <c:lblOffset val="100"/>
        <c:noMultiLvlLbl val="0"/>
      </c:catAx>
      <c:valAx>
        <c:axId val="4631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Stored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90895"/>
        <c:crosses val="autoZero"/>
        <c:crossBetween val="between"/>
      </c:valAx>
      <c:valAx>
        <c:axId val="4631594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07391"/>
        <c:crosses val="max"/>
        <c:crossBetween val="between"/>
      </c:valAx>
      <c:catAx>
        <c:axId val="30400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3159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7669313980439"/>
          <c:y val="5.7368977771689908E-2"/>
          <c:w val="0.61757396382958973"/>
          <c:h val="0.851677378528349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'Rolling Horizon'!$C$10</c:f>
              <c:strCache>
                <c:ptCount val="1"/>
                <c:pt idx="0">
                  <c:v>Energy Bought (MWh)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Horizon'!$A$11:$A$34</c:f>
              <c:numCache>
                <c:formatCode>General</c:formatCode>
                <c:ptCount val="2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</c:numCache>
            </c:numRef>
          </c:cat>
          <c:val>
            <c:numRef>
              <c:f>'Rolling Horizon'!$C$11:$C$34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111.11111111111111</c:v>
                </c:pt>
                <c:pt idx="8">
                  <c:v>222.22222222222223</c:v>
                </c:pt>
                <c:pt idx="9">
                  <c:v>222.22222222222223</c:v>
                </c:pt>
                <c:pt idx="10">
                  <c:v>0</c:v>
                </c:pt>
                <c:pt idx="11">
                  <c:v>222.22222222222223</c:v>
                </c:pt>
                <c:pt idx="12">
                  <c:v>222.22222222222223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1-4C21-97B6-FCC29D6430A4}"/>
            </c:ext>
          </c:extLst>
        </c:ser>
        <c:ser>
          <c:idx val="1"/>
          <c:order val="1"/>
          <c:tx>
            <c:strRef>
              <c:f>'Rolling Horizon'!$D$10</c:f>
              <c:strCache>
                <c:ptCount val="1"/>
                <c:pt idx="0">
                  <c:v>Energy Sold (MWh)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'Rolling Horizon'!$A$11:$A$34</c:f>
              <c:numCache>
                <c:formatCode>General</c:formatCode>
                <c:ptCount val="2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</c:numCache>
            </c:numRef>
          </c:cat>
          <c:val>
            <c:numRef>
              <c:f>'Rolling Horizon'!$D$11:$D$34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179.99999999999997</c:v>
                </c:pt>
                <c:pt idx="17">
                  <c:v>179.99999999999997</c:v>
                </c:pt>
                <c:pt idx="18">
                  <c:v>89.999999999999986</c:v>
                </c:pt>
                <c:pt idx="19">
                  <c:v>179.99999999999997</c:v>
                </c:pt>
                <c:pt idx="20">
                  <c:v>179.99999999999997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1-4C21-97B6-FCC29D643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210208"/>
        <c:axId val="450545584"/>
      </c:barChart>
      <c:lineChart>
        <c:grouping val="standard"/>
        <c:varyColors val="0"/>
        <c:ser>
          <c:idx val="2"/>
          <c:order val="2"/>
          <c:tx>
            <c:strRef>
              <c:f>'Rolling Horizon'!$K$10</c:f>
              <c:strCache>
                <c:ptCount val="1"/>
                <c:pt idx="0">
                  <c:v>Price ($/MWh)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'Rolling Horizon'!$K$11:$K$34</c:f>
              <c:numCache>
                <c:formatCode>_("$"* #,##0.00_);_("$"* \(#,##0.00\);_("$"* "-"??_);_(@_)</c:formatCode>
                <c:ptCount val="24"/>
                <c:pt idx="0">
                  <c:v>27.83</c:v>
                </c:pt>
                <c:pt idx="1">
                  <c:v>27.83</c:v>
                </c:pt>
                <c:pt idx="2">
                  <c:v>27.83</c:v>
                </c:pt>
                <c:pt idx="3">
                  <c:v>27.73</c:v>
                </c:pt>
                <c:pt idx="4">
                  <c:v>27.83</c:v>
                </c:pt>
                <c:pt idx="5">
                  <c:v>27.83</c:v>
                </c:pt>
                <c:pt idx="6">
                  <c:v>27.93</c:v>
                </c:pt>
                <c:pt idx="7">
                  <c:v>1.47</c:v>
                </c:pt>
                <c:pt idx="8">
                  <c:v>0</c:v>
                </c:pt>
                <c:pt idx="9">
                  <c:v>0.01</c:v>
                </c:pt>
                <c:pt idx="10">
                  <c:v>1.47</c:v>
                </c:pt>
                <c:pt idx="11">
                  <c:v>1.47</c:v>
                </c:pt>
                <c:pt idx="12">
                  <c:v>1.47</c:v>
                </c:pt>
                <c:pt idx="13">
                  <c:v>22.4</c:v>
                </c:pt>
                <c:pt idx="14">
                  <c:v>23.42</c:v>
                </c:pt>
                <c:pt idx="15">
                  <c:v>32.659999999999997</c:v>
                </c:pt>
                <c:pt idx="16">
                  <c:v>33.229999999999997</c:v>
                </c:pt>
                <c:pt idx="17">
                  <c:v>33.229999999999997</c:v>
                </c:pt>
                <c:pt idx="18">
                  <c:v>33.229999999999997</c:v>
                </c:pt>
                <c:pt idx="19">
                  <c:v>33.229999999999997</c:v>
                </c:pt>
                <c:pt idx="20">
                  <c:v>33.229999999999997</c:v>
                </c:pt>
                <c:pt idx="21">
                  <c:v>31.08</c:v>
                </c:pt>
                <c:pt idx="22">
                  <c:v>31.08</c:v>
                </c:pt>
                <c:pt idx="23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41-4C21-97B6-FCC29D643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58079"/>
        <c:axId val="314212607"/>
      </c:lineChart>
      <c:catAx>
        <c:axId val="2982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(h)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45584"/>
        <c:crosses val="autoZero"/>
        <c:auto val="1"/>
        <c:lblAlgn val="ctr"/>
        <c:lblOffset val="100"/>
        <c:noMultiLvlLbl val="1"/>
      </c:catAx>
      <c:valAx>
        <c:axId val="4505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Energy Bought/Sold (MWh)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10208"/>
        <c:crosses val="autoZero"/>
        <c:crossBetween val="between"/>
      </c:valAx>
      <c:valAx>
        <c:axId val="314212607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8079"/>
        <c:crosses val="max"/>
        <c:crossBetween val="between"/>
      </c:valAx>
      <c:catAx>
        <c:axId val="326758079"/>
        <c:scaling>
          <c:orientation val="minMax"/>
        </c:scaling>
        <c:delete val="1"/>
        <c:axPos val="b"/>
        <c:majorTickMark val="out"/>
        <c:minorTickMark val="none"/>
        <c:tickLblPos val="nextTo"/>
        <c:crossAx val="314212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078198578857"/>
          <c:y val="0.37659984137624569"/>
          <c:w val="0.17592189812887071"/>
          <c:h val="0.33060698531556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'Rolling Horizon'!$G$10</c:f>
              <c:strCache>
                <c:ptCount val="1"/>
                <c:pt idx="0">
                  <c:v>Charge Decision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Horizon'!$A$11:$A$34</c:f>
              <c:numCache>
                <c:formatCode>General</c:formatCode>
                <c:ptCount val="2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</c:numCache>
            </c:numRef>
          </c:xVal>
          <c:yVal>
            <c:numRef>
              <c:f>'Rolling Horizon'!$G$11:$G$34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C-460C-B968-1649D5200F08}"/>
            </c:ext>
          </c:extLst>
        </c:ser>
        <c:ser>
          <c:idx val="0"/>
          <c:order val="1"/>
          <c:tx>
            <c:strRef>
              <c:f>'Rolling Horizon'!$H$10</c:f>
              <c:strCache>
                <c:ptCount val="1"/>
                <c:pt idx="0">
                  <c:v>Discharge Decision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'Rolling Horizon'!$A$11:$A$34</c:f>
              <c:numCache>
                <c:formatCode>General</c:formatCode>
                <c:ptCount val="2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</c:numCache>
            </c:numRef>
          </c:xVal>
          <c:yVal>
            <c:numRef>
              <c:f>'Rolling Horizon'!$H$11:$H$34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3C-460C-B968-1649D5200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83440"/>
        <c:axId val="689038160"/>
      </c:scatterChart>
      <c:valAx>
        <c:axId val="615883440"/>
        <c:scaling>
          <c:orientation val="minMax"/>
          <c:max val="48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Time (h)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38160"/>
        <c:crosses val="autoZero"/>
        <c:crossBetween val="midCat"/>
        <c:majorUnit val="1"/>
      </c:valAx>
      <c:valAx>
        <c:axId val="6890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charge/discharge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8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'Rolling Horizon'!$B$10</c:f>
              <c:strCache>
                <c:ptCount val="1"/>
                <c:pt idx="0">
                  <c:v>Energy Stored (MWh)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Horizon'!$A$11:$A$34</c:f>
              <c:numCache>
                <c:formatCode>General</c:formatCode>
                <c:ptCount val="2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</c:numCache>
            </c:numRef>
          </c:cat>
          <c:val>
            <c:numRef>
              <c:f>'Rolling Horizon'!$B$11:$B$34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600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800</c:v>
                </c:pt>
                <c:pt idx="17">
                  <c:v>600</c:v>
                </c:pt>
                <c:pt idx="18">
                  <c:v>500</c:v>
                </c:pt>
                <c:pt idx="19">
                  <c:v>300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5-4F86-A883-AAEC3E86A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690895"/>
        <c:axId val="463167119"/>
      </c:barChart>
      <c:lineChart>
        <c:grouping val="standard"/>
        <c:varyColors val="0"/>
        <c:ser>
          <c:idx val="1"/>
          <c:order val="1"/>
          <c:tx>
            <c:strRef>
              <c:f>'Rolling Horizon'!$K$10</c:f>
              <c:strCache>
                <c:ptCount val="1"/>
                <c:pt idx="0">
                  <c:v>Price ($/MWh)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'Rolling Horizon'!$A$11:$A$34</c:f>
              <c:numCache>
                <c:formatCode>General</c:formatCode>
                <c:ptCount val="2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</c:numCache>
            </c:numRef>
          </c:cat>
          <c:val>
            <c:numRef>
              <c:f>'Rolling Horizon'!$K$11:$K$34</c:f>
              <c:numCache>
                <c:formatCode>_("$"* #,##0.00_);_("$"* \(#,##0.00\);_("$"* "-"??_);_(@_)</c:formatCode>
                <c:ptCount val="24"/>
                <c:pt idx="0">
                  <c:v>27.83</c:v>
                </c:pt>
                <c:pt idx="1">
                  <c:v>27.83</c:v>
                </c:pt>
                <c:pt idx="2">
                  <c:v>27.83</c:v>
                </c:pt>
                <c:pt idx="3">
                  <c:v>27.73</c:v>
                </c:pt>
                <c:pt idx="4">
                  <c:v>27.83</c:v>
                </c:pt>
                <c:pt idx="5">
                  <c:v>27.83</c:v>
                </c:pt>
                <c:pt idx="6">
                  <c:v>27.93</c:v>
                </c:pt>
                <c:pt idx="7">
                  <c:v>1.47</c:v>
                </c:pt>
                <c:pt idx="8">
                  <c:v>0</c:v>
                </c:pt>
                <c:pt idx="9">
                  <c:v>0.01</c:v>
                </c:pt>
                <c:pt idx="10">
                  <c:v>1.47</c:v>
                </c:pt>
                <c:pt idx="11">
                  <c:v>1.47</c:v>
                </c:pt>
                <c:pt idx="12">
                  <c:v>1.47</c:v>
                </c:pt>
                <c:pt idx="13">
                  <c:v>22.4</c:v>
                </c:pt>
                <c:pt idx="14">
                  <c:v>23.42</c:v>
                </c:pt>
                <c:pt idx="15">
                  <c:v>32.659999999999997</c:v>
                </c:pt>
                <c:pt idx="16">
                  <c:v>33.229999999999997</c:v>
                </c:pt>
                <c:pt idx="17">
                  <c:v>33.229999999999997</c:v>
                </c:pt>
                <c:pt idx="18">
                  <c:v>33.229999999999997</c:v>
                </c:pt>
                <c:pt idx="19">
                  <c:v>33.229999999999997</c:v>
                </c:pt>
                <c:pt idx="20">
                  <c:v>33.229999999999997</c:v>
                </c:pt>
                <c:pt idx="21">
                  <c:v>31.08</c:v>
                </c:pt>
                <c:pt idx="22">
                  <c:v>31.08</c:v>
                </c:pt>
                <c:pt idx="23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5-4F86-A883-AAEC3E86A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007391"/>
        <c:axId val="463159439"/>
      </c:lineChart>
      <c:catAx>
        <c:axId val="25769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67119"/>
        <c:crosses val="autoZero"/>
        <c:auto val="1"/>
        <c:lblAlgn val="ctr"/>
        <c:lblOffset val="100"/>
        <c:noMultiLvlLbl val="0"/>
      </c:catAx>
      <c:valAx>
        <c:axId val="4631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Stored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90895"/>
        <c:crosses val="autoZero"/>
        <c:crossBetween val="between"/>
      </c:valAx>
      <c:valAx>
        <c:axId val="4631594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07391"/>
        <c:crosses val="max"/>
        <c:crossBetween val="between"/>
      </c:valAx>
      <c:catAx>
        <c:axId val="30400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3159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298226</xdr:colOff>
      <xdr:row>22</xdr:row>
      <xdr:rowOff>172530</xdr:rowOff>
    </xdr:from>
    <xdr:to>
      <xdr:col>37</xdr:col>
      <xdr:colOff>455968</xdr:colOff>
      <xdr:row>43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98EC90-D791-4CEF-947C-C90580FDE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619532</xdr:colOff>
      <xdr:row>74</xdr:row>
      <xdr:rowOff>137800</xdr:rowOff>
    </xdr:from>
    <xdr:to>
      <xdr:col>16</xdr:col>
      <xdr:colOff>369703</xdr:colOff>
      <xdr:row>108</xdr:row>
      <xdr:rowOff>168046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ECEE02-98FA-4032-BD3A-8E0BB7C61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311166</xdr:colOff>
      <xdr:row>22</xdr:row>
      <xdr:rowOff>541393</xdr:rowOff>
    </xdr:from>
    <xdr:to>
      <xdr:col>24</xdr:col>
      <xdr:colOff>560157</xdr:colOff>
      <xdr:row>58</xdr:row>
      <xdr:rowOff>112031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E131C8-544D-A188-BF81-B888C8532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254311</xdr:colOff>
      <xdr:row>49</xdr:row>
      <xdr:rowOff>56015</xdr:rowOff>
    </xdr:from>
    <xdr:to>
      <xdr:col>38</xdr:col>
      <xdr:colOff>412053</xdr:colOff>
      <xdr:row>72</xdr:row>
      <xdr:rowOff>112031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CF0C20-3D94-479B-9165-D047648E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296323</xdr:colOff>
      <xdr:row>1</xdr:row>
      <xdr:rowOff>17586</xdr:rowOff>
    </xdr:from>
    <xdr:to>
      <xdr:col>22</xdr:col>
      <xdr:colOff>571360</xdr:colOff>
      <xdr:row>22</xdr:row>
      <xdr:rowOff>268875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DB7F5-F796-7E2D-033F-39805FF62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155277</xdr:rowOff>
    </xdr:from>
    <xdr:to>
      <xdr:col>8</xdr:col>
      <xdr:colOff>612475</xdr:colOff>
      <xdr:row>59</xdr:row>
      <xdr:rowOff>112143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B0342-461B-404A-B177-E4B2A4AEF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25879</xdr:colOff>
      <xdr:row>37</xdr:row>
      <xdr:rowOff>112144</xdr:rowOff>
    </xdr:from>
    <xdr:to>
      <xdr:col>18</xdr:col>
      <xdr:colOff>362309</xdr:colOff>
      <xdr:row>64</xdr:row>
      <xdr:rowOff>17253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3AC436-562C-4584-BF47-8A6CD463B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22</xdr:col>
      <xdr:colOff>225742</xdr:colOff>
      <xdr:row>32</xdr:row>
      <xdr:rowOff>142170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9ADD20-FEB1-405B-9553-0F3326909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AF26-03A5-497C-9E6E-FBE88AB6B3D3}">
  <dimension ref="A1:AK74"/>
  <sheetViews>
    <sheetView tabSelected="1" topLeftCell="A63" zoomScale="77" zoomScaleNormal="77" workbookViewId="0">
      <selection activeCell="F47" sqref="F47"/>
    </sheetView>
  </sheetViews>
  <sheetFormatPr defaultRowHeight="14.3" x14ac:dyDescent="0.25"/>
  <cols>
    <col min="1" max="1" width="11.5" customWidth="1"/>
    <col min="2" max="2" width="12.25" customWidth="1"/>
    <col min="6" max="6" width="8.5" customWidth="1"/>
    <col min="7" max="7" width="10.375" customWidth="1"/>
    <col min="8" max="8" width="12.25" customWidth="1"/>
    <col min="9" max="9" width="12.625" customWidth="1"/>
    <col min="10" max="10" width="11.125" customWidth="1"/>
  </cols>
  <sheetData>
    <row r="1" spans="1:3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5">
      <c r="AA2" s="1"/>
      <c r="AI2" s="3"/>
    </row>
    <row r="3" spans="1:35" x14ac:dyDescent="0.25">
      <c r="AA3" s="1"/>
      <c r="AI3" s="3"/>
    </row>
    <row r="4" spans="1:3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AA4" s="1"/>
      <c r="AI4" s="3"/>
    </row>
    <row r="5" spans="1:35" x14ac:dyDescent="0.25">
      <c r="AA5" s="1"/>
      <c r="AI5" s="3"/>
    </row>
    <row r="6" spans="1:35" x14ac:dyDescent="0.25">
      <c r="AA6" s="1"/>
      <c r="AI6" s="3"/>
    </row>
    <row r="7" spans="1:3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AA7" s="1"/>
      <c r="AI7" s="3"/>
    </row>
    <row r="8" spans="1:35" x14ac:dyDescent="0.25">
      <c r="AA8" s="1"/>
      <c r="AI8" s="3"/>
    </row>
    <row r="9" spans="1:35" x14ac:dyDescent="0.25">
      <c r="AA9" s="1"/>
      <c r="AI9" s="3"/>
    </row>
    <row r="10" spans="1:3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AA10" s="1"/>
      <c r="AI10" s="3"/>
    </row>
    <row r="11" spans="1:35" x14ac:dyDescent="0.25">
      <c r="AA11" s="1"/>
      <c r="AI11" s="3"/>
    </row>
    <row r="12" spans="1:35" x14ac:dyDescent="0.25">
      <c r="AA12" s="1"/>
      <c r="AI12" s="3"/>
    </row>
    <row r="13" spans="1:35" x14ac:dyDescent="0.25"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AA13" s="1"/>
      <c r="AI13" s="3"/>
    </row>
    <row r="14" spans="1:35" x14ac:dyDescent="0.25">
      <c r="AA14" s="1"/>
      <c r="AI14" s="3"/>
    </row>
    <row r="15" spans="1:35" x14ac:dyDescent="0.25">
      <c r="AA15" s="1"/>
      <c r="AI15" s="3"/>
    </row>
    <row r="16" spans="1:35" x14ac:dyDescent="0.25">
      <c r="E16" s="1"/>
      <c r="G16" s="1"/>
      <c r="H16" s="1"/>
      <c r="I16" s="1"/>
      <c r="J16" s="1"/>
      <c r="K16" s="1"/>
      <c r="L16" s="1"/>
      <c r="AA16" s="1"/>
      <c r="AI16" s="3"/>
    </row>
    <row r="17" spans="1:37" x14ac:dyDescent="0.25">
      <c r="AA17" s="1"/>
      <c r="AI17" s="3"/>
    </row>
    <row r="18" spans="1:37" ht="16.3" x14ac:dyDescent="0.3">
      <c r="A18" s="5" t="s">
        <v>10</v>
      </c>
      <c r="B18" s="6"/>
      <c r="C18" s="6"/>
      <c r="D18" s="5" t="s">
        <v>22</v>
      </c>
      <c r="F18" s="6" t="s">
        <v>20</v>
      </c>
      <c r="G18" s="6"/>
      <c r="H18" s="6"/>
      <c r="I18" s="7">
        <v>0.9</v>
      </c>
      <c r="AA18" s="1"/>
      <c r="AI18" s="3"/>
    </row>
    <row r="19" spans="1:37" ht="16.3" x14ac:dyDescent="0.3">
      <c r="A19" s="6" t="s">
        <v>12</v>
      </c>
      <c r="B19" s="6"/>
      <c r="C19" s="5"/>
      <c r="D19" s="6" t="s">
        <v>13</v>
      </c>
      <c r="E19" s="1"/>
      <c r="F19" s="6" t="s">
        <v>21</v>
      </c>
      <c r="G19" s="6"/>
      <c r="H19" s="6"/>
      <c r="I19" s="6" t="s">
        <v>22</v>
      </c>
      <c r="J19" s="1"/>
      <c r="K19" s="1"/>
      <c r="L19" s="1"/>
      <c r="M19" s="1"/>
      <c r="AA19" s="1"/>
      <c r="AI19" s="3"/>
    </row>
    <row r="20" spans="1:37" ht="16.3" x14ac:dyDescent="0.3">
      <c r="A20" s="6" t="s">
        <v>14</v>
      </c>
      <c r="B20" s="6"/>
      <c r="C20" s="6"/>
      <c r="D20" s="6" t="s">
        <v>15</v>
      </c>
      <c r="F20" s="6" t="s">
        <v>23</v>
      </c>
      <c r="G20" s="6"/>
      <c r="H20" s="5"/>
      <c r="I20" s="6" t="s">
        <v>11</v>
      </c>
      <c r="AA20" s="1"/>
      <c r="AI20" s="3"/>
    </row>
    <row r="21" spans="1:37" ht="16.3" x14ac:dyDescent="0.3">
      <c r="A21" s="5" t="s">
        <v>16</v>
      </c>
      <c r="B21" s="6"/>
      <c r="C21" s="6"/>
      <c r="D21" s="5" t="s">
        <v>24</v>
      </c>
      <c r="F21" s="6" t="s">
        <v>25</v>
      </c>
      <c r="G21" s="6"/>
      <c r="H21" s="6"/>
      <c r="I21" s="6">
        <v>0</v>
      </c>
      <c r="AA21" s="1"/>
      <c r="AI21" s="3"/>
    </row>
    <row r="22" spans="1:37" ht="16.3" x14ac:dyDescent="0.3">
      <c r="A22" s="6" t="s">
        <v>17</v>
      </c>
      <c r="B22" s="6"/>
      <c r="C22" s="5"/>
      <c r="D22" s="6" t="s">
        <v>24</v>
      </c>
      <c r="F22" s="6" t="s">
        <v>19</v>
      </c>
      <c r="G22" s="6"/>
      <c r="H22" s="6"/>
      <c r="I22" s="10">
        <f>I72-J72</f>
        <v>29684.711111111097</v>
      </c>
      <c r="AA22" s="1"/>
      <c r="AI22" s="3"/>
    </row>
    <row r="23" spans="1:37" ht="52.3" customHeight="1" x14ac:dyDescent="0.25">
      <c r="A23" s="8" t="s">
        <v>0</v>
      </c>
      <c r="B23" s="8" t="s">
        <v>3</v>
      </c>
      <c r="C23" s="8" t="s">
        <v>9</v>
      </c>
      <c r="D23" s="8" t="s">
        <v>4</v>
      </c>
      <c r="E23" s="8" t="s">
        <v>26</v>
      </c>
      <c r="F23" s="8" t="s">
        <v>27</v>
      </c>
      <c r="G23" s="8" t="s">
        <v>1</v>
      </c>
      <c r="H23" s="8" t="s">
        <v>2</v>
      </c>
      <c r="I23" s="8" t="s">
        <v>5</v>
      </c>
      <c r="J23" s="8" t="s">
        <v>6</v>
      </c>
      <c r="K23" s="8" t="s">
        <v>7</v>
      </c>
      <c r="L23" s="8" t="s">
        <v>8</v>
      </c>
      <c r="AC23" s="1"/>
      <c r="AK23" s="3"/>
    </row>
    <row r="24" spans="1:37" x14ac:dyDescent="0.25">
      <c r="A24" s="1">
        <v>1</v>
      </c>
      <c r="B24">
        <v>100</v>
      </c>
      <c r="C24">
        <v>0</v>
      </c>
      <c r="D24">
        <v>89.999999999999986</v>
      </c>
      <c r="E24">
        <v>0</v>
      </c>
      <c r="F24">
        <v>100</v>
      </c>
      <c r="G24">
        <v>0</v>
      </c>
      <c r="H24">
        <v>1</v>
      </c>
      <c r="I24">
        <v>2710.7999999999997</v>
      </c>
      <c r="J24">
        <v>0</v>
      </c>
      <c r="K24" s="3">
        <v>30.12</v>
      </c>
      <c r="L24" s="4">
        <v>25229.200000000001</v>
      </c>
    </row>
    <row r="25" spans="1:37" x14ac:dyDescent="0.25">
      <c r="A25" s="1">
        <v>2</v>
      </c>
      <c r="B25">
        <v>100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 s="3">
        <v>30.12</v>
      </c>
      <c r="L25" s="4">
        <v>22325.3</v>
      </c>
    </row>
    <row r="26" spans="1:37" x14ac:dyDescent="0.25">
      <c r="A26" s="1">
        <v>3</v>
      </c>
      <c r="B26">
        <v>100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 s="3">
        <v>30.12</v>
      </c>
      <c r="L26" s="4">
        <v>19871.099999999999</v>
      </c>
    </row>
    <row r="27" spans="1:37" x14ac:dyDescent="0.25">
      <c r="A27" s="1">
        <v>4</v>
      </c>
      <c r="B27">
        <v>100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 s="3">
        <v>30.12</v>
      </c>
      <c r="L27" s="4">
        <v>18075.7</v>
      </c>
    </row>
    <row r="28" spans="1:37" x14ac:dyDescent="0.25">
      <c r="A28" s="1">
        <v>5</v>
      </c>
      <c r="B28">
        <v>100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 s="3">
        <v>30.12</v>
      </c>
      <c r="L28" s="4">
        <v>17049.5</v>
      </c>
    </row>
    <row r="29" spans="1:37" x14ac:dyDescent="0.25">
      <c r="A29" s="1">
        <v>6</v>
      </c>
      <c r="B29">
        <v>100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 s="3">
        <v>30.12</v>
      </c>
      <c r="L29" s="4">
        <v>16255.2</v>
      </c>
    </row>
    <row r="30" spans="1:37" x14ac:dyDescent="0.25">
      <c r="A30" s="1">
        <v>7</v>
      </c>
      <c r="B30">
        <v>100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 s="3">
        <v>30.12</v>
      </c>
      <c r="L30" s="4">
        <v>16156.4</v>
      </c>
    </row>
    <row r="31" spans="1:37" x14ac:dyDescent="0.25">
      <c r="A31" s="1">
        <v>8</v>
      </c>
      <c r="B31">
        <v>300</v>
      </c>
      <c r="C31">
        <v>222.22222222222223</v>
      </c>
      <c r="D31">
        <v>0</v>
      </c>
      <c r="E31">
        <v>200</v>
      </c>
      <c r="F31">
        <v>0</v>
      </c>
      <c r="G31">
        <v>1</v>
      </c>
      <c r="H31">
        <v>0</v>
      </c>
      <c r="I31">
        <v>0</v>
      </c>
      <c r="J31">
        <v>5082.2222222222226</v>
      </c>
      <c r="K31" s="3">
        <v>22.87</v>
      </c>
      <c r="L31" s="4">
        <v>16215.8</v>
      </c>
    </row>
    <row r="32" spans="1:37" x14ac:dyDescent="0.25">
      <c r="A32" s="1">
        <v>9</v>
      </c>
      <c r="B32">
        <v>300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 s="3">
        <v>22.87</v>
      </c>
      <c r="L32" s="4">
        <v>17245.5</v>
      </c>
    </row>
    <row r="33" spans="1:12" x14ac:dyDescent="0.25">
      <c r="A33" s="1">
        <v>10</v>
      </c>
      <c r="B33">
        <v>500</v>
      </c>
      <c r="C33">
        <v>222.22222222222223</v>
      </c>
      <c r="D33">
        <v>0</v>
      </c>
      <c r="E33">
        <v>200</v>
      </c>
      <c r="F33">
        <v>0</v>
      </c>
      <c r="G33">
        <v>1</v>
      </c>
      <c r="H33">
        <v>0</v>
      </c>
      <c r="I33">
        <v>0</v>
      </c>
      <c r="J33">
        <v>5082.2222222222226</v>
      </c>
      <c r="K33" s="3">
        <v>22.87</v>
      </c>
      <c r="L33" s="4">
        <v>18876.599999999999</v>
      </c>
    </row>
    <row r="34" spans="1:12" x14ac:dyDescent="0.25">
      <c r="A34" s="1">
        <v>11</v>
      </c>
      <c r="B34">
        <v>600</v>
      </c>
      <c r="C34">
        <v>111.11111111111111</v>
      </c>
      <c r="D34">
        <v>0</v>
      </c>
      <c r="E34">
        <v>100</v>
      </c>
      <c r="F34">
        <v>0</v>
      </c>
      <c r="G34">
        <v>1</v>
      </c>
      <c r="H34">
        <v>0</v>
      </c>
      <c r="I34">
        <v>0</v>
      </c>
      <c r="J34">
        <v>2541.1111111111113</v>
      </c>
      <c r="K34" s="3">
        <v>22.87</v>
      </c>
      <c r="L34" s="4">
        <v>20958.400000000001</v>
      </c>
    </row>
    <row r="35" spans="1:12" x14ac:dyDescent="0.25">
      <c r="A35" s="1">
        <v>12</v>
      </c>
      <c r="B35">
        <v>600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 s="3">
        <v>22.87</v>
      </c>
      <c r="L35" s="4">
        <v>22027.8</v>
      </c>
    </row>
    <row r="36" spans="1:12" x14ac:dyDescent="0.25">
      <c r="A36" s="1">
        <v>13</v>
      </c>
      <c r="B36">
        <v>800</v>
      </c>
      <c r="C36">
        <v>222.22222222222223</v>
      </c>
      <c r="D36">
        <v>0</v>
      </c>
      <c r="E36">
        <v>200</v>
      </c>
      <c r="F36">
        <v>0</v>
      </c>
      <c r="G36">
        <v>1</v>
      </c>
      <c r="H36">
        <v>0</v>
      </c>
      <c r="I36">
        <v>0</v>
      </c>
      <c r="J36">
        <v>5082.2222222222226</v>
      </c>
      <c r="K36" s="3">
        <v>22.87</v>
      </c>
      <c r="L36" s="4">
        <v>22753.200000000001</v>
      </c>
    </row>
    <row r="37" spans="1:12" x14ac:dyDescent="0.25">
      <c r="A37" s="1">
        <v>14</v>
      </c>
      <c r="B37">
        <v>800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 s="3">
        <v>22.87</v>
      </c>
      <c r="L37" s="4">
        <v>24006.799999999999</v>
      </c>
    </row>
    <row r="38" spans="1:12" x14ac:dyDescent="0.25">
      <c r="A38" s="1">
        <v>15</v>
      </c>
      <c r="B38">
        <v>1000</v>
      </c>
      <c r="C38">
        <v>222.22222222222223</v>
      </c>
      <c r="D38">
        <v>0</v>
      </c>
      <c r="E38">
        <v>200</v>
      </c>
      <c r="F38">
        <v>0</v>
      </c>
      <c r="G38">
        <v>1</v>
      </c>
      <c r="H38">
        <v>0</v>
      </c>
      <c r="I38">
        <v>0</v>
      </c>
      <c r="J38">
        <v>5082.2222222222226</v>
      </c>
      <c r="K38" s="3">
        <v>22.87</v>
      </c>
      <c r="L38" s="4">
        <v>25271.599999999999</v>
      </c>
    </row>
    <row r="39" spans="1:12" x14ac:dyDescent="0.25">
      <c r="A39" s="1">
        <v>16</v>
      </c>
      <c r="B39">
        <v>1000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 s="3">
        <v>26.67</v>
      </c>
      <c r="L39" s="4">
        <v>25998.3</v>
      </c>
    </row>
    <row r="40" spans="1:12" x14ac:dyDescent="0.25">
      <c r="A40" s="1">
        <v>17</v>
      </c>
      <c r="B40">
        <v>900</v>
      </c>
      <c r="C40">
        <v>0</v>
      </c>
      <c r="D40">
        <v>89.999999999999986</v>
      </c>
      <c r="E40">
        <v>0</v>
      </c>
      <c r="F40">
        <v>100</v>
      </c>
      <c r="G40">
        <v>0</v>
      </c>
      <c r="H40">
        <v>1</v>
      </c>
      <c r="I40">
        <v>2600.0999999999995</v>
      </c>
      <c r="J40">
        <v>0</v>
      </c>
      <c r="K40" s="3">
        <v>28.89</v>
      </c>
      <c r="L40" s="4">
        <v>26620.3</v>
      </c>
    </row>
    <row r="41" spans="1:12" x14ac:dyDescent="0.25">
      <c r="A41" s="1">
        <v>18</v>
      </c>
      <c r="B41">
        <v>900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 s="3">
        <v>28.89</v>
      </c>
      <c r="L41" s="4">
        <v>27624.6</v>
      </c>
    </row>
    <row r="42" spans="1:12" x14ac:dyDescent="0.25">
      <c r="A42" s="1">
        <v>19</v>
      </c>
      <c r="B42">
        <v>900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 s="3">
        <v>28.89</v>
      </c>
      <c r="L42" s="4">
        <v>29475.7</v>
      </c>
    </row>
    <row r="43" spans="1:12" x14ac:dyDescent="0.25">
      <c r="A43" s="1">
        <v>20</v>
      </c>
      <c r="B43">
        <v>700</v>
      </c>
      <c r="C43">
        <v>0</v>
      </c>
      <c r="D43">
        <v>179.99999999999997</v>
      </c>
      <c r="E43">
        <v>0</v>
      </c>
      <c r="F43">
        <v>200</v>
      </c>
      <c r="G43">
        <v>0</v>
      </c>
      <c r="H43">
        <v>1</v>
      </c>
      <c r="I43">
        <v>5200.1999999999989</v>
      </c>
      <c r="J43">
        <v>0</v>
      </c>
      <c r="K43" s="3">
        <v>28.89</v>
      </c>
      <c r="L43" s="4">
        <v>31400.2</v>
      </c>
    </row>
    <row r="44" spans="1:12" x14ac:dyDescent="0.25">
      <c r="A44" s="1">
        <v>21</v>
      </c>
      <c r="B44">
        <v>700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 s="3">
        <v>28.89</v>
      </c>
      <c r="L44" s="4">
        <v>31968.2</v>
      </c>
    </row>
    <row r="45" spans="1:12" x14ac:dyDescent="0.25">
      <c r="A45" s="1">
        <v>22</v>
      </c>
      <c r="B45">
        <v>500</v>
      </c>
      <c r="C45">
        <v>0</v>
      </c>
      <c r="D45">
        <v>179.99999999999997</v>
      </c>
      <c r="E45">
        <v>0</v>
      </c>
      <c r="F45">
        <v>200</v>
      </c>
      <c r="G45">
        <v>0</v>
      </c>
      <c r="H45">
        <v>1</v>
      </c>
      <c r="I45">
        <v>5315.4</v>
      </c>
      <c r="J45">
        <v>0</v>
      </c>
      <c r="K45" s="3">
        <v>29.53</v>
      </c>
      <c r="L45" s="4">
        <v>28719.200000000001</v>
      </c>
    </row>
    <row r="46" spans="1:12" x14ac:dyDescent="0.25">
      <c r="A46" s="1">
        <v>23</v>
      </c>
      <c r="B46">
        <v>300</v>
      </c>
      <c r="C46">
        <v>0</v>
      </c>
      <c r="D46">
        <v>179.99999999999997</v>
      </c>
      <c r="E46">
        <v>0</v>
      </c>
      <c r="F46">
        <v>200</v>
      </c>
      <c r="G46">
        <v>0</v>
      </c>
      <c r="H46">
        <v>1</v>
      </c>
      <c r="I46">
        <v>5315.4</v>
      </c>
      <c r="J46">
        <v>0</v>
      </c>
      <c r="K46" s="3">
        <v>29.53</v>
      </c>
      <c r="L46" s="4">
        <v>24948.5</v>
      </c>
    </row>
    <row r="47" spans="1:12" x14ac:dyDescent="0.25">
      <c r="A47" s="1">
        <v>24</v>
      </c>
      <c r="B47">
        <v>100</v>
      </c>
      <c r="C47">
        <v>0</v>
      </c>
      <c r="D47">
        <v>179.99999999999997</v>
      </c>
      <c r="E47">
        <v>0</v>
      </c>
      <c r="F47">
        <v>200</v>
      </c>
      <c r="G47">
        <v>0</v>
      </c>
      <c r="H47">
        <v>1</v>
      </c>
      <c r="I47">
        <v>5315.4</v>
      </c>
      <c r="J47">
        <v>0</v>
      </c>
      <c r="K47" s="3">
        <v>29.53</v>
      </c>
      <c r="L47" s="4">
        <v>24093.9</v>
      </c>
    </row>
    <row r="48" spans="1:12" x14ac:dyDescent="0.25">
      <c r="A48" s="1">
        <v>25</v>
      </c>
      <c r="B48">
        <v>100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 s="3">
        <v>27.83</v>
      </c>
    </row>
    <row r="49" spans="1:11" x14ac:dyDescent="0.25">
      <c r="A49" s="1">
        <v>26</v>
      </c>
      <c r="B49">
        <v>100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 s="3">
        <v>27.83</v>
      </c>
    </row>
    <row r="50" spans="1:11" x14ac:dyDescent="0.25">
      <c r="A50" s="1">
        <v>27</v>
      </c>
      <c r="B50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 s="3">
        <v>27.83</v>
      </c>
    </row>
    <row r="51" spans="1:11" x14ac:dyDescent="0.25">
      <c r="A51" s="1">
        <v>28</v>
      </c>
      <c r="B51">
        <v>100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 s="3">
        <v>27.73</v>
      </c>
    </row>
    <row r="52" spans="1:11" x14ac:dyDescent="0.25">
      <c r="A52" s="1">
        <v>29</v>
      </c>
      <c r="B52">
        <v>100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 s="3">
        <v>27.83</v>
      </c>
    </row>
    <row r="53" spans="1:11" x14ac:dyDescent="0.25">
      <c r="A53" s="1">
        <v>30</v>
      </c>
      <c r="B53">
        <v>100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 s="3">
        <v>27.83</v>
      </c>
    </row>
    <row r="54" spans="1:11" x14ac:dyDescent="0.25">
      <c r="A54" s="1">
        <v>31</v>
      </c>
      <c r="B54">
        <v>100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 s="3">
        <v>27.93</v>
      </c>
    </row>
    <row r="55" spans="1:11" x14ac:dyDescent="0.25">
      <c r="A55" s="1">
        <v>32</v>
      </c>
      <c r="B55">
        <v>200</v>
      </c>
      <c r="C55">
        <v>111.11111111111111</v>
      </c>
      <c r="D55">
        <v>0</v>
      </c>
      <c r="E55">
        <v>100</v>
      </c>
      <c r="F55">
        <v>0</v>
      </c>
      <c r="G55">
        <v>1</v>
      </c>
      <c r="H55">
        <v>0</v>
      </c>
      <c r="I55">
        <v>0</v>
      </c>
      <c r="J55">
        <v>163.33333333333334</v>
      </c>
      <c r="K55" s="3">
        <v>1.47</v>
      </c>
    </row>
    <row r="56" spans="1:11" x14ac:dyDescent="0.25">
      <c r="A56" s="1">
        <v>33</v>
      </c>
      <c r="B56">
        <v>400</v>
      </c>
      <c r="C56">
        <v>222.22222222222223</v>
      </c>
      <c r="D56">
        <v>0</v>
      </c>
      <c r="E56">
        <v>200</v>
      </c>
      <c r="F56">
        <v>0</v>
      </c>
      <c r="G56">
        <v>1</v>
      </c>
      <c r="H56">
        <v>0</v>
      </c>
      <c r="I56">
        <v>0</v>
      </c>
      <c r="J56">
        <v>0</v>
      </c>
      <c r="K56" s="3">
        <v>0</v>
      </c>
    </row>
    <row r="57" spans="1:11" x14ac:dyDescent="0.25">
      <c r="A57" s="1">
        <v>34</v>
      </c>
      <c r="B57">
        <v>600</v>
      </c>
      <c r="C57">
        <v>222.22222222222223</v>
      </c>
      <c r="D57">
        <v>0</v>
      </c>
      <c r="E57">
        <v>200</v>
      </c>
      <c r="F57">
        <v>0</v>
      </c>
      <c r="G57">
        <v>1</v>
      </c>
      <c r="H57">
        <v>0</v>
      </c>
      <c r="I57">
        <v>0</v>
      </c>
      <c r="J57">
        <v>2.2222222222222223</v>
      </c>
      <c r="K57" s="3">
        <v>0.01</v>
      </c>
    </row>
    <row r="58" spans="1:11" x14ac:dyDescent="0.25">
      <c r="A58" s="1">
        <v>35</v>
      </c>
      <c r="B58">
        <v>600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 s="3">
        <v>1.47</v>
      </c>
    </row>
    <row r="59" spans="1:11" x14ac:dyDescent="0.25">
      <c r="A59" s="1">
        <v>36</v>
      </c>
      <c r="B59">
        <v>800</v>
      </c>
      <c r="C59">
        <v>222.22222222222223</v>
      </c>
      <c r="D59">
        <v>0</v>
      </c>
      <c r="E59">
        <v>200</v>
      </c>
      <c r="F59">
        <v>0</v>
      </c>
      <c r="G59">
        <v>1</v>
      </c>
      <c r="H59">
        <v>0</v>
      </c>
      <c r="I59">
        <v>0</v>
      </c>
      <c r="J59">
        <v>326.66666666666669</v>
      </c>
      <c r="K59" s="3">
        <v>1.47</v>
      </c>
    </row>
    <row r="60" spans="1:11" x14ac:dyDescent="0.25">
      <c r="A60" s="1">
        <v>37</v>
      </c>
      <c r="B60">
        <v>1000</v>
      </c>
      <c r="C60">
        <v>222.22222222222223</v>
      </c>
      <c r="D60">
        <v>0</v>
      </c>
      <c r="E60">
        <v>200</v>
      </c>
      <c r="F60">
        <v>0</v>
      </c>
      <c r="G60">
        <v>1</v>
      </c>
      <c r="H60">
        <v>0</v>
      </c>
      <c r="I60">
        <v>0</v>
      </c>
      <c r="J60">
        <v>326.66666666666669</v>
      </c>
      <c r="K60" s="3">
        <v>1.47</v>
      </c>
    </row>
    <row r="61" spans="1:11" x14ac:dyDescent="0.25">
      <c r="A61" s="1">
        <v>38</v>
      </c>
      <c r="B61">
        <v>1000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 s="3">
        <v>22.4</v>
      </c>
    </row>
    <row r="62" spans="1:11" x14ac:dyDescent="0.25">
      <c r="A62" s="1">
        <v>39</v>
      </c>
      <c r="B62">
        <v>1000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 s="3">
        <v>23.42</v>
      </c>
    </row>
    <row r="63" spans="1:11" x14ac:dyDescent="0.25">
      <c r="A63" s="1">
        <v>40</v>
      </c>
      <c r="B63">
        <v>1000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 s="3">
        <v>32.659999999999997</v>
      </c>
    </row>
    <row r="64" spans="1:11" x14ac:dyDescent="0.25">
      <c r="A64" s="1">
        <v>41</v>
      </c>
      <c r="B64">
        <v>800</v>
      </c>
      <c r="C64">
        <v>0</v>
      </c>
      <c r="D64">
        <v>179.99999999999997</v>
      </c>
      <c r="E64">
        <v>0</v>
      </c>
      <c r="F64">
        <v>200</v>
      </c>
      <c r="G64">
        <v>0</v>
      </c>
      <c r="H64">
        <v>1</v>
      </c>
      <c r="I64">
        <v>5981.3999999999987</v>
      </c>
      <c r="J64">
        <v>0</v>
      </c>
      <c r="K64" s="3">
        <v>33.229999999999997</v>
      </c>
    </row>
    <row r="65" spans="1:11" x14ac:dyDescent="0.25">
      <c r="A65" s="1">
        <v>42</v>
      </c>
      <c r="B65">
        <v>600</v>
      </c>
      <c r="C65">
        <v>0</v>
      </c>
      <c r="D65">
        <v>179.99999999999997</v>
      </c>
      <c r="E65">
        <v>0</v>
      </c>
      <c r="F65">
        <v>200</v>
      </c>
      <c r="G65">
        <v>0</v>
      </c>
      <c r="H65">
        <v>1</v>
      </c>
      <c r="I65">
        <v>5981.3999999999987</v>
      </c>
      <c r="J65">
        <v>0</v>
      </c>
      <c r="K65" s="3">
        <v>33.229999999999997</v>
      </c>
    </row>
    <row r="66" spans="1:11" x14ac:dyDescent="0.25">
      <c r="A66" s="1">
        <v>43</v>
      </c>
      <c r="B66">
        <v>400</v>
      </c>
      <c r="C66">
        <v>0</v>
      </c>
      <c r="D66">
        <v>179.99999999999997</v>
      </c>
      <c r="E66">
        <v>0</v>
      </c>
      <c r="F66">
        <v>200</v>
      </c>
      <c r="G66">
        <v>0</v>
      </c>
      <c r="H66">
        <v>1</v>
      </c>
      <c r="I66">
        <v>5981.3999999999987</v>
      </c>
      <c r="J66">
        <v>0</v>
      </c>
      <c r="K66" s="3">
        <v>33.229999999999997</v>
      </c>
    </row>
    <row r="67" spans="1:11" x14ac:dyDescent="0.25">
      <c r="A67" s="1">
        <v>44</v>
      </c>
      <c r="B67">
        <v>200</v>
      </c>
      <c r="C67">
        <v>0</v>
      </c>
      <c r="D67">
        <v>179.99999999999997</v>
      </c>
      <c r="E67">
        <v>0</v>
      </c>
      <c r="F67">
        <v>200</v>
      </c>
      <c r="G67">
        <v>0</v>
      </c>
      <c r="H67">
        <v>1</v>
      </c>
      <c r="I67">
        <v>5981.3999999999987</v>
      </c>
      <c r="J67">
        <v>0</v>
      </c>
      <c r="K67" s="3">
        <v>33.229999999999997</v>
      </c>
    </row>
    <row r="68" spans="1:11" x14ac:dyDescent="0.25">
      <c r="A68" s="1">
        <v>45</v>
      </c>
      <c r="B68">
        <v>100</v>
      </c>
      <c r="C68">
        <v>0</v>
      </c>
      <c r="D68">
        <v>89.999999999999986</v>
      </c>
      <c r="E68">
        <v>0</v>
      </c>
      <c r="F68">
        <v>100</v>
      </c>
      <c r="G68">
        <v>0</v>
      </c>
      <c r="H68">
        <v>1</v>
      </c>
      <c r="I68">
        <v>2990.6999999999994</v>
      </c>
      <c r="J68">
        <v>0</v>
      </c>
      <c r="K68" s="3">
        <v>33.229999999999997</v>
      </c>
    </row>
    <row r="69" spans="1:11" x14ac:dyDescent="0.25">
      <c r="A69" s="1">
        <v>46</v>
      </c>
      <c r="B69">
        <v>100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 s="3">
        <v>31.08</v>
      </c>
    </row>
    <row r="70" spans="1:11" x14ac:dyDescent="0.25">
      <c r="A70" s="1">
        <v>47</v>
      </c>
      <c r="B70">
        <v>100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 s="3">
        <v>31.08</v>
      </c>
    </row>
    <row r="71" spans="1:11" x14ac:dyDescent="0.25">
      <c r="A71" s="1">
        <v>48</v>
      </c>
      <c r="B71">
        <v>100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 s="3">
        <v>31.08</v>
      </c>
    </row>
    <row r="72" spans="1:11" x14ac:dyDescent="0.25">
      <c r="I72" s="9">
        <f>SUM(I24:I71)</f>
        <v>53373.599999999991</v>
      </c>
      <c r="J72" s="9">
        <f>SUM(J24:J71)</f>
        <v>23688.888888888894</v>
      </c>
    </row>
    <row r="74" spans="1:11" x14ac:dyDescent="0.25">
      <c r="I74">
        <f>SUM(I48:I71)</f>
        <v>26916.299999999996</v>
      </c>
      <c r="J74">
        <f>SUM(J48:J71)</f>
        <v>818.88888888888891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1C8F5-1F6F-4215-B254-E2C937CD6873}">
  <dimension ref="A2:L35"/>
  <sheetViews>
    <sheetView topLeftCell="A10" workbookViewId="0">
      <selection activeCell="G36" sqref="G36"/>
    </sheetView>
  </sheetViews>
  <sheetFormatPr defaultRowHeight="14.3" x14ac:dyDescent="0.25"/>
  <cols>
    <col min="1" max="1" width="11.625" customWidth="1"/>
    <col min="9" max="9" width="12.875" bestFit="1" customWidth="1"/>
  </cols>
  <sheetData>
    <row r="2" spans="1:12" ht="16.3" x14ac:dyDescent="0.3">
      <c r="A2" s="5" t="s">
        <v>10</v>
      </c>
      <c r="B2" s="6" t="s">
        <v>28</v>
      </c>
      <c r="C2" s="6"/>
      <c r="D2" s="5" t="str">
        <f>'48 hrs'!B47 &amp; " MWh"</f>
        <v>100 MWh</v>
      </c>
      <c r="F2" s="6" t="s">
        <v>20</v>
      </c>
      <c r="G2" s="6"/>
      <c r="H2" s="6"/>
      <c r="I2" s="7">
        <v>0.9</v>
      </c>
      <c r="K2">
        <v>29684.711111111097</v>
      </c>
    </row>
    <row r="3" spans="1:12" ht="16.3" x14ac:dyDescent="0.3">
      <c r="A3" s="6" t="s">
        <v>12</v>
      </c>
      <c r="B3" s="6">
        <v>100</v>
      </c>
      <c r="C3" s="5"/>
      <c r="D3" s="6" t="s">
        <v>13</v>
      </c>
      <c r="E3" s="1"/>
      <c r="F3" s="6" t="s">
        <v>21</v>
      </c>
      <c r="G3" s="6"/>
      <c r="H3" s="6"/>
      <c r="I3" s="6" t="s">
        <v>22</v>
      </c>
      <c r="J3" s="1"/>
      <c r="K3" s="1">
        <v>26097.411111111105</v>
      </c>
    </row>
    <row r="4" spans="1:12" ht="16.3" x14ac:dyDescent="0.3">
      <c r="A4" s="6" t="s">
        <v>14</v>
      </c>
      <c r="B4" s="6">
        <v>1000</v>
      </c>
      <c r="C4" s="6"/>
      <c r="D4" s="6" t="s">
        <v>15</v>
      </c>
      <c r="F4" s="6" t="s">
        <v>23</v>
      </c>
      <c r="G4" s="6"/>
      <c r="H4" s="5"/>
      <c r="I4" s="6" t="s">
        <v>11</v>
      </c>
    </row>
    <row r="5" spans="1:12" ht="16.3" x14ac:dyDescent="0.3">
      <c r="A5" s="5" t="s">
        <v>16</v>
      </c>
      <c r="B5" s="6">
        <v>0</v>
      </c>
      <c r="C5" s="6"/>
      <c r="D5" s="5" t="s">
        <v>24</v>
      </c>
      <c r="F5" s="6" t="s">
        <v>25</v>
      </c>
      <c r="G5" s="6"/>
      <c r="H5" s="6"/>
      <c r="I5" s="6">
        <v>0</v>
      </c>
    </row>
    <row r="6" spans="1:12" ht="16.3" x14ac:dyDescent="0.3">
      <c r="A6" s="6" t="s">
        <v>17</v>
      </c>
      <c r="B6" s="6">
        <v>0</v>
      </c>
      <c r="C6" s="5"/>
      <c r="D6" s="6" t="s">
        <v>18</v>
      </c>
      <c r="F6" s="6" t="s">
        <v>19</v>
      </c>
      <c r="G6" s="6"/>
      <c r="H6" s="6"/>
      <c r="I6" s="10">
        <f>I35-J35</f>
        <v>26097.411111111101</v>
      </c>
    </row>
    <row r="10" spans="1:12" ht="40.75" x14ac:dyDescent="0.25">
      <c r="A10" s="8" t="s">
        <v>0</v>
      </c>
      <c r="B10" s="8" t="s">
        <v>3</v>
      </c>
      <c r="C10" s="8" t="s">
        <v>9</v>
      </c>
      <c r="D10" s="8" t="s">
        <v>4</v>
      </c>
      <c r="E10" s="8" t="s">
        <v>26</v>
      </c>
      <c r="F10" s="8" t="s">
        <v>27</v>
      </c>
      <c r="G10" s="8" t="s">
        <v>1</v>
      </c>
      <c r="H10" s="8" t="s">
        <v>2</v>
      </c>
      <c r="I10" s="8" t="s">
        <v>5</v>
      </c>
      <c r="J10" s="8" t="s">
        <v>6</v>
      </c>
      <c r="K10" s="8" t="s">
        <v>7</v>
      </c>
      <c r="L10" s="8" t="s">
        <v>8</v>
      </c>
    </row>
    <row r="11" spans="1:12" x14ac:dyDescent="0.25">
      <c r="A11" s="1">
        <v>25</v>
      </c>
      <c r="B11">
        <v>100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 s="3">
        <v>0</v>
      </c>
      <c r="J11" s="3">
        <v>0</v>
      </c>
      <c r="K11" s="3">
        <v>27.83</v>
      </c>
    </row>
    <row r="12" spans="1:12" x14ac:dyDescent="0.25">
      <c r="A12" s="1">
        <v>26</v>
      </c>
      <c r="B12">
        <v>100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 s="3">
        <v>0</v>
      </c>
      <c r="J12" s="3">
        <v>0</v>
      </c>
      <c r="K12" s="3">
        <v>27.83</v>
      </c>
    </row>
    <row r="13" spans="1:12" x14ac:dyDescent="0.25">
      <c r="A13" s="1">
        <v>27</v>
      </c>
      <c r="B13">
        <v>100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 s="3">
        <v>0</v>
      </c>
      <c r="J13" s="3">
        <v>0</v>
      </c>
      <c r="K13" s="3">
        <v>27.83</v>
      </c>
    </row>
    <row r="14" spans="1:12" x14ac:dyDescent="0.25">
      <c r="A14" s="1">
        <v>28</v>
      </c>
      <c r="B14">
        <v>100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 s="3">
        <v>0</v>
      </c>
      <c r="J14" s="3">
        <v>0</v>
      </c>
      <c r="K14" s="3">
        <v>27.73</v>
      </c>
    </row>
    <row r="15" spans="1:12" x14ac:dyDescent="0.25">
      <c r="A15" s="1">
        <v>29</v>
      </c>
      <c r="B15">
        <v>100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 s="3">
        <v>0</v>
      </c>
      <c r="J15" s="3">
        <v>0</v>
      </c>
      <c r="K15" s="3">
        <v>27.83</v>
      </c>
    </row>
    <row r="16" spans="1:12" x14ac:dyDescent="0.25">
      <c r="A16" s="1">
        <v>30</v>
      </c>
      <c r="B16">
        <v>100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 s="3">
        <v>0</v>
      </c>
      <c r="J16" s="3">
        <v>0</v>
      </c>
      <c r="K16" s="3">
        <v>27.83</v>
      </c>
    </row>
    <row r="17" spans="1:11" x14ac:dyDescent="0.25">
      <c r="A17" s="1">
        <v>31</v>
      </c>
      <c r="B17">
        <v>100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 s="3">
        <v>0</v>
      </c>
      <c r="J17" s="3">
        <v>0</v>
      </c>
      <c r="K17" s="3">
        <v>27.93</v>
      </c>
    </row>
    <row r="18" spans="1:11" x14ac:dyDescent="0.25">
      <c r="A18" s="1">
        <v>32</v>
      </c>
      <c r="B18">
        <v>200</v>
      </c>
      <c r="C18">
        <v>111.11111111111111</v>
      </c>
      <c r="D18">
        <v>0</v>
      </c>
      <c r="E18">
        <v>100</v>
      </c>
      <c r="F18">
        <v>0</v>
      </c>
      <c r="G18">
        <v>1</v>
      </c>
      <c r="H18">
        <v>0</v>
      </c>
      <c r="I18" s="3">
        <v>0</v>
      </c>
      <c r="J18" s="3">
        <v>163.33333333333334</v>
      </c>
      <c r="K18" s="3">
        <v>1.47</v>
      </c>
    </row>
    <row r="19" spans="1:11" x14ac:dyDescent="0.25">
      <c r="A19" s="1">
        <v>33</v>
      </c>
      <c r="B19">
        <v>400</v>
      </c>
      <c r="C19">
        <v>222.22222222222223</v>
      </c>
      <c r="D19">
        <v>0</v>
      </c>
      <c r="E19">
        <v>200</v>
      </c>
      <c r="F19">
        <v>0</v>
      </c>
      <c r="G19">
        <v>1</v>
      </c>
      <c r="H19">
        <v>0</v>
      </c>
      <c r="I19" s="3">
        <v>0</v>
      </c>
      <c r="J19" s="3">
        <v>0</v>
      </c>
      <c r="K19" s="3">
        <v>0</v>
      </c>
    </row>
    <row r="20" spans="1:11" x14ac:dyDescent="0.25">
      <c r="A20" s="1">
        <v>34</v>
      </c>
      <c r="B20">
        <v>600</v>
      </c>
      <c r="C20">
        <v>222.22222222222223</v>
      </c>
      <c r="D20">
        <v>0</v>
      </c>
      <c r="E20">
        <v>200</v>
      </c>
      <c r="F20">
        <v>0</v>
      </c>
      <c r="G20">
        <v>1</v>
      </c>
      <c r="H20">
        <v>0</v>
      </c>
      <c r="I20" s="3">
        <v>0</v>
      </c>
      <c r="J20" s="3">
        <v>2.2222222222222223</v>
      </c>
      <c r="K20" s="3">
        <v>0.01</v>
      </c>
    </row>
    <row r="21" spans="1:11" x14ac:dyDescent="0.25">
      <c r="A21" s="1">
        <v>35</v>
      </c>
      <c r="B21">
        <v>600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 s="3">
        <v>0</v>
      </c>
      <c r="J21" s="3">
        <v>0</v>
      </c>
      <c r="K21" s="3">
        <v>1.47</v>
      </c>
    </row>
    <row r="22" spans="1:11" x14ac:dyDescent="0.25">
      <c r="A22" s="1">
        <v>36</v>
      </c>
      <c r="B22">
        <v>800</v>
      </c>
      <c r="C22">
        <v>222.22222222222223</v>
      </c>
      <c r="D22">
        <v>0</v>
      </c>
      <c r="E22">
        <v>200</v>
      </c>
      <c r="F22">
        <v>0</v>
      </c>
      <c r="G22">
        <v>1</v>
      </c>
      <c r="H22">
        <v>0</v>
      </c>
      <c r="I22" s="3">
        <v>0</v>
      </c>
      <c r="J22" s="3">
        <v>326.66666666666669</v>
      </c>
      <c r="K22" s="3">
        <v>1.47</v>
      </c>
    </row>
    <row r="23" spans="1:11" x14ac:dyDescent="0.25">
      <c r="A23" s="1">
        <v>37</v>
      </c>
      <c r="B23">
        <v>1000</v>
      </c>
      <c r="C23">
        <v>222.22222222222223</v>
      </c>
      <c r="D23">
        <v>0</v>
      </c>
      <c r="E23">
        <v>200</v>
      </c>
      <c r="F23">
        <v>0</v>
      </c>
      <c r="G23">
        <v>1</v>
      </c>
      <c r="H23">
        <v>0</v>
      </c>
      <c r="I23" s="3">
        <v>0</v>
      </c>
      <c r="J23" s="3">
        <v>326.66666666666669</v>
      </c>
      <c r="K23" s="3">
        <v>1.47</v>
      </c>
    </row>
    <row r="24" spans="1:11" x14ac:dyDescent="0.25">
      <c r="A24" s="1">
        <v>38</v>
      </c>
      <c r="B24">
        <v>1000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 s="3">
        <v>0</v>
      </c>
      <c r="J24" s="3">
        <v>0</v>
      </c>
      <c r="K24" s="3">
        <v>22.4</v>
      </c>
    </row>
    <row r="25" spans="1:11" x14ac:dyDescent="0.25">
      <c r="A25" s="1">
        <v>39</v>
      </c>
      <c r="B25">
        <v>1000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 s="3">
        <v>0</v>
      </c>
      <c r="J25" s="3">
        <v>0</v>
      </c>
      <c r="K25" s="3">
        <v>23.42</v>
      </c>
    </row>
    <row r="26" spans="1:11" x14ac:dyDescent="0.25">
      <c r="A26" s="1">
        <v>40</v>
      </c>
      <c r="B26">
        <v>1000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 s="3">
        <v>0</v>
      </c>
      <c r="J26" s="3">
        <v>0</v>
      </c>
      <c r="K26" s="3">
        <v>32.659999999999997</v>
      </c>
    </row>
    <row r="27" spans="1:11" x14ac:dyDescent="0.25">
      <c r="A27" s="1">
        <v>41</v>
      </c>
      <c r="B27">
        <v>800</v>
      </c>
      <c r="C27">
        <v>0</v>
      </c>
      <c r="D27">
        <v>179.99999999999997</v>
      </c>
      <c r="E27">
        <v>0</v>
      </c>
      <c r="F27">
        <v>200</v>
      </c>
      <c r="G27">
        <v>0</v>
      </c>
      <c r="H27">
        <v>1</v>
      </c>
      <c r="I27" s="3">
        <v>5981.3999999999987</v>
      </c>
      <c r="J27" s="3">
        <v>0</v>
      </c>
      <c r="K27" s="3">
        <v>33.229999999999997</v>
      </c>
    </row>
    <row r="28" spans="1:11" x14ac:dyDescent="0.25">
      <c r="A28" s="1">
        <v>42</v>
      </c>
      <c r="B28">
        <v>600</v>
      </c>
      <c r="C28">
        <v>0</v>
      </c>
      <c r="D28">
        <v>179.99999999999997</v>
      </c>
      <c r="E28">
        <v>0</v>
      </c>
      <c r="F28">
        <v>200</v>
      </c>
      <c r="G28">
        <v>0</v>
      </c>
      <c r="H28">
        <v>1</v>
      </c>
      <c r="I28" s="3">
        <v>5981.3999999999987</v>
      </c>
      <c r="J28" s="3">
        <v>0</v>
      </c>
      <c r="K28" s="3">
        <v>33.229999999999997</v>
      </c>
    </row>
    <row r="29" spans="1:11" x14ac:dyDescent="0.25">
      <c r="A29" s="1">
        <v>43</v>
      </c>
      <c r="B29">
        <v>500</v>
      </c>
      <c r="C29">
        <v>0</v>
      </c>
      <c r="D29">
        <v>89.999999999999986</v>
      </c>
      <c r="E29">
        <v>0</v>
      </c>
      <c r="F29">
        <v>100</v>
      </c>
      <c r="G29">
        <v>0</v>
      </c>
      <c r="H29">
        <v>1</v>
      </c>
      <c r="I29" s="3">
        <v>2990.6999999999994</v>
      </c>
      <c r="J29" s="3">
        <v>0</v>
      </c>
      <c r="K29" s="3">
        <v>33.229999999999997</v>
      </c>
    </row>
    <row r="30" spans="1:11" x14ac:dyDescent="0.25">
      <c r="A30" s="1">
        <v>44</v>
      </c>
      <c r="B30">
        <v>300</v>
      </c>
      <c r="C30">
        <v>0</v>
      </c>
      <c r="D30">
        <v>179.99999999999997</v>
      </c>
      <c r="E30">
        <v>0</v>
      </c>
      <c r="F30">
        <v>200</v>
      </c>
      <c r="G30">
        <v>0</v>
      </c>
      <c r="H30">
        <v>1</v>
      </c>
      <c r="I30" s="3">
        <v>5981.3999999999987</v>
      </c>
      <c r="J30" s="3">
        <v>0</v>
      </c>
      <c r="K30" s="3">
        <v>33.229999999999997</v>
      </c>
    </row>
    <row r="31" spans="1:11" x14ac:dyDescent="0.25">
      <c r="A31" s="1">
        <v>45</v>
      </c>
      <c r="B31">
        <v>100</v>
      </c>
      <c r="C31">
        <v>0</v>
      </c>
      <c r="D31">
        <v>179.99999999999997</v>
      </c>
      <c r="E31">
        <v>0</v>
      </c>
      <c r="F31">
        <v>200</v>
      </c>
      <c r="G31">
        <v>0</v>
      </c>
      <c r="H31">
        <v>1</v>
      </c>
      <c r="I31" s="3">
        <v>5981.3999999999987</v>
      </c>
      <c r="J31" s="3">
        <v>0</v>
      </c>
      <c r="K31" s="3">
        <v>33.229999999999997</v>
      </c>
    </row>
    <row r="32" spans="1:11" x14ac:dyDescent="0.25">
      <c r="A32" s="1">
        <v>46</v>
      </c>
      <c r="B32">
        <v>100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 s="3">
        <v>0</v>
      </c>
      <c r="J32" s="3">
        <v>0</v>
      </c>
      <c r="K32" s="3">
        <v>31.08</v>
      </c>
    </row>
    <row r="33" spans="1:11" x14ac:dyDescent="0.25">
      <c r="A33" s="1">
        <v>47</v>
      </c>
      <c r="B33">
        <v>100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 s="3">
        <v>0</v>
      </c>
      <c r="J33" s="3">
        <v>0</v>
      </c>
      <c r="K33" s="3">
        <v>31.08</v>
      </c>
    </row>
    <row r="34" spans="1:11" x14ac:dyDescent="0.25">
      <c r="A34" s="1">
        <v>48</v>
      </c>
      <c r="B34">
        <v>100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 s="3">
        <v>0</v>
      </c>
      <c r="J34" s="3">
        <v>0</v>
      </c>
      <c r="K34" s="3">
        <v>31.08</v>
      </c>
    </row>
    <row r="35" spans="1:11" x14ac:dyDescent="0.25">
      <c r="F35" s="9">
        <f>SUM(F11:F34)</f>
        <v>900</v>
      </c>
      <c r="I35" s="11">
        <f>SUM(I11:I34)</f>
        <v>26916.299999999992</v>
      </c>
      <c r="J35" s="11">
        <f>SUM(J11:J34)</f>
        <v>818.88888888888891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48 hrs</vt:lpstr>
      <vt:lpstr>Rolling Horizon</vt:lpstr>
      <vt:lpstr>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Akinwonmi Remi</dc:creator>
  <cp:lastModifiedBy>Remi Remi</cp:lastModifiedBy>
  <cp:lastPrinted>2023-03-20T16:28:40Z</cp:lastPrinted>
  <dcterms:created xsi:type="dcterms:W3CDTF">2023-03-11T22:20:26Z</dcterms:created>
  <dcterms:modified xsi:type="dcterms:W3CDTF">2023-05-01T06:35:33Z</dcterms:modified>
</cp:coreProperties>
</file>