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OTALS_ALL" sheetId="1" state="visible" r:id="rId1"/>
    <sheet name="MISSING_ONLY" sheetId="2" state="visible" r:id="rId2"/>
    <sheet name="REFS"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applyAlignment="1" pivotButton="0" quotePrefix="0" xfId="0">
      <alignment horizontal="center"/>
    </xf>
    <xf numFmtId="0" fontId="1"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s>
  <sheetData>
    <row r="1">
      <c r="A1" s="1" t="inlineStr">
        <is>
          <t>Materials</t>
        </is>
      </c>
      <c r="B1" s="1" t="inlineStr">
        <is>
          <t>Total (units)</t>
        </is>
      </c>
      <c r="C1" s="1" t="inlineStr">
        <is>
          <t>Stack Size</t>
        </is>
      </c>
      <c r="D1" s="1" t="inlineStr">
        <is>
          <t># Stacks (ceil)</t>
        </is>
      </c>
      <c r="E1" s="1" t="inlineStr">
        <is>
          <t># Double Chests</t>
        </is>
      </c>
      <c r="F1" s="1" t="inlineStr">
        <is>
          <t>Stacks after last double</t>
        </is>
      </c>
      <c r="G1" s="1" t="inlineStr">
        <is>
          <t>Units after last stack</t>
        </is>
      </c>
    </row>
    <row r="2">
      <c r="A2" t="inlineStr">
        <is>
          <t>Barrel</t>
        </is>
      </c>
      <c r="B2" t="n">
        <v>155</v>
      </c>
      <c r="C2" t="n">
        <v>64</v>
      </c>
      <c r="D2">
        <f>CEILING(B2/C2, 1)</f>
        <v/>
      </c>
      <c r="E2">
        <f>IF(B2=0, 0, CEILING(D2/54, 1))</f>
        <v/>
      </c>
      <c r="F2">
        <f>MOD(D2, 54)</f>
        <v/>
      </c>
      <c r="G2">
        <f>MOD(B2,C2)</f>
        <v/>
      </c>
    </row>
    <row r="3">
      <c r="A3" t="inlineStr">
        <is>
          <t>Brown Carpet</t>
        </is>
      </c>
      <c r="B3" t="n">
        <v>18</v>
      </c>
      <c r="C3" t="n">
        <v>64</v>
      </c>
      <c r="D3">
        <f>CEILING(B3/C3, 1)</f>
        <v/>
      </c>
      <c r="E3">
        <f>IF(B3=0, 0, CEILING(D3/54, 1))</f>
        <v/>
      </c>
      <c r="F3">
        <f>MOD(D3, 54)</f>
        <v/>
      </c>
      <c r="G3">
        <f>MOD(B3,C3)</f>
        <v/>
      </c>
    </row>
    <row r="4">
      <c r="A4" t="inlineStr">
        <is>
          <t>Campfire</t>
        </is>
      </c>
      <c r="B4" t="n">
        <v>6</v>
      </c>
      <c r="C4" t="n">
        <v>64</v>
      </c>
      <c r="D4">
        <f>CEILING(B4/C4, 1)</f>
        <v/>
      </c>
      <c r="E4">
        <f>IF(B4=0, 0, CEILING(D4/54, 1))</f>
        <v/>
      </c>
      <c r="F4">
        <f>MOD(D4, 54)</f>
        <v/>
      </c>
      <c r="G4">
        <f>MOD(B4,C4)</f>
        <v/>
      </c>
    </row>
    <row r="5">
      <c r="A5" t="inlineStr">
        <is>
          <t>Chain</t>
        </is>
      </c>
      <c r="B5" t="n">
        <v>23</v>
      </c>
      <c r="C5" t="n">
        <v>64</v>
      </c>
      <c r="D5">
        <f>CEILING(B5/C5, 1)</f>
        <v/>
      </c>
      <c r="E5">
        <f>IF(B5=0, 0, CEILING(D5/54, 1))</f>
        <v/>
      </c>
      <c r="F5">
        <f>MOD(D5, 54)</f>
        <v/>
      </c>
      <c r="G5">
        <f>MOD(B5,C5)</f>
        <v/>
      </c>
    </row>
    <row r="6">
      <c r="A6" t="inlineStr">
        <is>
          <t>Cherry Leaves</t>
        </is>
      </c>
      <c r="B6" t="n">
        <v>2</v>
      </c>
      <c r="C6" t="n">
        <v>64</v>
      </c>
      <c r="D6">
        <f>CEILING(B6/C6, 1)</f>
        <v/>
      </c>
      <c r="E6">
        <f>IF(B6=0, 0, CEILING(D6/54, 1))</f>
        <v/>
      </c>
      <c r="F6">
        <f>MOD(D6, 54)</f>
        <v/>
      </c>
      <c r="G6">
        <f>MOD(B6,C6)</f>
        <v/>
      </c>
    </row>
    <row r="7">
      <c r="A7" t="inlineStr">
        <is>
          <t>Chiseled Stone Bricks</t>
        </is>
      </c>
      <c r="B7" t="n">
        <v>54</v>
      </c>
      <c r="C7" t="n">
        <v>64</v>
      </c>
      <c r="D7">
        <f>CEILING(B7/C7, 1)</f>
        <v/>
      </c>
      <c r="E7">
        <f>IF(B7=0, 0, CEILING(D7/54, 1))</f>
        <v/>
      </c>
      <c r="F7">
        <f>MOD(D7, 54)</f>
        <v/>
      </c>
      <c r="G7">
        <f>MOD(B7,C7)</f>
        <v/>
      </c>
    </row>
    <row r="8">
      <c r="A8" t="inlineStr">
        <is>
          <t>Coal Ore</t>
        </is>
      </c>
      <c r="B8" t="n">
        <v>3</v>
      </c>
      <c r="C8" t="n">
        <v>64</v>
      </c>
      <c r="D8">
        <f>CEILING(B8/C8, 1)</f>
        <v/>
      </c>
      <c r="E8">
        <f>IF(B8=0, 0, CEILING(D8/54, 1))</f>
        <v/>
      </c>
      <c r="F8">
        <f>MOD(D8, 54)</f>
        <v/>
      </c>
      <c r="G8">
        <f>MOD(B8,C8)</f>
        <v/>
      </c>
    </row>
    <row r="9">
      <c r="A9" t="inlineStr">
        <is>
          <t>Cobbled Deepslate</t>
        </is>
      </c>
      <c r="B9" t="n">
        <v>4</v>
      </c>
      <c r="C9" t="n">
        <v>64</v>
      </c>
      <c r="D9">
        <f>CEILING(B9/C9, 1)</f>
        <v/>
      </c>
      <c r="E9">
        <f>IF(B9=0, 0, CEILING(D9/54, 1))</f>
        <v/>
      </c>
      <c r="F9">
        <f>MOD(D9, 54)</f>
        <v/>
      </c>
      <c r="G9">
        <f>MOD(B9,C9)</f>
        <v/>
      </c>
    </row>
    <row r="10">
      <c r="A10" t="inlineStr">
        <is>
          <t>Cobbled Deepslate Slab</t>
        </is>
      </c>
      <c r="B10" t="n">
        <v>168</v>
      </c>
      <c r="C10" t="n">
        <v>64</v>
      </c>
      <c r="D10">
        <f>CEILING(B10/C10, 1)</f>
        <v/>
      </c>
      <c r="E10">
        <f>IF(B10=0, 0, CEILING(D10/54, 1))</f>
        <v/>
      </c>
      <c r="F10">
        <f>MOD(D10, 54)</f>
        <v/>
      </c>
      <c r="G10">
        <f>MOD(B10,C10)</f>
        <v/>
      </c>
    </row>
    <row r="11">
      <c r="A11" t="inlineStr">
        <is>
          <t>Cobblestone</t>
        </is>
      </c>
      <c r="B11" t="n">
        <v>1387</v>
      </c>
      <c r="C11" t="n">
        <v>64</v>
      </c>
      <c r="D11">
        <f>CEILING(B11/C11, 1)</f>
        <v/>
      </c>
      <c r="E11">
        <f>IF(B11=0, 0, CEILING(D11/54, 1))</f>
        <v/>
      </c>
      <c r="F11">
        <f>MOD(D11, 54)</f>
        <v/>
      </c>
      <c r="G11">
        <f>MOD(B11,C11)</f>
        <v/>
      </c>
    </row>
    <row r="12">
      <c r="A12" t="inlineStr">
        <is>
          <t>Cobblestone Slab</t>
        </is>
      </c>
      <c r="B12" t="n">
        <v>4</v>
      </c>
      <c r="C12" t="n">
        <v>64</v>
      </c>
      <c r="D12">
        <f>CEILING(B12/C12, 1)</f>
        <v/>
      </c>
      <c r="E12">
        <f>IF(B12=0, 0, CEILING(D12/54, 1))</f>
        <v/>
      </c>
      <c r="F12">
        <f>MOD(D12, 54)</f>
        <v/>
      </c>
      <c r="G12">
        <f>MOD(B12,C12)</f>
        <v/>
      </c>
    </row>
    <row r="13">
      <c r="A13" t="inlineStr">
        <is>
          <t>Cobblestone Stairs</t>
        </is>
      </c>
      <c r="B13" t="n">
        <v>82</v>
      </c>
      <c r="C13" t="n">
        <v>64</v>
      </c>
      <c r="D13">
        <f>CEILING(B13/C13, 1)</f>
        <v/>
      </c>
      <c r="E13">
        <f>IF(B13=0, 0, CEILING(D13/54, 1))</f>
        <v/>
      </c>
      <c r="F13">
        <f>MOD(D13, 54)</f>
        <v/>
      </c>
      <c r="G13">
        <f>MOD(B13,C13)</f>
        <v/>
      </c>
    </row>
    <row r="14">
      <c r="A14" t="inlineStr">
        <is>
          <t>Cobblestone Wall</t>
        </is>
      </c>
      <c r="B14" t="n">
        <v>43</v>
      </c>
      <c r="C14" t="n">
        <v>64</v>
      </c>
      <c r="D14">
        <f>CEILING(B14/C14, 1)</f>
        <v/>
      </c>
      <c r="E14">
        <f>IF(B14=0, 0, CEILING(D14/54, 1))</f>
        <v/>
      </c>
      <c r="F14">
        <f>MOD(D14, 54)</f>
        <v/>
      </c>
      <c r="G14">
        <f>MOD(B14,C14)</f>
        <v/>
      </c>
    </row>
    <row r="15">
      <c r="A15" t="inlineStr">
        <is>
          <t>Crimson Fungus</t>
        </is>
      </c>
      <c r="B15" t="n">
        <v>5</v>
      </c>
      <c r="C15" t="n">
        <v>64</v>
      </c>
      <c r="D15">
        <f>CEILING(B15/C15, 1)</f>
        <v/>
      </c>
      <c r="E15">
        <f>IF(B15=0, 0, CEILING(D15/54, 1))</f>
        <v/>
      </c>
      <c r="F15">
        <f>MOD(D15, 54)</f>
        <v/>
      </c>
      <c r="G15">
        <f>MOD(B15,C15)</f>
        <v/>
      </c>
    </row>
    <row r="16">
      <c r="A16" t="inlineStr">
        <is>
          <t>Dark Oak Button</t>
        </is>
      </c>
      <c r="B16" t="n">
        <v>28</v>
      </c>
      <c r="C16" t="n">
        <v>64</v>
      </c>
      <c r="D16">
        <f>CEILING(B16/C16, 1)</f>
        <v/>
      </c>
      <c r="E16">
        <f>IF(B16=0, 0, CEILING(D16/54, 1))</f>
        <v/>
      </c>
      <c r="F16">
        <f>MOD(D16, 54)</f>
        <v/>
      </c>
      <c r="G16">
        <f>MOD(B16,C16)</f>
        <v/>
      </c>
    </row>
    <row r="17">
      <c r="A17" t="inlineStr">
        <is>
          <t>Dark Oak Fence</t>
        </is>
      </c>
      <c r="B17" t="n">
        <v>358</v>
      </c>
      <c r="C17" t="n">
        <v>64</v>
      </c>
      <c r="D17">
        <f>CEILING(B17/C17, 1)</f>
        <v/>
      </c>
      <c r="E17">
        <f>IF(B17=0, 0, CEILING(D17/54, 1))</f>
        <v/>
      </c>
      <c r="F17">
        <f>MOD(D17, 54)</f>
        <v/>
      </c>
      <c r="G17">
        <f>MOD(B17,C17)</f>
        <v/>
      </c>
    </row>
    <row r="18">
      <c r="A18" t="inlineStr">
        <is>
          <t>Dark Oak Planks</t>
        </is>
      </c>
      <c r="B18" t="n">
        <v>812</v>
      </c>
      <c r="C18" t="n">
        <v>64</v>
      </c>
      <c r="D18">
        <f>CEILING(B18/C18, 1)</f>
        <v/>
      </c>
      <c r="E18">
        <f>IF(B18=0, 0, CEILING(D18/54, 1))</f>
        <v/>
      </c>
      <c r="F18">
        <f>MOD(D18, 54)</f>
        <v/>
      </c>
      <c r="G18">
        <f>MOD(B18,C18)</f>
        <v/>
      </c>
    </row>
    <row r="19">
      <c r="A19" t="inlineStr">
        <is>
          <t>Dark Oak Slab</t>
        </is>
      </c>
      <c r="B19" t="n">
        <v>815</v>
      </c>
      <c r="C19" t="n">
        <v>64</v>
      </c>
      <c r="D19">
        <f>CEILING(B19/C19, 1)</f>
        <v/>
      </c>
      <c r="E19">
        <f>IF(B19=0, 0, CEILING(D19/54, 1))</f>
        <v/>
      </c>
      <c r="F19">
        <f>MOD(D19, 54)</f>
        <v/>
      </c>
      <c r="G19">
        <f>MOD(B19,C19)</f>
        <v/>
      </c>
    </row>
    <row r="20">
      <c r="A20" t="inlineStr">
        <is>
          <t>Dark Oak Stairs</t>
        </is>
      </c>
      <c r="B20" t="n">
        <v>615</v>
      </c>
      <c r="C20" t="n">
        <v>64</v>
      </c>
      <c r="D20">
        <f>CEILING(B20/C20, 1)</f>
        <v/>
      </c>
      <c r="E20">
        <f>IF(B20=0, 0, CEILING(D20/54, 1))</f>
        <v/>
      </c>
      <c r="F20">
        <f>MOD(D20, 54)</f>
        <v/>
      </c>
      <c r="G20">
        <f>MOD(B20,C20)</f>
        <v/>
      </c>
    </row>
    <row r="21">
      <c r="A21" t="inlineStr">
        <is>
          <t>Dark Oak Trapdoor</t>
        </is>
      </c>
      <c r="B21" t="n">
        <v>476</v>
      </c>
      <c r="C21" t="n">
        <v>64</v>
      </c>
      <c r="D21">
        <f>CEILING(B21/C21, 1)</f>
        <v/>
      </c>
      <c r="E21">
        <f>IF(B21=0, 0, CEILING(D21/54, 1))</f>
        <v/>
      </c>
      <c r="F21">
        <f>MOD(D21, 54)</f>
        <v/>
      </c>
      <c r="G21">
        <f>MOD(B21,C21)</f>
        <v/>
      </c>
    </row>
    <row r="22">
      <c r="A22" t="inlineStr">
        <is>
          <t>Dark Oak Wood</t>
        </is>
      </c>
      <c r="B22" t="n">
        <v>338</v>
      </c>
      <c r="C22" t="n">
        <v>64</v>
      </c>
      <c r="D22">
        <f>CEILING(B22/C22, 1)</f>
        <v/>
      </c>
      <c r="E22">
        <f>IF(B22=0, 0, CEILING(D22/54, 1))</f>
        <v/>
      </c>
      <c r="F22">
        <f>MOD(D22, 54)</f>
        <v/>
      </c>
      <c r="G22">
        <f>MOD(B22,C22)</f>
        <v/>
      </c>
    </row>
    <row r="23">
      <c r="A23" t="inlineStr">
        <is>
          <t>Decorated Pot</t>
        </is>
      </c>
      <c r="B23" t="n">
        <v>4</v>
      </c>
      <c r="C23" t="n">
        <v>64</v>
      </c>
      <c r="D23">
        <f>CEILING(B23/C23, 1)</f>
        <v/>
      </c>
      <c r="E23">
        <f>IF(B23=0, 0, CEILING(D23/54, 1))</f>
        <v/>
      </c>
      <c r="F23">
        <f>MOD(D23, 54)</f>
        <v/>
      </c>
      <c r="G23">
        <f>MOD(B23,C23)</f>
        <v/>
      </c>
    </row>
    <row r="24">
      <c r="A24" t="inlineStr">
        <is>
          <t>Deepslate Brick Slab</t>
        </is>
      </c>
      <c r="B24" t="n">
        <v>1562</v>
      </c>
      <c r="C24" t="n">
        <v>64</v>
      </c>
      <c r="D24">
        <f>CEILING(B24/C24, 1)</f>
        <v/>
      </c>
      <c r="E24">
        <f>IF(B24=0, 0, CEILING(D24/54, 1))</f>
        <v/>
      </c>
      <c r="F24">
        <f>MOD(D24, 54)</f>
        <v/>
      </c>
      <c r="G24">
        <f>MOD(B24,C24)</f>
        <v/>
      </c>
    </row>
    <row r="25">
      <c r="A25" t="inlineStr">
        <is>
          <t>Deepslate Brick Stairs</t>
        </is>
      </c>
      <c r="B25" t="n">
        <v>1542</v>
      </c>
      <c r="C25" t="n">
        <v>64</v>
      </c>
      <c r="D25">
        <f>CEILING(B25/C25, 1)</f>
        <v/>
      </c>
      <c r="E25">
        <f>IF(B25=0, 0, CEILING(D25/54, 1))</f>
        <v/>
      </c>
      <c r="F25">
        <f>MOD(D25, 54)</f>
        <v/>
      </c>
      <c r="G25">
        <f>MOD(B25,C25)</f>
        <v/>
      </c>
    </row>
    <row r="26">
      <c r="A26" t="inlineStr">
        <is>
          <t>Deepslate Bricks</t>
        </is>
      </c>
      <c r="B26" t="n">
        <v>1591</v>
      </c>
      <c r="C26" t="n">
        <v>64</v>
      </c>
      <c r="D26">
        <f>CEILING(B26/C26, 1)</f>
        <v/>
      </c>
      <c r="E26">
        <f>IF(B26=0, 0, CEILING(D26/54, 1))</f>
        <v/>
      </c>
      <c r="F26">
        <f>MOD(D26, 54)</f>
        <v/>
      </c>
      <c r="G26">
        <f>MOD(B26,C26)</f>
        <v/>
      </c>
    </row>
    <row r="27">
      <c r="A27" t="inlineStr">
        <is>
          <t>Deepslate Tile Slab</t>
        </is>
      </c>
      <c r="B27" t="n">
        <v>14</v>
      </c>
      <c r="C27" t="n">
        <v>64</v>
      </c>
      <c r="D27">
        <f>CEILING(B27/C27, 1)</f>
        <v/>
      </c>
      <c r="E27">
        <f>IF(B27=0, 0, CEILING(D27/54, 1))</f>
        <v/>
      </c>
      <c r="F27">
        <f>MOD(D27, 54)</f>
        <v/>
      </c>
      <c r="G27">
        <f>MOD(B27,C27)</f>
        <v/>
      </c>
    </row>
    <row r="28">
      <c r="A28" t="inlineStr">
        <is>
          <t>End Rod</t>
        </is>
      </c>
      <c r="B28" t="n">
        <v>73</v>
      </c>
      <c r="C28" t="n">
        <v>64</v>
      </c>
      <c r="D28">
        <f>CEILING(B28/C28, 1)</f>
        <v/>
      </c>
      <c r="E28">
        <f>IF(B28=0, 0, CEILING(D28/54, 1))</f>
        <v/>
      </c>
      <c r="F28">
        <f>MOD(D28, 54)</f>
        <v/>
      </c>
      <c r="G28">
        <f>MOD(B28,C28)</f>
        <v/>
      </c>
    </row>
    <row r="29">
      <c r="A29" t="inlineStr">
        <is>
          <t>End Stone Brick Wall</t>
        </is>
      </c>
      <c r="B29" t="n">
        <v>23</v>
      </c>
      <c r="C29" t="n">
        <v>64</v>
      </c>
      <c r="D29">
        <f>CEILING(B29/C29, 1)</f>
        <v/>
      </c>
      <c r="E29">
        <f>IF(B29=0, 0, CEILING(D29/54, 1))</f>
        <v/>
      </c>
      <c r="F29">
        <f>MOD(D29, 54)</f>
        <v/>
      </c>
      <c r="G29">
        <f>MOD(B29,C29)</f>
        <v/>
      </c>
    </row>
    <row r="30">
      <c r="A30" t="inlineStr">
        <is>
          <t>Flower Pot</t>
        </is>
      </c>
      <c r="B30" t="n">
        <v>5</v>
      </c>
      <c r="C30" t="n">
        <v>64</v>
      </c>
      <c r="D30">
        <f>CEILING(B30/C30, 1)</f>
        <v/>
      </c>
      <c r="E30">
        <f>IF(B30=0, 0, CEILING(D30/54, 1))</f>
        <v/>
      </c>
      <c r="F30">
        <f>MOD(D30, 54)</f>
        <v/>
      </c>
      <c r="G30">
        <f>MOD(B30,C30)</f>
        <v/>
      </c>
    </row>
    <row r="31">
      <c r="A31" t="inlineStr">
        <is>
          <t>Gray Carpet</t>
        </is>
      </c>
      <c r="B31" t="n">
        <v>56</v>
      </c>
      <c r="C31" t="n">
        <v>64</v>
      </c>
      <c r="D31">
        <f>CEILING(B31/C31, 1)</f>
        <v/>
      </c>
      <c r="E31">
        <f>IF(B31=0, 0, CEILING(D31/54, 1))</f>
        <v/>
      </c>
      <c r="F31">
        <f>MOD(D31, 54)</f>
        <v/>
      </c>
      <c r="G31">
        <f>MOD(B31,C31)</f>
        <v/>
      </c>
    </row>
    <row r="32">
      <c r="A32" t="inlineStr">
        <is>
          <t>Gray Stained Glass</t>
        </is>
      </c>
      <c r="B32" t="n">
        <v>84</v>
      </c>
      <c r="C32" t="n">
        <v>64</v>
      </c>
      <c r="D32">
        <f>CEILING(B32/C32, 1)</f>
        <v/>
      </c>
      <c r="E32">
        <f>IF(B32=0, 0, CEILING(D32/54, 1))</f>
        <v/>
      </c>
      <c r="F32">
        <f>MOD(D32, 54)</f>
        <v/>
      </c>
      <c r="G32">
        <f>MOD(B32,C32)</f>
        <v/>
      </c>
    </row>
    <row r="33">
      <c r="A33" t="inlineStr">
        <is>
          <t>Grindstone</t>
        </is>
      </c>
      <c r="B33" t="n">
        <v>6</v>
      </c>
      <c r="C33" t="n">
        <v>64</v>
      </c>
      <c r="D33">
        <f>CEILING(B33/C33, 1)</f>
        <v/>
      </c>
      <c r="E33">
        <f>IF(B33=0, 0, CEILING(D33/54, 1))</f>
        <v/>
      </c>
      <c r="F33">
        <f>MOD(D33, 54)</f>
        <v/>
      </c>
      <c r="G33">
        <f>MOD(B33,C33)</f>
        <v/>
      </c>
    </row>
    <row r="34">
      <c r="A34" t="inlineStr">
        <is>
          <t>Hopper</t>
        </is>
      </c>
      <c r="B34" t="n">
        <v>39</v>
      </c>
      <c r="C34" t="n">
        <v>64</v>
      </c>
      <c r="D34">
        <f>CEILING(B34/C34, 1)</f>
        <v/>
      </c>
      <c r="E34">
        <f>IF(B34=0, 0, CEILING(D34/54, 1))</f>
        <v/>
      </c>
      <c r="F34">
        <f>MOD(D34, 54)</f>
        <v/>
      </c>
      <c r="G34">
        <f>MOD(B34,C34)</f>
        <v/>
      </c>
    </row>
    <row r="35">
      <c r="A35" t="inlineStr">
        <is>
          <t>Iron Ore</t>
        </is>
      </c>
      <c r="B35" t="n">
        <v>2</v>
      </c>
      <c r="C35" t="n">
        <v>64</v>
      </c>
      <c r="D35">
        <f>CEILING(B35/C35, 1)</f>
        <v/>
      </c>
      <c r="E35">
        <f>IF(B35=0, 0, CEILING(D35/54, 1))</f>
        <v/>
      </c>
      <c r="F35">
        <f>MOD(D35, 54)</f>
        <v/>
      </c>
      <c r="G35">
        <f>MOD(B35,C35)</f>
        <v/>
      </c>
    </row>
    <row r="36">
      <c r="A36" t="inlineStr">
        <is>
          <t>Jungle Leaves</t>
        </is>
      </c>
      <c r="B36" t="n">
        <v>80</v>
      </c>
      <c r="C36" t="n">
        <v>64</v>
      </c>
      <c r="D36">
        <f>CEILING(B36/C36, 1)</f>
        <v/>
      </c>
      <c r="E36">
        <f>IF(B36=0, 0, CEILING(D36/54, 1))</f>
        <v/>
      </c>
      <c r="F36">
        <f>MOD(D36, 54)</f>
        <v/>
      </c>
      <c r="G36">
        <f>MOD(B36,C36)</f>
        <v/>
      </c>
    </row>
    <row r="37">
      <c r="A37" t="inlineStr">
        <is>
          <t>Lantern</t>
        </is>
      </c>
      <c r="B37" t="n">
        <v>386</v>
      </c>
      <c r="C37" t="n">
        <v>64</v>
      </c>
      <c r="D37">
        <f>CEILING(B37/C37, 1)</f>
        <v/>
      </c>
      <c r="E37">
        <f>IF(B37=0, 0, CEILING(D37/54, 1))</f>
        <v/>
      </c>
      <c r="F37">
        <f>MOD(D37, 54)</f>
        <v/>
      </c>
      <c r="G37">
        <f>MOD(B37,C37)</f>
        <v/>
      </c>
    </row>
    <row r="38">
      <c r="A38" t="inlineStr">
        <is>
          <t>Lectern</t>
        </is>
      </c>
      <c r="B38" t="n">
        <v>2</v>
      </c>
      <c r="C38" t="n">
        <v>64</v>
      </c>
      <c r="D38">
        <f>CEILING(B38/C38, 1)</f>
        <v/>
      </c>
      <c r="E38">
        <f>IF(B38=0, 0, CEILING(D38/54, 1))</f>
        <v/>
      </c>
      <c r="F38">
        <f>MOD(D38, 54)</f>
        <v/>
      </c>
      <c r="G38">
        <f>MOD(B38,C38)</f>
        <v/>
      </c>
    </row>
    <row r="39">
      <c r="A39" t="inlineStr">
        <is>
          <t>Light Gray Stained Glass</t>
        </is>
      </c>
      <c r="B39" t="n">
        <v>80</v>
      </c>
      <c r="C39" t="n">
        <v>64</v>
      </c>
      <c r="D39">
        <f>CEILING(B39/C39, 1)</f>
        <v/>
      </c>
      <c r="E39">
        <f>IF(B39=0, 0, CEILING(D39/54, 1))</f>
        <v/>
      </c>
      <c r="F39">
        <f>MOD(D39, 54)</f>
        <v/>
      </c>
      <c r="G39">
        <f>MOD(B39,C39)</f>
        <v/>
      </c>
    </row>
    <row r="40">
      <c r="A40" t="inlineStr">
        <is>
          <t>Magma Block</t>
        </is>
      </c>
      <c r="B40" t="n">
        <v>76</v>
      </c>
      <c r="C40" t="n">
        <v>64</v>
      </c>
      <c r="D40">
        <f>CEILING(B40/C40, 1)</f>
        <v/>
      </c>
      <c r="E40">
        <f>IF(B40=0, 0, CEILING(D40/54, 1))</f>
        <v/>
      </c>
      <c r="F40">
        <f>MOD(D40, 54)</f>
        <v/>
      </c>
      <c r="G40">
        <f>MOD(B40,C40)</f>
        <v/>
      </c>
    </row>
    <row r="41">
      <c r="A41" t="inlineStr">
        <is>
          <t>Mangrove Fence</t>
        </is>
      </c>
      <c r="B41" t="n">
        <v>4</v>
      </c>
      <c r="C41" t="n">
        <v>64</v>
      </c>
      <c r="D41">
        <f>CEILING(B41/C41, 1)</f>
        <v/>
      </c>
      <c r="E41">
        <f>IF(B41=0, 0, CEILING(D41/54, 1))</f>
        <v/>
      </c>
      <c r="F41">
        <f>MOD(D41, 54)</f>
        <v/>
      </c>
      <c r="G41">
        <f>MOD(B41,C41)</f>
        <v/>
      </c>
    </row>
    <row r="42">
      <c r="A42" t="inlineStr">
        <is>
          <t>Mangrove Slab</t>
        </is>
      </c>
      <c r="B42" t="n">
        <v>13</v>
      </c>
      <c r="C42" t="n">
        <v>64</v>
      </c>
      <c r="D42">
        <f>CEILING(B42/C42, 1)</f>
        <v/>
      </c>
      <c r="E42">
        <f>IF(B42=0, 0, CEILING(D42/54, 1))</f>
        <v/>
      </c>
      <c r="F42">
        <f>MOD(D42, 54)</f>
        <v/>
      </c>
      <c r="G42">
        <f>MOD(B42,C42)</f>
        <v/>
      </c>
    </row>
    <row r="43">
      <c r="A43" t="inlineStr">
        <is>
          <t>Mangrove Stairs</t>
        </is>
      </c>
      <c r="B43" t="n">
        <v>15</v>
      </c>
      <c r="C43" t="n">
        <v>64</v>
      </c>
      <c r="D43">
        <f>CEILING(B43/C43, 1)</f>
        <v/>
      </c>
      <c r="E43">
        <f>IF(B43=0, 0, CEILING(D43/54, 1))</f>
        <v/>
      </c>
      <c r="F43">
        <f>MOD(D43, 54)</f>
        <v/>
      </c>
      <c r="G43">
        <f>MOD(B43,C43)</f>
        <v/>
      </c>
    </row>
    <row r="44">
      <c r="A44" t="inlineStr">
        <is>
          <t>Mangrove Trapdoor</t>
        </is>
      </c>
      <c r="B44" t="n">
        <v>132</v>
      </c>
      <c r="C44" t="n">
        <v>64</v>
      </c>
      <c r="D44">
        <f>CEILING(B44/C44, 1)</f>
        <v/>
      </c>
      <c r="E44">
        <f>IF(B44=0, 0, CEILING(D44/54, 1))</f>
        <v/>
      </c>
      <c r="F44">
        <f>MOD(D44, 54)</f>
        <v/>
      </c>
      <c r="G44">
        <f>MOD(B44,C44)</f>
        <v/>
      </c>
    </row>
    <row r="45">
      <c r="A45" t="inlineStr">
        <is>
          <t>Mossy Cobblestone</t>
        </is>
      </c>
      <c r="B45" t="n">
        <v>27</v>
      </c>
      <c r="C45" t="n">
        <v>64</v>
      </c>
      <c r="D45">
        <f>CEILING(B45/C45, 1)</f>
        <v/>
      </c>
      <c r="E45">
        <f>IF(B45=0, 0, CEILING(D45/54, 1))</f>
        <v/>
      </c>
      <c r="F45">
        <f>MOD(D45, 54)</f>
        <v/>
      </c>
      <c r="G45">
        <f>MOD(B45,C45)</f>
        <v/>
      </c>
    </row>
    <row r="46">
      <c r="A46" t="inlineStr">
        <is>
          <t>Mossy Cobblestone Slab</t>
        </is>
      </c>
      <c r="B46" t="n">
        <v>4</v>
      </c>
      <c r="C46" t="n">
        <v>64</v>
      </c>
      <c r="D46">
        <f>CEILING(B46/C46, 1)</f>
        <v/>
      </c>
      <c r="E46">
        <f>IF(B46=0, 0, CEILING(D46/54, 1))</f>
        <v/>
      </c>
      <c r="F46">
        <f>MOD(D46, 54)</f>
        <v/>
      </c>
      <c r="G46">
        <f>MOD(B46,C46)</f>
        <v/>
      </c>
    </row>
    <row r="47">
      <c r="A47" t="inlineStr">
        <is>
          <t>Mossy Cobblestone Stairs</t>
        </is>
      </c>
      <c r="B47" t="n">
        <v>43</v>
      </c>
      <c r="C47" t="n">
        <v>64</v>
      </c>
      <c r="D47">
        <f>CEILING(B47/C47, 1)</f>
        <v/>
      </c>
      <c r="E47">
        <f>IF(B47=0, 0, CEILING(D47/54, 1))</f>
        <v/>
      </c>
      <c r="F47">
        <f>MOD(D47, 54)</f>
        <v/>
      </c>
      <c r="G47">
        <f>MOD(B47,C47)</f>
        <v/>
      </c>
    </row>
    <row r="48">
      <c r="A48" t="inlineStr">
        <is>
          <t>Mossy Cobblestone Wall</t>
        </is>
      </c>
      <c r="B48" t="n">
        <v>40</v>
      </c>
      <c r="C48" t="n">
        <v>64</v>
      </c>
      <c r="D48">
        <f>CEILING(B48/C48, 1)</f>
        <v/>
      </c>
      <c r="E48">
        <f>IF(B48=0, 0, CEILING(D48/54, 1))</f>
        <v/>
      </c>
      <c r="F48">
        <f>MOD(D48, 54)</f>
        <v/>
      </c>
      <c r="G48">
        <f>MOD(B48,C48)</f>
        <v/>
      </c>
    </row>
    <row r="49">
      <c r="A49" t="inlineStr">
        <is>
          <t>Mossy Stone Brick Stairs</t>
        </is>
      </c>
      <c r="B49" t="n">
        <v>16</v>
      </c>
      <c r="C49" t="n">
        <v>64</v>
      </c>
      <c r="D49">
        <f>CEILING(B49/C49, 1)</f>
        <v/>
      </c>
      <c r="E49">
        <f>IF(B49=0, 0, CEILING(D49/54, 1))</f>
        <v/>
      </c>
      <c r="F49">
        <f>MOD(D49, 54)</f>
        <v/>
      </c>
      <c r="G49">
        <f>MOD(B49,C49)</f>
        <v/>
      </c>
    </row>
    <row r="50">
      <c r="A50" t="inlineStr">
        <is>
          <t>Mossy Stone Brick Wall</t>
        </is>
      </c>
      <c r="B50" t="n">
        <v>643</v>
      </c>
      <c r="C50" t="n">
        <v>64</v>
      </c>
      <c r="D50">
        <f>CEILING(B50/C50, 1)</f>
        <v/>
      </c>
      <c r="E50">
        <f>IF(B50=0, 0, CEILING(D50/54, 1))</f>
        <v/>
      </c>
      <c r="F50">
        <f>MOD(D50, 54)</f>
        <v/>
      </c>
      <c r="G50">
        <f>MOD(B50,C50)</f>
        <v/>
      </c>
    </row>
    <row r="51">
      <c r="A51" t="inlineStr">
        <is>
          <t>Mossy Stone Bricks</t>
        </is>
      </c>
      <c r="B51" t="n">
        <v>1348</v>
      </c>
      <c r="C51" t="n">
        <v>64</v>
      </c>
      <c r="D51">
        <f>CEILING(B51/C51, 1)</f>
        <v/>
      </c>
      <c r="E51">
        <f>IF(B51=0, 0, CEILING(D51/54, 1))</f>
        <v/>
      </c>
      <c r="F51">
        <f>MOD(D51, 54)</f>
        <v/>
      </c>
      <c r="G51">
        <f>MOD(B51,C51)</f>
        <v/>
      </c>
    </row>
    <row r="52">
      <c r="A52" t="inlineStr">
        <is>
          <t>Orange Stained Glass</t>
        </is>
      </c>
      <c r="B52" t="n">
        <v>31</v>
      </c>
      <c r="C52" t="n">
        <v>64</v>
      </c>
      <c r="D52">
        <f>CEILING(B52/C52, 1)</f>
        <v/>
      </c>
      <c r="E52">
        <f>IF(B52=0, 0, CEILING(D52/54, 1))</f>
        <v/>
      </c>
      <c r="F52">
        <f>MOD(D52, 54)</f>
        <v/>
      </c>
      <c r="G52">
        <f>MOD(B52,C52)</f>
        <v/>
      </c>
    </row>
    <row r="53">
      <c r="A53" t="inlineStr">
        <is>
          <t>Pink Concrete</t>
        </is>
      </c>
      <c r="B53" t="n">
        <v>279</v>
      </c>
      <c r="C53" t="n">
        <v>64</v>
      </c>
      <c r="D53">
        <f>CEILING(B53/C53, 1)</f>
        <v/>
      </c>
      <c r="E53">
        <f>IF(B53=0, 0, CEILING(D53/54, 1))</f>
        <v/>
      </c>
      <c r="F53">
        <f>MOD(D53, 54)</f>
        <v/>
      </c>
      <c r="G53">
        <f>MOD(B53,C53)</f>
        <v/>
      </c>
    </row>
    <row r="54">
      <c r="A54" t="inlineStr">
        <is>
          <t>Pink Stained Glass</t>
        </is>
      </c>
      <c r="B54" t="n">
        <v>682</v>
      </c>
      <c r="C54" t="n">
        <v>64</v>
      </c>
      <c r="D54">
        <f>CEILING(B54/C54, 1)</f>
        <v/>
      </c>
      <c r="E54">
        <f>IF(B54=0, 0, CEILING(D54/54, 1))</f>
        <v/>
      </c>
      <c r="F54">
        <f>MOD(D54, 54)</f>
        <v/>
      </c>
      <c r="G54">
        <f>MOD(B54,C54)</f>
        <v/>
      </c>
    </row>
    <row r="55">
      <c r="A55" t="inlineStr">
        <is>
          <t>Pink Stained Glass Pane</t>
        </is>
      </c>
      <c r="B55" t="n">
        <v>564</v>
      </c>
      <c r="C55" t="n">
        <v>64</v>
      </c>
      <c r="D55">
        <f>CEILING(B55/C55, 1)</f>
        <v/>
      </c>
      <c r="E55">
        <f>IF(B55=0, 0, CEILING(D55/54, 1))</f>
        <v/>
      </c>
      <c r="F55">
        <f>MOD(D55, 54)</f>
        <v/>
      </c>
      <c r="G55">
        <f>MOD(B55,C55)</f>
        <v/>
      </c>
    </row>
    <row r="56">
      <c r="A56" t="inlineStr">
        <is>
          <t>Pink Wool</t>
        </is>
      </c>
      <c r="B56" t="n">
        <v>478</v>
      </c>
      <c r="C56" t="n">
        <v>64</v>
      </c>
      <c r="D56">
        <f>CEILING(B56/C56, 1)</f>
        <v/>
      </c>
      <c r="E56">
        <f>IF(B56=0, 0, CEILING(D56/54, 1))</f>
        <v/>
      </c>
      <c r="F56">
        <f>MOD(D56, 54)</f>
        <v/>
      </c>
      <c r="G56">
        <f>MOD(B56,C56)</f>
        <v/>
      </c>
    </row>
    <row r="57">
      <c r="A57" t="inlineStr">
        <is>
          <t>Polished Deepslate</t>
        </is>
      </c>
      <c r="B57" t="n">
        <v>2105</v>
      </c>
      <c r="C57" t="n">
        <v>64</v>
      </c>
      <c r="D57">
        <f>CEILING(B57/C57, 1)</f>
        <v/>
      </c>
      <c r="E57">
        <f>IF(B57=0, 0, CEILING(D57/54, 1))</f>
        <v/>
      </c>
      <c r="F57">
        <f>MOD(D57, 54)</f>
        <v/>
      </c>
      <c r="G57">
        <f>MOD(B57,C57)</f>
        <v/>
      </c>
    </row>
    <row r="58">
      <c r="A58" t="inlineStr">
        <is>
          <t>Polished Deepslate Slab</t>
        </is>
      </c>
      <c r="B58" t="n">
        <v>27</v>
      </c>
      <c r="C58" t="n">
        <v>64</v>
      </c>
      <c r="D58">
        <f>CEILING(B58/C58, 1)</f>
        <v/>
      </c>
      <c r="E58">
        <f>IF(B58=0, 0, CEILING(D58/54, 1))</f>
        <v/>
      </c>
      <c r="F58">
        <f>MOD(D58, 54)</f>
        <v/>
      </c>
      <c r="G58">
        <f>MOD(B58,C58)</f>
        <v/>
      </c>
    </row>
    <row r="59">
      <c r="A59" t="inlineStr">
        <is>
          <t>Polished Deepslate Stairs</t>
        </is>
      </c>
      <c r="B59" t="n">
        <v>36</v>
      </c>
      <c r="C59" t="n">
        <v>64</v>
      </c>
      <c r="D59">
        <f>CEILING(B59/C59, 1)</f>
        <v/>
      </c>
      <c r="E59">
        <f>IF(B59=0, 0, CEILING(D59/54, 1))</f>
        <v/>
      </c>
      <c r="F59">
        <f>MOD(D59, 54)</f>
        <v/>
      </c>
      <c r="G59">
        <f>MOD(B59,C59)</f>
        <v/>
      </c>
    </row>
    <row r="60">
      <c r="A60" t="inlineStr">
        <is>
          <t>Polished Deepslate Wall</t>
        </is>
      </c>
      <c r="B60" t="n">
        <v>16</v>
      </c>
      <c r="C60" t="n">
        <v>64</v>
      </c>
      <c r="D60">
        <f>CEILING(B60/C60, 1)</f>
        <v/>
      </c>
      <c r="E60">
        <f>IF(B60=0, 0, CEILING(D60/54, 1))</f>
        <v/>
      </c>
      <c r="F60">
        <f>MOD(D60, 54)</f>
        <v/>
      </c>
      <c r="G60">
        <f>MOD(B60,C60)</f>
        <v/>
      </c>
    </row>
    <row r="61">
      <c r="A61" t="inlineStr">
        <is>
          <t>Red Banner</t>
        </is>
      </c>
      <c r="B61" t="n">
        <v>226</v>
      </c>
      <c r="C61" t="n">
        <v>64</v>
      </c>
      <c r="D61">
        <f>CEILING(B61/C61, 1)</f>
        <v/>
      </c>
      <c r="E61">
        <f>IF(B61=0, 0, CEILING(D61/54, 1))</f>
        <v/>
      </c>
      <c r="F61">
        <f>MOD(D61, 54)</f>
        <v/>
      </c>
      <c r="G61">
        <f>MOD(B61,C61)</f>
        <v/>
      </c>
    </row>
    <row r="62">
      <c r="A62" t="inlineStr">
        <is>
          <t>Shroomlight</t>
        </is>
      </c>
      <c r="B62" t="n">
        <v>334</v>
      </c>
      <c r="C62" t="n">
        <v>64</v>
      </c>
      <c r="D62">
        <f>CEILING(B62/C62, 1)</f>
        <v/>
      </c>
      <c r="E62">
        <f>IF(B62=0, 0, CEILING(D62/54, 1))</f>
        <v/>
      </c>
      <c r="F62">
        <f>MOD(D62, 54)</f>
        <v/>
      </c>
      <c r="G62">
        <f>MOD(B62,C62)</f>
        <v/>
      </c>
    </row>
    <row r="63">
      <c r="A63" t="inlineStr">
        <is>
          <t>Snow Block</t>
        </is>
      </c>
      <c r="B63" t="n">
        <v>3971</v>
      </c>
      <c r="C63" t="n">
        <v>64</v>
      </c>
      <c r="D63">
        <f>CEILING(B63/C63, 1)</f>
        <v/>
      </c>
      <c r="E63">
        <f>IF(B63=0, 0, CEILING(D63/54, 1))</f>
        <v/>
      </c>
      <c r="F63">
        <f>MOD(D63, 54)</f>
        <v/>
      </c>
      <c r="G63">
        <f>MOD(B63,C63)</f>
        <v/>
      </c>
    </row>
    <row r="64">
      <c r="A64" t="inlineStr">
        <is>
          <t>Spruce Fence</t>
        </is>
      </c>
      <c r="B64" t="n">
        <v>2022</v>
      </c>
      <c r="C64" t="n">
        <v>64</v>
      </c>
      <c r="D64">
        <f>CEILING(B64/C64, 1)</f>
        <v/>
      </c>
      <c r="E64">
        <f>IF(B64=0, 0, CEILING(D64/54, 1))</f>
        <v/>
      </c>
      <c r="F64">
        <f>MOD(D64, 54)</f>
        <v/>
      </c>
      <c r="G64">
        <f>MOD(B64,C64)</f>
        <v/>
      </c>
    </row>
    <row r="65">
      <c r="A65" t="inlineStr">
        <is>
          <t>Spruce Fence Gate</t>
        </is>
      </c>
      <c r="B65" t="n">
        <v>97</v>
      </c>
      <c r="C65" t="n">
        <v>64</v>
      </c>
      <c r="D65">
        <f>CEILING(B65/C65, 1)</f>
        <v/>
      </c>
      <c r="E65">
        <f>IF(B65=0, 0, CEILING(D65/54, 1))</f>
        <v/>
      </c>
      <c r="F65">
        <f>MOD(D65, 54)</f>
        <v/>
      </c>
      <c r="G65">
        <f>MOD(B65,C65)</f>
        <v/>
      </c>
    </row>
    <row r="66">
      <c r="A66" t="inlineStr">
        <is>
          <t>Spruce Hanging Sign</t>
        </is>
      </c>
      <c r="B66" t="n">
        <v>2</v>
      </c>
      <c r="C66" t="n">
        <v>64</v>
      </c>
      <c r="D66">
        <f>CEILING(B66/C66, 1)</f>
        <v/>
      </c>
      <c r="E66">
        <f>IF(B66=0, 0, CEILING(D66/54, 1))</f>
        <v/>
      </c>
      <c r="F66">
        <f>MOD(D66, 54)</f>
        <v/>
      </c>
      <c r="G66">
        <f>MOD(B66,C66)</f>
        <v/>
      </c>
    </row>
    <row r="67">
      <c r="A67" t="inlineStr">
        <is>
          <t>Spruce Planks</t>
        </is>
      </c>
      <c r="B67" t="n">
        <v>4921</v>
      </c>
      <c r="C67" t="n">
        <v>64</v>
      </c>
      <c r="D67">
        <f>CEILING(B67/C67, 1)</f>
        <v/>
      </c>
      <c r="E67">
        <f>IF(B67=0, 0, CEILING(D67/54, 1))</f>
        <v/>
      </c>
      <c r="F67">
        <f>MOD(D67, 54)</f>
        <v/>
      </c>
      <c r="G67">
        <f>MOD(B67,C67)</f>
        <v/>
      </c>
    </row>
    <row r="68">
      <c r="A68" t="inlineStr">
        <is>
          <t>Spruce Slab</t>
        </is>
      </c>
      <c r="B68" t="n">
        <v>178</v>
      </c>
      <c r="C68" t="n">
        <v>64</v>
      </c>
      <c r="D68">
        <f>CEILING(B68/C68, 1)</f>
        <v/>
      </c>
      <c r="E68">
        <f>IF(B68=0, 0, CEILING(D68/54, 1))</f>
        <v/>
      </c>
      <c r="F68">
        <f>MOD(D68, 54)</f>
        <v/>
      </c>
      <c r="G68">
        <f>MOD(B68,C68)</f>
        <v/>
      </c>
    </row>
    <row r="69">
      <c r="A69" t="inlineStr">
        <is>
          <t>Spruce Stairs</t>
        </is>
      </c>
      <c r="B69" t="n">
        <v>1102</v>
      </c>
      <c r="C69" t="n">
        <v>64</v>
      </c>
      <c r="D69">
        <f>CEILING(B69/C69, 1)</f>
        <v/>
      </c>
      <c r="E69">
        <f>IF(B69=0, 0, CEILING(D69/54, 1))</f>
        <v/>
      </c>
      <c r="F69">
        <f>MOD(D69, 54)</f>
        <v/>
      </c>
      <c r="G69">
        <f>MOD(B69,C69)</f>
        <v/>
      </c>
    </row>
    <row r="70">
      <c r="A70" t="inlineStr">
        <is>
          <t>Spruce Trapdoor</t>
        </is>
      </c>
      <c r="B70" t="n">
        <v>1051</v>
      </c>
      <c r="C70" t="n">
        <v>64</v>
      </c>
      <c r="D70">
        <f>CEILING(B70/C70, 1)</f>
        <v/>
      </c>
      <c r="E70">
        <f>IF(B70=0, 0, CEILING(D70/54, 1))</f>
        <v/>
      </c>
      <c r="F70">
        <f>MOD(D70, 54)</f>
        <v/>
      </c>
      <c r="G70">
        <f>MOD(B70,C70)</f>
        <v/>
      </c>
    </row>
    <row r="71">
      <c r="A71" t="inlineStr">
        <is>
          <t>Stone Brick Stairs</t>
        </is>
      </c>
      <c r="B71" t="n">
        <v>1383</v>
      </c>
      <c r="C71" t="n">
        <v>64</v>
      </c>
      <c r="D71">
        <f>CEILING(B71/C71, 1)</f>
        <v/>
      </c>
      <c r="E71">
        <f>IF(B71=0, 0, CEILING(D71/54, 1))</f>
        <v/>
      </c>
      <c r="F71">
        <f>MOD(D71, 54)</f>
        <v/>
      </c>
      <c r="G71">
        <f>MOD(B71,C71)</f>
        <v/>
      </c>
    </row>
    <row r="72">
      <c r="A72" t="inlineStr">
        <is>
          <t>Stone Brick Wall</t>
        </is>
      </c>
      <c r="B72" t="n">
        <v>681</v>
      </c>
      <c r="C72" t="n">
        <v>64</v>
      </c>
      <c r="D72">
        <f>CEILING(B72/C72, 1)</f>
        <v/>
      </c>
      <c r="E72">
        <f>IF(B72=0, 0, CEILING(D72/54, 1))</f>
        <v/>
      </c>
      <c r="F72">
        <f>MOD(D72, 54)</f>
        <v/>
      </c>
      <c r="G72">
        <f>MOD(B72,C72)</f>
        <v/>
      </c>
    </row>
    <row r="73">
      <c r="A73" t="inlineStr">
        <is>
          <t>Stone Bricks</t>
        </is>
      </c>
      <c r="B73" t="n">
        <v>95</v>
      </c>
      <c r="C73" t="n">
        <v>64</v>
      </c>
      <c r="D73">
        <f>CEILING(B73/C73, 1)</f>
        <v/>
      </c>
      <c r="E73">
        <f>IF(B73=0, 0, CEILING(D73/54, 1))</f>
        <v/>
      </c>
      <c r="F73">
        <f>MOD(D73, 54)</f>
        <v/>
      </c>
      <c r="G73">
        <f>MOD(B73,C73)</f>
        <v/>
      </c>
    </row>
    <row r="74">
      <c r="A74" t="inlineStr">
        <is>
          <t>Stone Stairs</t>
        </is>
      </c>
      <c r="B74" t="n">
        <v>14</v>
      </c>
      <c r="C74" t="n">
        <v>64</v>
      </c>
      <c r="D74">
        <f>CEILING(B74/C74, 1)</f>
        <v/>
      </c>
      <c r="E74">
        <f>IF(B74=0, 0, CEILING(D74/54, 1))</f>
        <v/>
      </c>
      <c r="F74">
        <f>MOD(D74, 54)</f>
        <v/>
      </c>
      <c r="G74">
        <f>MOD(B74,C74)</f>
        <v/>
      </c>
    </row>
    <row r="75">
      <c r="A75" t="inlineStr">
        <is>
          <t>String</t>
        </is>
      </c>
      <c r="B75" t="n">
        <v>4</v>
      </c>
      <c r="C75" t="n">
        <v>64</v>
      </c>
      <c r="D75">
        <f>CEILING(B75/C75, 1)</f>
        <v/>
      </c>
      <c r="E75">
        <f>IF(B75=0, 0, CEILING(D75/54, 1))</f>
        <v/>
      </c>
      <c r="F75">
        <f>MOD(D75, 54)</f>
        <v/>
      </c>
      <c r="G75">
        <f>MOD(B75,C75)</f>
        <v/>
      </c>
    </row>
    <row r="76">
      <c r="A76" t="inlineStr">
        <is>
          <t>Stripped Mangrove Wood</t>
        </is>
      </c>
      <c r="B76" t="n">
        <v>10</v>
      </c>
      <c r="C76" t="n">
        <v>64</v>
      </c>
      <c r="D76">
        <f>CEILING(B76/C76, 1)</f>
        <v/>
      </c>
      <c r="E76">
        <f>IF(B76=0, 0, CEILING(D76/54, 1))</f>
        <v/>
      </c>
      <c r="F76">
        <f>MOD(D76, 54)</f>
        <v/>
      </c>
      <c r="G76">
        <f>MOD(B76,C76)</f>
        <v/>
      </c>
    </row>
    <row r="77">
      <c r="A77" t="inlineStr">
        <is>
          <t>Stripped Oak Wood</t>
        </is>
      </c>
      <c r="B77" t="n">
        <v>1084</v>
      </c>
      <c r="C77" t="n">
        <v>64</v>
      </c>
      <c r="D77">
        <f>CEILING(B77/C77, 1)</f>
        <v/>
      </c>
      <c r="E77">
        <f>IF(B77=0, 0, CEILING(D77/54, 1))</f>
        <v/>
      </c>
      <c r="F77">
        <f>MOD(D77, 54)</f>
        <v/>
      </c>
      <c r="G77">
        <f>MOD(B77,C77)</f>
        <v/>
      </c>
    </row>
    <row r="78">
      <c r="A78" t="inlineStr">
        <is>
          <t>Stripped Spruce Wood</t>
        </is>
      </c>
      <c r="B78" t="n">
        <v>1407</v>
      </c>
      <c r="C78" t="n">
        <v>64</v>
      </c>
      <c r="D78">
        <f>CEILING(B78/C78, 1)</f>
        <v/>
      </c>
      <c r="E78">
        <f>IF(B78=0, 0, CEILING(D78/54, 1))</f>
        <v/>
      </c>
      <c r="F78">
        <f>MOD(D78, 54)</f>
        <v/>
      </c>
      <c r="G78">
        <f>MOD(B78,C78)</f>
        <v/>
      </c>
    </row>
    <row r="79">
      <c r="A79" t="inlineStr">
        <is>
          <t>Vines</t>
        </is>
      </c>
      <c r="B79" t="n">
        <v>91</v>
      </c>
      <c r="C79" t="n">
        <v>64</v>
      </c>
      <c r="D79">
        <f>CEILING(B79/C79, 1)</f>
        <v/>
      </c>
      <c r="E79">
        <f>IF(B79=0, 0, CEILING(D79/54, 1))</f>
        <v/>
      </c>
      <c r="F79">
        <f>MOD(D79, 54)</f>
        <v/>
      </c>
      <c r="G79">
        <f>MOD(B79,C79)</f>
        <v/>
      </c>
    </row>
    <row r="80">
      <c r="A80" t="inlineStr">
        <is>
          <t>Weeping Vines</t>
        </is>
      </c>
      <c r="B80" t="n">
        <v>48</v>
      </c>
      <c r="C80" t="n">
        <v>64</v>
      </c>
      <c r="D80">
        <f>CEILING(B80/C80, 1)</f>
        <v/>
      </c>
      <c r="E80">
        <f>IF(B80=0, 0, CEILING(D80/54, 1))</f>
        <v/>
      </c>
      <c r="F80">
        <f>MOD(D80, 54)</f>
        <v/>
      </c>
      <c r="G80">
        <f>MOD(B80,C80)</f>
        <v/>
      </c>
    </row>
    <row r="81">
      <c r="A81" t="inlineStr">
        <is>
          <t>White Concrete</t>
        </is>
      </c>
      <c r="B81" t="n">
        <v>2540</v>
      </c>
      <c r="C81" t="n">
        <v>64</v>
      </c>
      <c r="D81">
        <f>CEILING(B81/C81, 1)</f>
        <v/>
      </c>
      <c r="E81">
        <f>IF(B81=0, 0, CEILING(D81/54, 1))</f>
        <v/>
      </c>
      <c r="F81">
        <f>MOD(D81, 54)</f>
        <v/>
      </c>
      <c r="G81">
        <f>MOD(B81,C81)</f>
        <v/>
      </c>
    </row>
    <row r="82">
      <c r="A82" t="inlineStr">
        <is>
          <t>White Stained Glass</t>
        </is>
      </c>
      <c r="B82" t="n">
        <v>59</v>
      </c>
      <c r="C82" t="n">
        <v>64</v>
      </c>
      <c r="D82">
        <f>CEILING(B82/C82, 1)</f>
        <v/>
      </c>
      <c r="E82">
        <f>IF(B82=0, 0, CEILING(D82/54, 1))</f>
        <v/>
      </c>
      <c r="F82">
        <f>MOD(D82, 54)</f>
        <v/>
      </c>
      <c r="G82">
        <f>MOD(B82,C82)</f>
        <v/>
      </c>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showDropDown="0" showInputMessage="0" showErrorMessage="0" allowBlank="1" type="whole" operator="greaterThanOrEqual">
      <formula1>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s>
  <sheetData>
    <row r="1">
      <c r="A1" s="1" t="inlineStr">
        <is>
          <t>Materials</t>
        </is>
      </c>
      <c r="B1" s="1" t="inlineStr">
        <is>
          <t>Total (units)</t>
        </is>
      </c>
      <c r="C1" s="1" t="inlineStr">
        <is>
          <t>User units (editable)</t>
        </is>
      </c>
      <c r="D1" s="1" t="inlineStr">
        <is>
          <t>User stacks (editable)</t>
        </is>
      </c>
      <c r="E1" s="1" t="inlineStr">
        <is>
          <t>Computed Total (units)</t>
        </is>
      </c>
      <c r="F1" s="1" t="inlineStr">
        <is>
          <t>Stack Size</t>
        </is>
      </c>
      <c r="G1" s="1" t="inlineStr">
        <is>
          <t># Stacks (ceil)</t>
        </is>
      </c>
      <c r="H1" s="1" t="inlineStr">
        <is>
          <t># Double Chests</t>
        </is>
      </c>
      <c r="I1" s="1" t="inlineStr">
        <is>
          <t>Stacks after last double</t>
        </is>
      </c>
      <c r="J1" s="1" t="inlineStr">
        <is>
          <t>Units after last stack</t>
        </is>
      </c>
    </row>
    <row r="2">
      <c r="A2" t="inlineStr">
        <is>
          <t>Barrel</t>
        </is>
      </c>
      <c r="B2" t="n">
        <v>155</v>
      </c>
      <c r="C2" t="n">
        <v>0</v>
      </c>
      <c r="D2" t="n">
        <v>0</v>
      </c>
      <c r="E2">
        <f>MAX(0, B2+C2+D2*F2)</f>
        <v/>
      </c>
      <c r="F2">
        <f>IFERROR(VLOOKUP(A2, REFS!A:B, 2, FALSE), 64)</f>
        <v/>
      </c>
      <c r="G2">
        <f>CEILING(E2/F2, 1)</f>
        <v/>
      </c>
      <c r="H2">
        <f>IF(E2=0, 0, CEILING(G2/54, 1))</f>
        <v/>
      </c>
      <c r="I2">
        <f>MOD(G2, 54)</f>
        <v/>
      </c>
      <c r="J2">
        <f>MOD(E2,F2)</f>
        <v/>
      </c>
    </row>
    <row r="3">
      <c r="A3" t="inlineStr">
        <is>
          <t>Brown Carpet</t>
        </is>
      </c>
      <c r="B3" t="n">
        <v>18</v>
      </c>
      <c r="C3" t="n">
        <v>0</v>
      </c>
      <c r="D3" t="n">
        <v>0</v>
      </c>
      <c r="E3">
        <f>MAX(0, B3+C3+D3*F3)</f>
        <v/>
      </c>
      <c r="F3">
        <f>IFERROR(VLOOKUP(A3, REFS!A:B, 2, FALSE), 64)</f>
        <v/>
      </c>
      <c r="G3">
        <f>CEILING(E3/F3, 1)</f>
        <v/>
      </c>
      <c r="H3">
        <f>IF(E3=0, 0, CEILING(G3/54, 1))</f>
        <v/>
      </c>
      <c r="I3">
        <f>MOD(G3, 54)</f>
        <v/>
      </c>
      <c r="J3">
        <f>MOD(E3,F3)</f>
        <v/>
      </c>
    </row>
    <row r="4">
      <c r="A4" t="inlineStr">
        <is>
          <t>Campfire</t>
        </is>
      </c>
      <c r="B4" t="n">
        <v>6</v>
      </c>
      <c r="C4" t="n">
        <v>0</v>
      </c>
      <c r="D4" t="n">
        <v>0</v>
      </c>
      <c r="E4">
        <f>MAX(0, B4+C4+D4*F4)</f>
        <v/>
      </c>
      <c r="F4">
        <f>IFERROR(VLOOKUP(A4, REFS!A:B, 2, FALSE), 64)</f>
        <v/>
      </c>
      <c r="G4">
        <f>CEILING(E4/F4, 1)</f>
        <v/>
      </c>
      <c r="H4">
        <f>IF(E4=0, 0, CEILING(G4/54, 1))</f>
        <v/>
      </c>
      <c r="I4">
        <f>MOD(G4, 54)</f>
        <v/>
      </c>
      <c r="J4">
        <f>MOD(E4,F4)</f>
        <v/>
      </c>
    </row>
    <row r="5">
      <c r="A5" t="inlineStr">
        <is>
          <t>Chain</t>
        </is>
      </c>
      <c r="B5" t="n">
        <v>23</v>
      </c>
      <c r="C5" t="n">
        <v>0</v>
      </c>
      <c r="D5" t="n">
        <v>0</v>
      </c>
      <c r="E5">
        <f>MAX(0, B5+C5+D5*F5)</f>
        <v/>
      </c>
      <c r="F5">
        <f>IFERROR(VLOOKUP(A5, REFS!A:B, 2, FALSE), 64)</f>
        <v/>
      </c>
      <c r="G5">
        <f>CEILING(E5/F5, 1)</f>
        <v/>
      </c>
      <c r="H5">
        <f>IF(E5=0, 0, CEILING(G5/54, 1))</f>
        <v/>
      </c>
      <c r="I5">
        <f>MOD(G5, 54)</f>
        <v/>
      </c>
      <c r="J5">
        <f>MOD(E5,F5)</f>
        <v/>
      </c>
    </row>
    <row r="6">
      <c r="A6" t="inlineStr">
        <is>
          <t>Cherry Leaves</t>
        </is>
      </c>
      <c r="B6" t="n">
        <v>2</v>
      </c>
      <c r="C6" t="n">
        <v>0</v>
      </c>
      <c r="D6" t="n">
        <v>0</v>
      </c>
      <c r="E6">
        <f>MAX(0, B6+C6+D6*F6)</f>
        <v/>
      </c>
      <c r="F6">
        <f>IFERROR(VLOOKUP(A6, REFS!A:B, 2, FALSE), 64)</f>
        <v/>
      </c>
      <c r="G6">
        <f>CEILING(E6/F6, 1)</f>
        <v/>
      </c>
      <c r="H6">
        <f>IF(E6=0, 0, CEILING(G6/54, 1))</f>
        <v/>
      </c>
      <c r="I6">
        <f>MOD(G6, 54)</f>
        <v/>
      </c>
      <c r="J6">
        <f>MOD(E6,F6)</f>
        <v/>
      </c>
    </row>
    <row r="7">
      <c r="A7" t="inlineStr">
        <is>
          <t>Chiseled Stone Bricks</t>
        </is>
      </c>
      <c r="B7" t="n">
        <v>54</v>
      </c>
      <c r="C7" t="n">
        <v>0</v>
      </c>
      <c r="D7" t="n">
        <v>0</v>
      </c>
      <c r="E7">
        <f>MAX(0, B7+C7+D7*F7)</f>
        <v/>
      </c>
      <c r="F7">
        <f>IFERROR(VLOOKUP(A7, REFS!A:B, 2, FALSE), 64)</f>
        <v/>
      </c>
      <c r="G7">
        <f>CEILING(E7/F7, 1)</f>
        <v/>
      </c>
      <c r="H7">
        <f>IF(E7=0, 0, CEILING(G7/54, 1))</f>
        <v/>
      </c>
      <c r="I7">
        <f>MOD(G7, 54)</f>
        <v/>
      </c>
      <c r="J7">
        <f>MOD(E7,F7)</f>
        <v/>
      </c>
    </row>
    <row r="8">
      <c r="A8" t="inlineStr">
        <is>
          <t>Coal Ore</t>
        </is>
      </c>
      <c r="B8" t="n">
        <v>3</v>
      </c>
      <c r="C8" t="n">
        <v>0</v>
      </c>
      <c r="D8" t="n">
        <v>0</v>
      </c>
      <c r="E8">
        <f>MAX(0, B8+C8+D8*F8)</f>
        <v/>
      </c>
      <c r="F8">
        <f>IFERROR(VLOOKUP(A8, REFS!A:B, 2, FALSE), 64)</f>
        <v/>
      </c>
      <c r="G8">
        <f>CEILING(E8/F8, 1)</f>
        <v/>
      </c>
      <c r="H8">
        <f>IF(E8=0, 0, CEILING(G8/54, 1))</f>
        <v/>
      </c>
      <c r="I8">
        <f>MOD(G8, 54)</f>
        <v/>
      </c>
      <c r="J8">
        <f>MOD(E8,F8)</f>
        <v/>
      </c>
    </row>
    <row r="9">
      <c r="A9" t="inlineStr">
        <is>
          <t>Cobbled Deepslate</t>
        </is>
      </c>
      <c r="B9" t="n">
        <v>4</v>
      </c>
      <c r="C9" t="n">
        <v>0</v>
      </c>
      <c r="D9" t="n">
        <v>0</v>
      </c>
      <c r="E9">
        <f>MAX(0, B9+C9+D9*F9)</f>
        <v/>
      </c>
      <c r="F9">
        <f>IFERROR(VLOOKUP(A9, REFS!A:B, 2, FALSE), 64)</f>
        <v/>
      </c>
      <c r="G9">
        <f>CEILING(E9/F9, 1)</f>
        <v/>
      </c>
      <c r="H9">
        <f>IF(E9=0, 0, CEILING(G9/54, 1))</f>
        <v/>
      </c>
      <c r="I9">
        <f>MOD(G9, 54)</f>
        <v/>
      </c>
      <c r="J9">
        <f>MOD(E9,F9)</f>
        <v/>
      </c>
    </row>
    <row r="10">
      <c r="A10" t="inlineStr">
        <is>
          <t>Cobbled Deepslate Slab</t>
        </is>
      </c>
      <c r="B10" t="n">
        <v>168</v>
      </c>
      <c r="C10" t="n">
        <v>0</v>
      </c>
      <c r="D10" t="n">
        <v>0</v>
      </c>
      <c r="E10">
        <f>MAX(0, B10+C10+D10*F10)</f>
        <v/>
      </c>
      <c r="F10">
        <f>IFERROR(VLOOKUP(A10, REFS!A:B, 2, FALSE), 64)</f>
        <v/>
      </c>
      <c r="G10">
        <f>CEILING(E10/F10, 1)</f>
        <v/>
      </c>
      <c r="H10">
        <f>IF(E10=0, 0, CEILING(G10/54, 1))</f>
        <v/>
      </c>
      <c r="I10">
        <f>MOD(G10, 54)</f>
        <v/>
      </c>
      <c r="J10">
        <f>MOD(E10,F10)</f>
        <v/>
      </c>
    </row>
    <row r="11">
      <c r="A11" t="inlineStr">
        <is>
          <t>Cobblestone</t>
        </is>
      </c>
      <c r="B11" t="n">
        <v>1387</v>
      </c>
      <c r="C11" t="n">
        <v>0</v>
      </c>
      <c r="D11" t="n">
        <v>0</v>
      </c>
      <c r="E11">
        <f>MAX(0, B11+C11+D11*F11)</f>
        <v/>
      </c>
      <c r="F11">
        <f>IFERROR(VLOOKUP(A11, REFS!A:B, 2, FALSE), 64)</f>
        <v/>
      </c>
      <c r="G11">
        <f>CEILING(E11/F11, 1)</f>
        <v/>
      </c>
      <c r="H11">
        <f>IF(E11=0, 0, CEILING(G11/54, 1))</f>
        <v/>
      </c>
      <c r="I11">
        <f>MOD(G11, 54)</f>
        <v/>
      </c>
      <c r="J11">
        <f>MOD(E11,F11)</f>
        <v/>
      </c>
    </row>
    <row r="12">
      <c r="A12" t="inlineStr">
        <is>
          <t>Cobblestone Slab</t>
        </is>
      </c>
      <c r="B12" t="n">
        <v>4</v>
      </c>
      <c r="C12" t="n">
        <v>0</v>
      </c>
      <c r="D12" t="n">
        <v>0</v>
      </c>
      <c r="E12">
        <f>MAX(0, B12+C12+D12*F12)</f>
        <v/>
      </c>
      <c r="F12">
        <f>IFERROR(VLOOKUP(A12, REFS!A:B, 2, FALSE), 64)</f>
        <v/>
      </c>
      <c r="G12">
        <f>CEILING(E12/F12, 1)</f>
        <v/>
      </c>
      <c r="H12">
        <f>IF(E12=0, 0, CEILING(G12/54, 1))</f>
        <v/>
      </c>
      <c r="I12">
        <f>MOD(G12, 54)</f>
        <v/>
      </c>
      <c r="J12">
        <f>MOD(E12,F12)</f>
        <v/>
      </c>
    </row>
    <row r="13">
      <c r="A13" t="inlineStr">
        <is>
          <t>Cobblestone Stairs</t>
        </is>
      </c>
      <c r="B13" t="n">
        <v>82</v>
      </c>
      <c r="C13" t="n">
        <v>0</v>
      </c>
      <c r="D13" t="n">
        <v>0</v>
      </c>
      <c r="E13">
        <f>MAX(0, B13+C13+D13*F13)</f>
        <v/>
      </c>
      <c r="F13">
        <f>IFERROR(VLOOKUP(A13, REFS!A:B, 2, FALSE), 64)</f>
        <v/>
      </c>
      <c r="G13">
        <f>CEILING(E13/F13, 1)</f>
        <v/>
      </c>
      <c r="H13">
        <f>IF(E13=0, 0, CEILING(G13/54, 1))</f>
        <v/>
      </c>
      <c r="I13">
        <f>MOD(G13, 54)</f>
        <v/>
      </c>
      <c r="J13">
        <f>MOD(E13,F13)</f>
        <v/>
      </c>
    </row>
    <row r="14">
      <c r="A14" t="inlineStr">
        <is>
          <t>Cobblestone Wall</t>
        </is>
      </c>
      <c r="B14" t="n">
        <v>43</v>
      </c>
      <c r="C14" t="n">
        <v>0</v>
      </c>
      <c r="D14" t="n">
        <v>0</v>
      </c>
      <c r="E14">
        <f>MAX(0, B14+C14+D14*F14)</f>
        <v/>
      </c>
      <c r="F14">
        <f>IFERROR(VLOOKUP(A14, REFS!A:B, 2, FALSE), 64)</f>
        <v/>
      </c>
      <c r="G14">
        <f>CEILING(E14/F14, 1)</f>
        <v/>
      </c>
      <c r="H14">
        <f>IF(E14=0, 0, CEILING(G14/54, 1))</f>
        <v/>
      </c>
      <c r="I14">
        <f>MOD(G14, 54)</f>
        <v/>
      </c>
      <c r="J14">
        <f>MOD(E14,F14)</f>
        <v/>
      </c>
    </row>
    <row r="15">
      <c r="A15" t="inlineStr">
        <is>
          <t>Crimson Fungus</t>
        </is>
      </c>
      <c r="B15" t="n">
        <v>5</v>
      </c>
      <c r="C15" t="n">
        <v>0</v>
      </c>
      <c r="D15" t="n">
        <v>0</v>
      </c>
      <c r="E15">
        <f>MAX(0, B15+C15+D15*F15)</f>
        <v/>
      </c>
      <c r="F15">
        <f>IFERROR(VLOOKUP(A15, REFS!A:B, 2, FALSE), 64)</f>
        <v/>
      </c>
      <c r="G15">
        <f>CEILING(E15/F15, 1)</f>
        <v/>
      </c>
      <c r="H15">
        <f>IF(E15=0, 0, CEILING(G15/54, 1))</f>
        <v/>
      </c>
      <c r="I15">
        <f>MOD(G15, 54)</f>
        <v/>
      </c>
      <c r="J15">
        <f>MOD(E15,F15)</f>
        <v/>
      </c>
    </row>
    <row r="16">
      <c r="A16" t="inlineStr">
        <is>
          <t>Dark Oak Button</t>
        </is>
      </c>
      <c r="B16" t="n">
        <v>28</v>
      </c>
      <c r="C16" t="n">
        <v>0</v>
      </c>
      <c r="D16" t="n">
        <v>0</v>
      </c>
      <c r="E16">
        <f>MAX(0, B16+C16+D16*F16)</f>
        <v/>
      </c>
      <c r="F16">
        <f>IFERROR(VLOOKUP(A16, REFS!A:B, 2, FALSE), 64)</f>
        <v/>
      </c>
      <c r="G16">
        <f>CEILING(E16/F16, 1)</f>
        <v/>
      </c>
      <c r="H16">
        <f>IF(E16=0, 0, CEILING(G16/54, 1))</f>
        <v/>
      </c>
      <c r="I16">
        <f>MOD(G16, 54)</f>
        <v/>
      </c>
      <c r="J16">
        <f>MOD(E16,F16)</f>
        <v/>
      </c>
    </row>
    <row r="17">
      <c r="A17" t="inlineStr">
        <is>
          <t>Dark Oak Fence</t>
        </is>
      </c>
      <c r="B17" t="n">
        <v>358</v>
      </c>
      <c r="C17" t="n">
        <v>0</v>
      </c>
      <c r="D17" t="n">
        <v>0</v>
      </c>
      <c r="E17">
        <f>MAX(0, B17+C17+D17*F17)</f>
        <v/>
      </c>
      <c r="F17">
        <f>IFERROR(VLOOKUP(A17, REFS!A:B, 2, FALSE), 64)</f>
        <v/>
      </c>
      <c r="G17">
        <f>CEILING(E17/F17, 1)</f>
        <v/>
      </c>
      <c r="H17">
        <f>IF(E17=0, 0, CEILING(G17/54, 1))</f>
        <v/>
      </c>
      <c r="I17">
        <f>MOD(G17, 54)</f>
        <v/>
      </c>
      <c r="J17">
        <f>MOD(E17,F17)</f>
        <v/>
      </c>
    </row>
    <row r="18">
      <c r="A18" t="inlineStr">
        <is>
          <t>Dark Oak Planks</t>
        </is>
      </c>
      <c r="B18" t="n">
        <v>812</v>
      </c>
      <c r="C18" t="n">
        <v>0</v>
      </c>
      <c r="D18" t="n">
        <v>0</v>
      </c>
      <c r="E18">
        <f>MAX(0, B18+C18+D18*F18)</f>
        <v/>
      </c>
      <c r="F18">
        <f>IFERROR(VLOOKUP(A18, REFS!A:B, 2, FALSE), 64)</f>
        <v/>
      </c>
      <c r="G18">
        <f>CEILING(E18/F18, 1)</f>
        <v/>
      </c>
      <c r="H18">
        <f>IF(E18=0, 0, CEILING(G18/54, 1))</f>
        <v/>
      </c>
      <c r="I18">
        <f>MOD(G18, 54)</f>
        <v/>
      </c>
      <c r="J18">
        <f>MOD(E18,F18)</f>
        <v/>
      </c>
    </row>
    <row r="19">
      <c r="A19" t="inlineStr">
        <is>
          <t>Dark Oak Slab</t>
        </is>
      </c>
      <c r="B19" t="n">
        <v>815</v>
      </c>
      <c r="C19" t="n">
        <v>0</v>
      </c>
      <c r="D19" t="n">
        <v>0</v>
      </c>
      <c r="E19">
        <f>MAX(0, B19+C19+D19*F19)</f>
        <v/>
      </c>
      <c r="F19">
        <f>IFERROR(VLOOKUP(A19, REFS!A:B, 2, FALSE), 64)</f>
        <v/>
      </c>
      <c r="G19">
        <f>CEILING(E19/F19, 1)</f>
        <v/>
      </c>
      <c r="H19">
        <f>IF(E19=0, 0, CEILING(G19/54, 1))</f>
        <v/>
      </c>
      <c r="I19">
        <f>MOD(G19, 54)</f>
        <v/>
      </c>
      <c r="J19">
        <f>MOD(E19,F19)</f>
        <v/>
      </c>
    </row>
    <row r="20">
      <c r="A20" t="inlineStr">
        <is>
          <t>Dark Oak Stairs</t>
        </is>
      </c>
      <c r="B20" t="n">
        <v>615</v>
      </c>
      <c r="C20" t="n">
        <v>0</v>
      </c>
      <c r="D20" t="n">
        <v>0</v>
      </c>
      <c r="E20">
        <f>MAX(0, B20+C20+D20*F20)</f>
        <v/>
      </c>
      <c r="F20">
        <f>IFERROR(VLOOKUP(A20, REFS!A:B, 2, FALSE), 64)</f>
        <v/>
      </c>
      <c r="G20">
        <f>CEILING(E20/F20, 1)</f>
        <v/>
      </c>
      <c r="H20">
        <f>IF(E20=0, 0, CEILING(G20/54, 1))</f>
        <v/>
      </c>
      <c r="I20">
        <f>MOD(G20, 54)</f>
        <v/>
      </c>
      <c r="J20">
        <f>MOD(E20,F20)</f>
        <v/>
      </c>
    </row>
    <row r="21">
      <c r="A21" t="inlineStr">
        <is>
          <t>Dark Oak Trapdoor</t>
        </is>
      </c>
      <c r="B21" t="n">
        <v>476</v>
      </c>
      <c r="C21" t="n">
        <v>0</v>
      </c>
      <c r="D21" t="n">
        <v>0</v>
      </c>
      <c r="E21">
        <f>MAX(0, B21+C21+D21*F21)</f>
        <v/>
      </c>
      <c r="F21">
        <f>IFERROR(VLOOKUP(A21, REFS!A:B, 2, FALSE), 64)</f>
        <v/>
      </c>
      <c r="G21">
        <f>CEILING(E21/F21, 1)</f>
        <v/>
      </c>
      <c r="H21">
        <f>IF(E21=0, 0, CEILING(G21/54, 1))</f>
        <v/>
      </c>
      <c r="I21">
        <f>MOD(G21, 54)</f>
        <v/>
      </c>
      <c r="J21">
        <f>MOD(E21,F21)</f>
        <v/>
      </c>
    </row>
    <row r="22">
      <c r="A22" t="inlineStr">
        <is>
          <t>Dark Oak Wood</t>
        </is>
      </c>
      <c r="B22" t="n">
        <v>338</v>
      </c>
      <c r="C22" t="n">
        <v>0</v>
      </c>
      <c r="D22" t="n">
        <v>0</v>
      </c>
      <c r="E22">
        <f>MAX(0, B22+C22+D22*F22)</f>
        <v/>
      </c>
      <c r="F22">
        <f>IFERROR(VLOOKUP(A22, REFS!A:B, 2, FALSE), 64)</f>
        <v/>
      </c>
      <c r="G22">
        <f>CEILING(E22/F22, 1)</f>
        <v/>
      </c>
      <c r="H22">
        <f>IF(E22=0, 0, CEILING(G22/54, 1))</f>
        <v/>
      </c>
      <c r="I22">
        <f>MOD(G22, 54)</f>
        <v/>
      </c>
      <c r="J22">
        <f>MOD(E22,F22)</f>
        <v/>
      </c>
    </row>
    <row r="23">
      <c r="A23" t="inlineStr">
        <is>
          <t>Decorated Pot</t>
        </is>
      </c>
      <c r="B23" t="n">
        <v>4</v>
      </c>
      <c r="C23" t="n">
        <v>0</v>
      </c>
      <c r="D23" t="n">
        <v>0</v>
      </c>
      <c r="E23">
        <f>MAX(0, B23+C23+D23*F23)</f>
        <v/>
      </c>
      <c r="F23">
        <f>IFERROR(VLOOKUP(A23, REFS!A:B, 2, FALSE), 64)</f>
        <v/>
      </c>
      <c r="G23">
        <f>CEILING(E23/F23, 1)</f>
        <v/>
      </c>
      <c r="H23">
        <f>IF(E23=0, 0, CEILING(G23/54, 1))</f>
        <v/>
      </c>
      <c r="I23">
        <f>MOD(G23, 54)</f>
        <v/>
      </c>
      <c r="J23">
        <f>MOD(E23,F23)</f>
        <v/>
      </c>
    </row>
    <row r="24">
      <c r="A24" t="inlineStr">
        <is>
          <t>Deepslate Brick Slab</t>
        </is>
      </c>
      <c r="B24" t="n">
        <v>1562</v>
      </c>
      <c r="C24" t="n">
        <v>0</v>
      </c>
      <c r="D24" t="n">
        <v>0</v>
      </c>
      <c r="E24">
        <f>MAX(0, B24+C24+D24*F24)</f>
        <v/>
      </c>
      <c r="F24">
        <f>IFERROR(VLOOKUP(A24, REFS!A:B, 2, FALSE), 64)</f>
        <v/>
      </c>
      <c r="G24">
        <f>CEILING(E24/F24, 1)</f>
        <v/>
      </c>
      <c r="H24">
        <f>IF(E24=0, 0, CEILING(G24/54, 1))</f>
        <v/>
      </c>
      <c r="I24">
        <f>MOD(G24, 54)</f>
        <v/>
      </c>
      <c r="J24">
        <f>MOD(E24,F24)</f>
        <v/>
      </c>
    </row>
    <row r="25">
      <c r="A25" t="inlineStr">
        <is>
          <t>Deepslate Brick Stairs</t>
        </is>
      </c>
      <c r="B25" t="n">
        <v>1542</v>
      </c>
      <c r="C25" t="n">
        <v>0</v>
      </c>
      <c r="D25" t="n">
        <v>0</v>
      </c>
      <c r="E25">
        <f>MAX(0, B25+C25+D25*F25)</f>
        <v/>
      </c>
      <c r="F25">
        <f>IFERROR(VLOOKUP(A25, REFS!A:B, 2, FALSE), 64)</f>
        <v/>
      </c>
      <c r="G25">
        <f>CEILING(E25/F25, 1)</f>
        <v/>
      </c>
      <c r="H25">
        <f>IF(E25=0, 0, CEILING(G25/54, 1))</f>
        <v/>
      </c>
      <c r="I25">
        <f>MOD(G25, 54)</f>
        <v/>
      </c>
      <c r="J25">
        <f>MOD(E25,F25)</f>
        <v/>
      </c>
    </row>
    <row r="26">
      <c r="A26" t="inlineStr">
        <is>
          <t>Deepslate Bricks</t>
        </is>
      </c>
      <c r="B26" t="n">
        <v>1591</v>
      </c>
      <c r="C26" t="n">
        <v>0</v>
      </c>
      <c r="D26" t="n">
        <v>0</v>
      </c>
      <c r="E26">
        <f>MAX(0, B26+C26+D26*F26)</f>
        <v/>
      </c>
      <c r="F26">
        <f>IFERROR(VLOOKUP(A26, REFS!A:B, 2, FALSE), 64)</f>
        <v/>
      </c>
      <c r="G26">
        <f>CEILING(E26/F26, 1)</f>
        <v/>
      </c>
      <c r="H26">
        <f>IF(E26=0, 0, CEILING(G26/54, 1))</f>
        <v/>
      </c>
      <c r="I26">
        <f>MOD(G26, 54)</f>
        <v/>
      </c>
      <c r="J26">
        <f>MOD(E26,F26)</f>
        <v/>
      </c>
    </row>
    <row r="27">
      <c r="A27" t="inlineStr">
        <is>
          <t>Deepslate Tile Slab</t>
        </is>
      </c>
      <c r="B27" t="n">
        <v>14</v>
      </c>
      <c r="C27" t="n">
        <v>0</v>
      </c>
      <c r="D27" t="n">
        <v>0</v>
      </c>
      <c r="E27">
        <f>MAX(0, B27+C27+D27*F27)</f>
        <v/>
      </c>
      <c r="F27">
        <f>IFERROR(VLOOKUP(A27, REFS!A:B, 2, FALSE), 64)</f>
        <v/>
      </c>
      <c r="G27">
        <f>CEILING(E27/F27, 1)</f>
        <v/>
      </c>
      <c r="H27">
        <f>IF(E27=0, 0, CEILING(G27/54, 1))</f>
        <v/>
      </c>
      <c r="I27">
        <f>MOD(G27, 54)</f>
        <v/>
      </c>
      <c r="J27">
        <f>MOD(E27,F27)</f>
        <v/>
      </c>
    </row>
    <row r="28">
      <c r="A28" t="inlineStr">
        <is>
          <t>End Rod</t>
        </is>
      </c>
      <c r="B28" t="n">
        <v>73</v>
      </c>
      <c r="C28" t="n">
        <v>0</v>
      </c>
      <c r="D28" t="n">
        <v>0</v>
      </c>
      <c r="E28">
        <f>MAX(0, B28+C28+D28*F28)</f>
        <v/>
      </c>
      <c r="F28">
        <f>IFERROR(VLOOKUP(A28, REFS!A:B, 2, FALSE), 64)</f>
        <v/>
      </c>
      <c r="G28">
        <f>CEILING(E28/F28, 1)</f>
        <v/>
      </c>
      <c r="H28">
        <f>IF(E28=0, 0, CEILING(G28/54, 1))</f>
        <v/>
      </c>
      <c r="I28">
        <f>MOD(G28, 54)</f>
        <v/>
      </c>
      <c r="J28">
        <f>MOD(E28,F28)</f>
        <v/>
      </c>
    </row>
    <row r="29">
      <c r="A29" t="inlineStr">
        <is>
          <t>End Stone Brick Wall</t>
        </is>
      </c>
      <c r="B29" t="n">
        <v>23</v>
      </c>
      <c r="C29" t="n">
        <v>0</v>
      </c>
      <c r="D29" t="n">
        <v>0</v>
      </c>
      <c r="E29">
        <f>MAX(0, B29+C29+D29*F29)</f>
        <v/>
      </c>
      <c r="F29">
        <f>IFERROR(VLOOKUP(A29, REFS!A:B, 2, FALSE), 64)</f>
        <v/>
      </c>
      <c r="G29">
        <f>CEILING(E29/F29, 1)</f>
        <v/>
      </c>
      <c r="H29">
        <f>IF(E29=0, 0, CEILING(G29/54, 1))</f>
        <v/>
      </c>
      <c r="I29">
        <f>MOD(G29, 54)</f>
        <v/>
      </c>
      <c r="J29">
        <f>MOD(E29,F29)</f>
        <v/>
      </c>
    </row>
    <row r="30">
      <c r="A30" t="inlineStr">
        <is>
          <t>Flower Pot</t>
        </is>
      </c>
      <c r="B30" t="n">
        <v>5</v>
      </c>
      <c r="C30" t="n">
        <v>0</v>
      </c>
      <c r="D30" t="n">
        <v>0</v>
      </c>
      <c r="E30">
        <f>MAX(0, B30+C30+D30*F30)</f>
        <v/>
      </c>
      <c r="F30">
        <f>IFERROR(VLOOKUP(A30, REFS!A:B, 2, FALSE), 64)</f>
        <v/>
      </c>
      <c r="G30">
        <f>CEILING(E30/F30, 1)</f>
        <v/>
      </c>
      <c r="H30">
        <f>IF(E30=0, 0, CEILING(G30/54, 1))</f>
        <v/>
      </c>
      <c r="I30">
        <f>MOD(G30, 54)</f>
        <v/>
      </c>
      <c r="J30">
        <f>MOD(E30,F30)</f>
        <v/>
      </c>
    </row>
    <row r="31">
      <c r="A31" t="inlineStr">
        <is>
          <t>Gray Carpet</t>
        </is>
      </c>
      <c r="B31" t="n">
        <v>56</v>
      </c>
      <c r="C31" t="n">
        <v>0</v>
      </c>
      <c r="D31" t="n">
        <v>0</v>
      </c>
      <c r="E31">
        <f>MAX(0, B31+C31+D31*F31)</f>
        <v/>
      </c>
      <c r="F31">
        <f>IFERROR(VLOOKUP(A31, REFS!A:B, 2, FALSE), 64)</f>
        <v/>
      </c>
      <c r="G31">
        <f>CEILING(E31/F31, 1)</f>
        <v/>
      </c>
      <c r="H31">
        <f>IF(E31=0, 0, CEILING(G31/54, 1))</f>
        <v/>
      </c>
      <c r="I31">
        <f>MOD(G31, 54)</f>
        <v/>
      </c>
      <c r="J31">
        <f>MOD(E31,F31)</f>
        <v/>
      </c>
    </row>
    <row r="32">
      <c r="A32" t="inlineStr">
        <is>
          <t>Gray Stained Glass</t>
        </is>
      </c>
      <c r="B32" t="n">
        <v>84</v>
      </c>
      <c r="C32" t="n">
        <v>0</v>
      </c>
      <c r="D32" t="n">
        <v>0</v>
      </c>
      <c r="E32">
        <f>MAX(0, B32+C32+D32*F32)</f>
        <v/>
      </c>
      <c r="F32">
        <f>IFERROR(VLOOKUP(A32, REFS!A:B, 2, FALSE), 64)</f>
        <v/>
      </c>
      <c r="G32">
        <f>CEILING(E32/F32, 1)</f>
        <v/>
      </c>
      <c r="H32">
        <f>IF(E32=0, 0, CEILING(G32/54, 1))</f>
        <v/>
      </c>
      <c r="I32">
        <f>MOD(G32, 54)</f>
        <v/>
      </c>
      <c r="J32">
        <f>MOD(E32,F32)</f>
        <v/>
      </c>
    </row>
    <row r="33">
      <c r="A33" t="inlineStr">
        <is>
          <t>Grindstone</t>
        </is>
      </c>
      <c r="B33" t="n">
        <v>6</v>
      </c>
      <c r="C33" t="n">
        <v>0</v>
      </c>
      <c r="D33" t="n">
        <v>0</v>
      </c>
      <c r="E33">
        <f>MAX(0, B33+C33+D33*F33)</f>
        <v/>
      </c>
      <c r="F33">
        <f>IFERROR(VLOOKUP(A33, REFS!A:B, 2, FALSE), 64)</f>
        <v/>
      </c>
      <c r="G33">
        <f>CEILING(E33/F33, 1)</f>
        <v/>
      </c>
      <c r="H33">
        <f>IF(E33=0, 0, CEILING(G33/54, 1))</f>
        <v/>
      </c>
      <c r="I33">
        <f>MOD(G33, 54)</f>
        <v/>
      </c>
      <c r="J33">
        <f>MOD(E33,F33)</f>
        <v/>
      </c>
    </row>
    <row r="34">
      <c r="A34" t="inlineStr">
        <is>
          <t>Hopper</t>
        </is>
      </c>
      <c r="B34" t="n">
        <v>39</v>
      </c>
      <c r="C34" t="n">
        <v>0</v>
      </c>
      <c r="D34" t="n">
        <v>0</v>
      </c>
      <c r="E34">
        <f>MAX(0, B34+C34+D34*F34)</f>
        <v/>
      </c>
      <c r="F34">
        <f>IFERROR(VLOOKUP(A34, REFS!A:B, 2, FALSE), 64)</f>
        <v/>
      </c>
      <c r="G34">
        <f>CEILING(E34/F34, 1)</f>
        <v/>
      </c>
      <c r="H34">
        <f>IF(E34=0, 0, CEILING(G34/54, 1))</f>
        <v/>
      </c>
      <c r="I34">
        <f>MOD(G34, 54)</f>
        <v/>
      </c>
      <c r="J34">
        <f>MOD(E34,F34)</f>
        <v/>
      </c>
    </row>
    <row r="35">
      <c r="A35" t="inlineStr">
        <is>
          <t>Iron Ore</t>
        </is>
      </c>
      <c r="B35" t="n">
        <v>2</v>
      </c>
      <c r="C35" t="n">
        <v>0</v>
      </c>
      <c r="D35" t="n">
        <v>0</v>
      </c>
      <c r="E35">
        <f>MAX(0, B35+C35+D35*F35)</f>
        <v/>
      </c>
      <c r="F35">
        <f>IFERROR(VLOOKUP(A35, REFS!A:B, 2, FALSE), 64)</f>
        <v/>
      </c>
      <c r="G35">
        <f>CEILING(E35/F35, 1)</f>
        <v/>
      </c>
      <c r="H35">
        <f>IF(E35=0, 0, CEILING(G35/54, 1))</f>
        <v/>
      </c>
      <c r="I35">
        <f>MOD(G35, 54)</f>
        <v/>
      </c>
      <c r="J35">
        <f>MOD(E35,F35)</f>
        <v/>
      </c>
    </row>
    <row r="36">
      <c r="A36" t="inlineStr">
        <is>
          <t>Jungle Leaves</t>
        </is>
      </c>
      <c r="B36" t="n">
        <v>80</v>
      </c>
      <c r="C36" t="n">
        <v>0</v>
      </c>
      <c r="D36" t="n">
        <v>0</v>
      </c>
      <c r="E36">
        <f>MAX(0, B36+C36+D36*F36)</f>
        <v/>
      </c>
      <c r="F36">
        <f>IFERROR(VLOOKUP(A36, REFS!A:B, 2, FALSE), 64)</f>
        <v/>
      </c>
      <c r="G36">
        <f>CEILING(E36/F36, 1)</f>
        <v/>
      </c>
      <c r="H36">
        <f>IF(E36=0, 0, CEILING(G36/54, 1))</f>
        <v/>
      </c>
      <c r="I36">
        <f>MOD(G36, 54)</f>
        <v/>
      </c>
      <c r="J36">
        <f>MOD(E36,F36)</f>
        <v/>
      </c>
    </row>
    <row r="37">
      <c r="A37" t="inlineStr">
        <is>
          <t>Lantern</t>
        </is>
      </c>
      <c r="B37" t="n">
        <v>386</v>
      </c>
      <c r="C37" t="n">
        <v>0</v>
      </c>
      <c r="D37" t="n">
        <v>0</v>
      </c>
      <c r="E37">
        <f>MAX(0, B37+C37+D37*F37)</f>
        <v/>
      </c>
      <c r="F37">
        <f>IFERROR(VLOOKUP(A37, REFS!A:B, 2, FALSE), 64)</f>
        <v/>
      </c>
      <c r="G37">
        <f>CEILING(E37/F37, 1)</f>
        <v/>
      </c>
      <c r="H37">
        <f>IF(E37=0, 0, CEILING(G37/54, 1))</f>
        <v/>
      </c>
      <c r="I37">
        <f>MOD(G37, 54)</f>
        <v/>
      </c>
      <c r="J37">
        <f>MOD(E37,F37)</f>
        <v/>
      </c>
    </row>
    <row r="38">
      <c r="A38" t="inlineStr">
        <is>
          <t>Lectern</t>
        </is>
      </c>
      <c r="B38" t="n">
        <v>2</v>
      </c>
      <c r="C38" t="n">
        <v>0</v>
      </c>
      <c r="D38" t="n">
        <v>0</v>
      </c>
      <c r="E38">
        <f>MAX(0, B38+C38+D38*F38)</f>
        <v/>
      </c>
      <c r="F38">
        <f>IFERROR(VLOOKUP(A38, REFS!A:B, 2, FALSE), 64)</f>
        <v/>
      </c>
      <c r="G38">
        <f>CEILING(E38/F38, 1)</f>
        <v/>
      </c>
      <c r="H38">
        <f>IF(E38=0, 0, CEILING(G38/54, 1))</f>
        <v/>
      </c>
      <c r="I38">
        <f>MOD(G38, 54)</f>
        <v/>
      </c>
      <c r="J38">
        <f>MOD(E38,F38)</f>
        <v/>
      </c>
    </row>
    <row r="39">
      <c r="A39" t="inlineStr">
        <is>
          <t>Light Gray Stained Glass</t>
        </is>
      </c>
      <c r="B39" t="n">
        <v>80</v>
      </c>
      <c r="C39" t="n">
        <v>0</v>
      </c>
      <c r="D39" t="n">
        <v>0</v>
      </c>
      <c r="E39">
        <f>MAX(0, B39+C39+D39*F39)</f>
        <v/>
      </c>
      <c r="F39">
        <f>IFERROR(VLOOKUP(A39, REFS!A:B, 2, FALSE), 64)</f>
        <v/>
      </c>
      <c r="G39">
        <f>CEILING(E39/F39, 1)</f>
        <v/>
      </c>
      <c r="H39">
        <f>IF(E39=0, 0, CEILING(G39/54, 1))</f>
        <v/>
      </c>
      <c r="I39">
        <f>MOD(G39, 54)</f>
        <v/>
      </c>
      <c r="J39">
        <f>MOD(E39,F39)</f>
        <v/>
      </c>
    </row>
    <row r="40">
      <c r="A40" t="inlineStr">
        <is>
          <t>Magma Block</t>
        </is>
      </c>
      <c r="B40" t="n">
        <v>76</v>
      </c>
      <c r="C40" t="n">
        <v>0</v>
      </c>
      <c r="D40" t="n">
        <v>0</v>
      </c>
      <c r="E40">
        <f>MAX(0, B40+C40+D40*F40)</f>
        <v/>
      </c>
      <c r="F40">
        <f>IFERROR(VLOOKUP(A40, REFS!A:B, 2, FALSE), 64)</f>
        <v/>
      </c>
      <c r="G40">
        <f>CEILING(E40/F40, 1)</f>
        <v/>
      </c>
      <c r="H40">
        <f>IF(E40=0, 0, CEILING(G40/54, 1))</f>
        <v/>
      </c>
      <c r="I40">
        <f>MOD(G40, 54)</f>
        <v/>
      </c>
      <c r="J40">
        <f>MOD(E40,F40)</f>
        <v/>
      </c>
    </row>
    <row r="41">
      <c r="A41" t="inlineStr">
        <is>
          <t>Mangrove Fence</t>
        </is>
      </c>
      <c r="B41" t="n">
        <v>4</v>
      </c>
      <c r="C41" t="n">
        <v>0</v>
      </c>
      <c r="D41" t="n">
        <v>0</v>
      </c>
      <c r="E41">
        <f>MAX(0, B41+C41+D41*F41)</f>
        <v/>
      </c>
      <c r="F41">
        <f>IFERROR(VLOOKUP(A41, REFS!A:B, 2, FALSE), 64)</f>
        <v/>
      </c>
      <c r="G41">
        <f>CEILING(E41/F41, 1)</f>
        <v/>
      </c>
      <c r="H41">
        <f>IF(E41=0, 0, CEILING(G41/54, 1))</f>
        <v/>
      </c>
      <c r="I41">
        <f>MOD(G41, 54)</f>
        <v/>
      </c>
      <c r="J41">
        <f>MOD(E41,F41)</f>
        <v/>
      </c>
    </row>
    <row r="42">
      <c r="A42" t="inlineStr">
        <is>
          <t>Mangrove Slab</t>
        </is>
      </c>
      <c r="B42" t="n">
        <v>13</v>
      </c>
      <c r="C42" t="n">
        <v>0</v>
      </c>
      <c r="D42" t="n">
        <v>0</v>
      </c>
      <c r="E42">
        <f>MAX(0, B42+C42+D42*F42)</f>
        <v/>
      </c>
      <c r="F42">
        <f>IFERROR(VLOOKUP(A42, REFS!A:B, 2, FALSE), 64)</f>
        <v/>
      </c>
      <c r="G42">
        <f>CEILING(E42/F42, 1)</f>
        <v/>
      </c>
      <c r="H42">
        <f>IF(E42=0, 0, CEILING(G42/54, 1))</f>
        <v/>
      </c>
      <c r="I42">
        <f>MOD(G42, 54)</f>
        <v/>
      </c>
      <c r="J42">
        <f>MOD(E42,F42)</f>
        <v/>
      </c>
    </row>
    <row r="43">
      <c r="A43" t="inlineStr">
        <is>
          <t>Mangrove Stairs</t>
        </is>
      </c>
      <c r="B43" t="n">
        <v>15</v>
      </c>
      <c r="C43" t="n">
        <v>0</v>
      </c>
      <c r="D43" t="n">
        <v>0</v>
      </c>
      <c r="E43">
        <f>MAX(0, B43+C43+D43*F43)</f>
        <v/>
      </c>
      <c r="F43">
        <f>IFERROR(VLOOKUP(A43, REFS!A:B, 2, FALSE), 64)</f>
        <v/>
      </c>
      <c r="G43">
        <f>CEILING(E43/F43, 1)</f>
        <v/>
      </c>
      <c r="H43">
        <f>IF(E43=0, 0, CEILING(G43/54, 1))</f>
        <v/>
      </c>
      <c r="I43">
        <f>MOD(G43, 54)</f>
        <v/>
      </c>
      <c r="J43">
        <f>MOD(E43,F43)</f>
        <v/>
      </c>
    </row>
    <row r="44">
      <c r="A44" t="inlineStr">
        <is>
          <t>Mangrove Trapdoor</t>
        </is>
      </c>
      <c r="B44" t="n">
        <v>132</v>
      </c>
      <c r="C44" t="n">
        <v>0</v>
      </c>
      <c r="D44" t="n">
        <v>0</v>
      </c>
      <c r="E44">
        <f>MAX(0, B44+C44+D44*F44)</f>
        <v/>
      </c>
      <c r="F44">
        <f>IFERROR(VLOOKUP(A44, REFS!A:B, 2, FALSE), 64)</f>
        <v/>
      </c>
      <c r="G44">
        <f>CEILING(E44/F44, 1)</f>
        <v/>
      </c>
      <c r="H44">
        <f>IF(E44=0, 0, CEILING(G44/54, 1))</f>
        <v/>
      </c>
      <c r="I44">
        <f>MOD(G44, 54)</f>
        <v/>
      </c>
      <c r="J44">
        <f>MOD(E44,F44)</f>
        <v/>
      </c>
    </row>
    <row r="45">
      <c r="A45" t="inlineStr">
        <is>
          <t>Mossy Cobblestone</t>
        </is>
      </c>
      <c r="B45" t="n">
        <v>27</v>
      </c>
      <c r="C45" t="n">
        <v>0</v>
      </c>
      <c r="D45" t="n">
        <v>0</v>
      </c>
      <c r="E45">
        <f>MAX(0, B45+C45+D45*F45)</f>
        <v/>
      </c>
      <c r="F45">
        <f>IFERROR(VLOOKUP(A45, REFS!A:B, 2, FALSE), 64)</f>
        <v/>
      </c>
      <c r="G45">
        <f>CEILING(E45/F45, 1)</f>
        <v/>
      </c>
      <c r="H45">
        <f>IF(E45=0, 0, CEILING(G45/54, 1))</f>
        <v/>
      </c>
      <c r="I45">
        <f>MOD(G45, 54)</f>
        <v/>
      </c>
      <c r="J45">
        <f>MOD(E45,F45)</f>
        <v/>
      </c>
    </row>
    <row r="46">
      <c r="A46" t="inlineStr">
        <is>
          <t>Mossy Cobblestone Slab</t>
        </is>
      </c>
      <c r="B46" t="n">
        <v>4</v>
      </c>
      <c r="C46" t="n">
        <v>0</v>
      </c>
      <c r="D46" t="n">
        <v>0</v>
      </c>
      <c r="E46">
        <f>MAX(0, B46+C46+D46*F46)</f>
        <v/>
      </c>
      <c r="F46">
        <f>IFERROR(VLOOKUP(A46, REFS!A:B, 2, FALSE), 64)</f>
        <v/>
      </c>
      <c r="G46">
        <f>CEILING(E46/F46, 1)</f>
        <v/>
      </c>
      <c r="H46">
        <f>IF(E46=0, 0, CEILING(G46/54, 1))</f>
        <v/>
      </c>
      <c r="I46">
        <f>MOD(G46, 54)</f>
        <v/>
      </c>
      <c r="J46">
        <f>MOD(E46,F46)</f>
        <v/>
      </c>
    </row>
    <row r="47">
      <c r="A47" t="inlineStr">
        <is>
          <t>Mossy Cobblestone Stairs</t>
        </is>
      </c>
      <c r="B47" t="n">
        <v>43</v>
      </c>
      <c r="C47" t="n">
        <v>0</v>
      </c>
      <c r="D47" t="n">
        <v>0</v>
      </c>
      <c r="E47">
        <f>MAX(0, B47+C47+D47*F47)</f>
        <v/>
      </c>
      <c r="F47">
        <f>IFERROR(VLOOKUP(A47, REFS!A:B, 2, FALSE), 64)</f>
        <v/>
      </c>
      <c r="G47">
        <f>CEILING(E47/F47, 1)</f>
        <v/>
      </c>
      <c r="H47">
        <f>IF(E47=0, 0, CEILING(G47/54, 1))</f>
        <v/>
      </c>
      <c r="I47">
        <f>MOD(G47, 54)</f>
        <v/>
      </c>
      <c r="J47">
        <f>MOD(E47,F47)</f>
        <v/>
      </c>
    </row>
    <row r="48">
      <c r="A48" t="inlineStr">
        <is>
          <t>Mossy Cobblestone Wall</t>
        </is>
      </c>
      <c r="B48" t="n">
        <v>40</v>
      </c>
      <c r="C48" t="n">
        <v>0</v>
      </c>
      <c r="D48" t="n">
        <v>0</v>
      </c>
      <c r="E48">
        <f>MAX(0, B48+C48+D48*F48)</f>
        <v/>
      </c>
      <c r="F48">
        <f>IFERROR(VLOOKUP(A48, REFS!A:B, 2, FALSE), 64)</f>
        <v/>
      </c>
      <c r="G48">
        <f>CEILING(E48/F48, 1)</f>
        <v/>
      </c>
      <c r="H48">
        <f>IF(E48=0, 0, CEILING(G48/54, 1))</f>
        <v/>
      </c>
      <c r="I48">
        <f>MOD(G48, 54)</f>
        <v/>
      </c>
      <c r="J48">
        <f>MOD(E48,F48)</f>
        <v/>
      </c>
    </row>
    <row r="49">
      <c r="A49" t="inlineStr">
        <is>
          <t>Mossy Stone Brick Stairs</t>
        </is>
      </c>
      <c r="B49" t="n">
        <v>16</v>
      </c>
      <c r="C49" t="n">
        <v>0</v>
      </c>
      <c r="D49" t="n">
        <v>0</v>
      </c>
      <c r="E49">
        <f>MAX(0, B49+C49+D49*F49)</f>
        <v/>
      </c>
      <c r="F49">
        <f>IFERROR(VLOOKUP(A49, REFS!A:B, 2, FALSE), 64)</f>
        <v/>
      </c>
      <c r="G49">
        <f>CEILING(E49/F49, 1)</f>
        <v/>
      </c>
      <c r="H49">
        <f>IF(E49=0, 0, CEILING(G49/54, 1))</f>
        <v/>
      </c>
      <c r="I49">
        <f>MOD(G49, 54)</f>
        <v/>
      </c>
      <c r="J49">
        <f>MOD(E49,F49)</f>
        <v/>
      </c>
    </row>
    <row r="50">
      <c r="A50" t="inlineStr">
        <is>
          <t>Mossy Stone Brick Wall</t>
        </is>
      </c>
      <c r="B50" t="n">
        <v>643</v>
      </c>
      <c r="C50" t="n">
        <v>0</v>
      </c>
      <c r="D50" t="n">
        <v>0</v>
      </c>
      <c r="E50">
        <f>MAX(0, B50+C50+D50*F50)</f>
        <v/>
      </c>
      <c r="F50">
        <f>IFERROR(VLOOKUP(A50, REFS!A:B, 2, FALSE), 64)</f>
        <v/>
      </c>
      <c r="G50">
        <f>CEILING(E50/F50, 1)</f>
        <v/>
      </c>
      <c r="H50">
        <f>IF(E50=0, 0, CEILING(G50/54, 1))</f>
        <v/>
      </c>
      <c r="I50">
        <f>MOD(G50, 54)</f>
        <v/>
      </c>
      <c r="J50">
        <f>MOD(E50,F50)</f>
        <v/>
      </c>
    </row>
    <row r="51">
      <c r="A51" t="inlineStr">
        <is>
          <t>Mossy Stone Bricks</t>
        </is>
      </c>
      <c r="B51" t="n">
        <v>1348</v>
      </c>
      <c r="C51" t="n">
        <v>0</v>
      </c>
      <c r="D51" t="n">
        <v>0</v>
      </c>
      <c r="E51">
        <f>MAX(0, B51+C51+D51*F51)</f>
        <v/>
      </c>
      <c r="F51">
        <f>IFERROR(VLOOKUP(A51, REFS!A:B, 2, FALSE), 64)</f>
        <v/>
      </c>
      <c r="G51">
        <f>CEILING(E51/F51, 1)</f>
        <v/>
      </c>
      <c r="H51">
        <f>IF(E51=0, 0, CEILING(G51/54, 1))</f>
        <v/>
      </c>
      <c r="I51">
        <f>MOD(G51, 54)</f>
        <v/>
      </c>
      <c r="J51">
        <f>MOD(E51,F51)</f>
        <v/>
      </c>
    </row>
    <row r="52">
      <c r="A52" t="inlineStr">
        <is>
          <t>Orange Stained Glass</t>
        </is>
      </c>
      <c r="B52" t="n">
        <v>31</v>
      </c>
      <c r="C52" t="n">
        <v>0</v>
      </c>
      <c r="D52" t="n">
        <v>0</v>
      </c>
      <c r="E52">
        <f>MAX(0, B52+C52+D52*F52)</f>
        <v/>
      </c>
      <c r="F52">
        <f>IFERROR(VLOOKUP(A52, REFS!A:B, 2, FALSE), 64)</f>
        <v/>
      </c>
      <c r="G52">
        <f>CEILING(E52/F52, 1)</f>
        <v/>
      </c>
      <c r="H52">
        <f>IF(E52=0, 0, CEILING(G52/54, 1))</f>
        <v/>
      </c>
      <c r="I52">
        <f>MOD(G52, 54)</f>
        <v/>
      </c>
      <c r="J52">
        <f>MOD(E52,F52)</f>
        <v/>
      </c>
    </row>
    <row r="53">
      <c r="A53" t="inlineStr">
        <is>
          <t>Pink Concrete</t>
        </is>
      </c>
      <c r="B53" t="n">
        <v>279</v>
      </c>
      <c r="C53" t="n">
        <v>0</v>
      </c>
      <c r="D53" t="n">
        <v>0</v>
      </c>
      <c r="E53">
        <f>MAX(0, B53+C53+D53*F53)</f>
        <v/>
      </c>
      <c r="F53">
        <f>IFERROR(VLOOKUP(A53, REFS!A:B, 2, FALSE), 64)</f>
        <v/>
      </c>
      <c r="G53">
        <f>CEILING(E53/F53, 1)</f>
        <v/>
      </c>
      <c r="H53">
        <f>IF(E53=0, 0, CEILING(G53/54, 1))</f>
        <v/>
      </c>
      <c r="I53">
        <f>MOD(G53, 54)</f>
        <v/>
      </c>
      <c r="J53">
        <f>MOD(E53,F53)</f>
        <v/>
      </c>
    </row>
    <row r="54">
      <c r="A54" t="inlineStr">
        <is>
          <t>Pink Stained Glass</t>
        </is>
      </c>
      <c r="B54" t="n">
        <v>682</v>
      </c>
      <c r="C54" t="n">
        <v>0</v>
      </c>
      <c r="D54" t="n">
        <v>0</v>
      </c>
      <c r="E54">
        <f>MAX(0, B54+C54+D54*F54)</f>
        <v/>
      </c>
      <c r="F54">
        <f>IFERROR(VLOOKUP(A54, REFS!A:B, 2, FALSE), 64)</f>
        <v/>
      </c>
      <c r="G54">
        <f>CEILING(E54/F54, 1)</f>
        <v/>
      </c>
      <c r="H54">
        <f>IF(E54=0, 0, CEILING(G54/54, 1))</f>
        <v/>
      </c>
      <c r="I54">
        <f>MOD(G54, 54)</f>
        <v/>
      </c>
      <c r="J54">
        <f>MOD(E54,F54)</f>
        <v/>
      </c>
    </row>
    <row r="55">
      <c r="A55" t="inlineStr">
        <is>
          <t>Pink Stained Glass Pane</t>
        </is>
      </c>
      <c r="B55" t="n">
        <v>564</v>
      </c>
      <c r="C55" t="n">
        <v>0</v>
      </c>
      <c r="D55" t="n">
        <v>0</v>
      </c>
      <c r="E55">
        <f>MAX(0, B55+C55+D55*F55)</f>
        <v/>
      </c>
      <c r="F55">
        <f>IFERROR(VLOOKUP(A55, REFS!A:B, 2, FALSE), 64)</f>
        <v/>
      </c>
      <c r="G55">
        <f>CEILING(E55/F55, 1)</f>
        <v/>
      </c>
      <c r="H55">
        <f>IF(E55=0, 0, CEILING(G55/54, 1))</f>
        <v/>
      </c>
      <c r="I55">
        <f>MOD(G55, 54)</f>
        <v/>
      </c>
      <c r="J55">
        <f>MOD(E55,F55)</f>
        <v/>
      </c>
    </row>
    <row r="56">
      <c r="A56" t="inlineStr">
        <is>
          <t>Pink Wool</t>
        </is>
      </c>
      <c r="B56" t="n">
        <v>478</v>
      </c>
      <c r="C56" t="n">
        <v>0</v>
      </c>
      <c r="D56" t="n">
        <v>0</v>
      </c>
      <c r="E56">
        <f>MAX(0, B56+C56+D56*F56)</f>
        <v/>
      </c>
      <c r="F56">
        <f>IFERROR(VLOOKUP(A56, REFS!A:B, 2, FALSE), 64)</f>
        <v/>
      </c>
      <c r="G56">
        <f>CEILING(E56/F56, 1)</f>
        <v/>
      </c>
      <c r="H56">
        <f>IF(E56=0, 0, CEILING(G56/54, 1))</f>
        <v/>
      </c>
      <c r="I56">
        <f>MOD(G56, 54)</f>
        <v/>
      </c>
      <c r="J56">
        <f>MOD(E56,F56)</f>
        <v/>
      </c>
    </row>
    <row r="57">
      <c r="A57" t="inlineStr">
        <is>
          <t>Polished Deepslate</t>
        </is>
      </c>
      <c r="B57" t="n">
        <v>2105</v>
      </c>
      <c r="C57" t="n">
        <v>0</v>
      </c>
      <c r="D57" t="n">
        <v>0</v>
      </c>
      <c r="E57">
        <f>MAX(0, B57+C57+D57*F57)</f>
        <v/>
      </c>
      <c r="F57">
        <f>IFERROR(VLOOKUP(A57, REFS!A:B, 2, FALSE), 64)</f>
        <v/>
      </c>
      <c r="G57">
        <f>CEILING(E57/F57, 1)</f>
        <v/>
      </c>
      <c r="H57">
        <f>IF(E57=0, 0, CEILING(G57/54, 1))</f>
        <v/>
      </c>
      <c r="I57">
        <f>MOD(G57, 54)</f>
        <v/>
      </c>
      <c r="J57">
        <f>MOD(E57,F57)</f>
        <v/>
      </c>
    </row>
    <row r="58">
      <c r="A58" t="inlineStr">
        <is>
          <t>Polished Deepslate Slab</t>
        </is>
      </c>
      <c r="B58" t="n">
        <v>27</v>
      </c>
      <c r="C58" t="n">
        <v>0</v>
      </c>
      <c r="D58" t="n">
        <v>0</v>
      </c>
      <c r="E58">
        <f>MAX(0, B58+C58+D58*F58)</f>
        <v/>
      </c>
      <c r="F58">
        <f>IFERROR(VLOOKUP(A58, REFS!A:B, 2, FALSE), 64)</f>
        <v/>
      </c>
      <c r="G58">
        <f>CEILING(E58/F58, 1)</f>
        <v/>
      </c>
      <c r="H58">
        <f>IF(E58=0, 0, CEILING(G58/54, 1))</f>
        <v/>
      </c>
      <c r="I58">
        <f>MOD(G58, 54)</f>
        <v/>
      </c>
      <c r="J58">
        <f>MOD(E58,F58)</f>
        <v/>
      </c>
    </row>
    <row r="59">
      <c r="A59" t="inlineStr">
        <is>
          <t>Polished Deepslate Stairs</t>
        </is>
      </c>
      <c r="B59" t="n">
        <v>36</v>
      </c>
      <c r="C59" t="n">
        <v>0</v>
      </c>
      <c r="D59" t="n">
        <v>0</v>
      </c>
      <c r="E59">
        <f>MAX(0, B59+C59+D59*F59)</f>
        <v/>
      </c>
      <c r="F59">
        <f>IFERROR(VLOOKUP(A59, REFS!A:B, 2, FALSE), 64)</f>
        <v/>
      </c>
      <c r="G59">
        <f>CEILING(E59/F59, 1)</f>
        <v/>
      </c>
      <c r="H59">
        <f>IF(E59=0, 0, CEILING(G59/54, 1))</f>
        <v/>
      </c>
      <c r="I59">
        <f>MOD(G59, 54)</f>
        <v/>
      </c>
      <c r="J59">
        <f>MOD(E59,F59)</f>
        <v/>
      </c>
    </row>
    <row r="60">
      <c r="A60" t="inlineStr">
        <is>
          <t>Polished Deepslate Wall</t>
        </is>
      </c>
      <c r="B60" t="n">
        <v>16</v>
      </c>
      <c r="C60" t="n">
        <v>0</v>
      </c>
      <c r="D60" t="n">
        <v>0</v>
      </c>
      <c r="E60">
        <f>MAX(0, B60+C60+D60*F60)</f>
        <v/>
      </c>
      <c r="F60">
        <f>IFERROR(VLOOKUP(A60, REFS!A:B, 2, FALSE), 64)</f>
        <v/>
      </c>
      <c r="G60">
        <f>CEILING(E60/F60, 1)</f>
        <v/>
      </c>
      <c r="H60">
        <f>IF(E60=0, 0, CEILING(G60/54, 1))</f>
        <v/>
      </c>
      <c r="I60">
        <f>MOD(G60, 54)</f>
        <v/>
      </c>
      <c r="J60">
        <f>MOD(E60,F60)</f>
        <v/>
      </c>
    </row>
    <row r="61">
      <c r="A61" t="inlineStr">
        <is>
          <t>Red Banner</t>
        </is>
      </c>
      <c r="B61" t="n">
        <v>226</v>
      </c>
      <c r="C61" t="n">
        <v>0</v>
      </c>
      <c r="D61" t="n">
        <v>0</v>
      </c>
      <c r="E61">
        <f>MAX(0, B61+C61+D61*F61)</f>
        <v/>
      </c>
      <c r="F61">
        <f>IFERROR(VLOOKUP(A61, REFS!A:B, 2, FALSE), 64)</f>
        <v/>
      </c>
      <c r="G61">
        <f>CEILING(E61/F61, 1)</f>
        <v/>
      </c>
      <c r="H61">
        <f>IF(E61=0, 0, CEILING(G61/54, 1))</f>
        <v/>
      </c>
      <c r="I61">
        <f>MOD(G61, 54)</f>
        <v/>
      </c>
      <c r="J61">
        <f>MOD(E61,F61)</f>
        <v/>
      </c>
    </row>
    <row r="62">
      <c r="A62" t="inlineStr">
        <is>
          <t>Shroomlight</t>
        </is>
      </c>
      <c r="B62" t="n">
        <v>334</v>
      </c>
      <c r="C62" t="n">
        <v>0</v>
      </c>
      <c r="D62" t="n">
        <v>0</v>
      </c>
      <c r="E62">
        <f>MAX(0, B62+C62+D62*F62)</f>
        <v/>
      </c>
      <c r="F62">
        <f>IFERROR(VLOOKUP(A62, REFS!A:B, 2, FALSE), 64)</f>
        <v/>
      </c>
      <c r="G62">
        <f>CEILING(E62/F62, 1)</f>
        <v/>
      </c>
      <c r="H62">
        <f>IF(E62=0, 0, CEILING(G62/54, 1))</f>
        <v/>
      </c>
      <c r="I62">
        <f>MOD(G62, 54)</f>
        <v/>
      </c>
      <c r="J62">
        <f>MOD(E62,F62)</f>
        <v/>
      </c>
    </row>
    <row r="63">
      <c r="A63" t="inlineStr">
        <is>
          <t>Snow Block</t>
        </is>
      </c>
      <c r="B63" t="n">
        <v>3971</v>
      </c>
      <c r="C63" t="n">
        <v>0</v>
      </c>
      <c r="D63" t="n">
        <v>0</v>
      </c>
      <c r="E63">
        <f>MAX(0, B63+C63+D63*F63)</f>
        <v/>
      </c>
      <c r="F63">
        <f>IFERROR(VLOOKUP(A63, REFS!A:B, 2, FALSE), 64)</f>
        <v/>
      </c>
      <c r="G63">
        <f>CEILING(E63/F63, 1)</f>
        <v/>
      </c>
      <c r="H63">
        <f>IF(E63=0, 0, CEILING(G63/54, 1))</f>
        <v/>
      </c>
      <c r="I63">
        <f>MOD(G63, 54)</f>
        <v/>
      </c>
      <c r="J63">
        <f>MOD(E63,F63)</f>
        <v/>
      </c>
    </row>
    <row r="64">
      <c r="A64" t="inlineStr">
        <is>
          <t>Spruce Fence</t>
        </is>
      </c>
      <c r="B64" t="n">
        <v>2022</v>
      </c>
      <c r="C64" t="n">
        <v>0</v>
      </c>
      <c r="D64" t="n">
        <v>0</v>
      </c>
      <c r="E64">
        <f>MAX(0, B64+C64+D64*F64)</f>
        <v/>
      </c>
      <c r="F64">
        <f>IFERROR(VLOOKUP(A64, REFS!A:B, 2, FALSE), 64)</f>
        <v/>
      </c>
      <c r="G64">
        <f>CEILING(E64/F64, 1)</f>
        <v/>
      </c>
      <c r="H64">
        <f>IF(E64=0, 0, CEILING(G64/54, 1))</f>
        <v/>
      </c>
      <c r="I64">
        <f>MOD(G64, 54)</f>
        <v/>
      </c>
      <c r="J64">
        <f>MOD(E64,F64)</f>
        <v/>
      </c>
    </row>
    <row r="65">
      <c r="A65" t="inlineStr">
        <is>
          <t>Spruce Fence Gate</t>
        </is>
      </c>
      <c r="B65" t="n">
        <v>97</v>
      </c>
      <c r="C65" t="n">
        <v>0</v>
      </c>
      <c r="D65" t="n">
        <v>0</v>
      </c>
      <c r="E65">
        <f>MAX(0, B65+C65+D65*F65)</f>
        <v/>
      </c>
      <c r="F65">
        <f>IFERROR(VLOOKUP(A65, REFS!A:B, 2, FALSE), 64)</f>
        <v/>
      </c>
      <c r="G65">
        <f>CEILING(E65/F65, 1)</f>
        <v/>
      </c>
      <c r="H65">
        <f>IF(E65=0, 0, CEILING(G65/54, 1))</f>
        <v/>
      </c>
      <c r="I65">
        <f>MOD(G65, 54)</f>
        <v/>
      </c>
      <c r="J65">
        <f>MOD(E65,F65)</f>
        <v/>
      </c>
    </row>
    <row r="66">
      <c r="A66" t="inlineStr">
        <is>
          <t>Spruce Hanging Sign</t>
        </is>
      </c>
      <c r="B66" t="n">
        <v>2</v>
      </c>
      <c r="C66" t="n">
        <v>0</v>
      </c>
      <c r="D66" t="n">
        <v>0</v>
      </c>
      <c r="E66">
        <f>MAX(0, B66+C66+D66*F66)</f>
        <v/>
      </c>
      <c r="F66">
        <f>IFERROR(VLOOKUP(A66, REFS!A:B, 2, FALSE), 64)</f>
        <v/>
      </c>
      <c r="G66">
        <f>CEILING(E66/F66, 1)</f>
        <v/>
      </c>
      <c r="H66">
        <f>IF(E66=0, 0, CEILING(G66/54, 1))</f>
        <v/>
      </c>
      <c r="I66">
        <f>MOD(G66, 54)</f>
        <v/>
      </c>
      <c r="J66">
        <f>MOD(E66,F66)</f>
        <v/>
      </c>
    </row>
    <row r="67">
      <c r="A67" t="inlineStr">
        <is>
          <t>Spruce Planks</t>
        </is>
      </c>
      <c r="B67" t="n">
        <v>4921</v>
      </c>
      <c r="C67" t="n">
        <v>0</v>
      </c>
      <c r="D67" t="n">
        <v>0</v>
      </c>
      <c r="E67">
        <f>MAX(0, B67+C67+D67*F67)</f>
        <v/>
      </c>
      <c r="F67">
        <f>IFERROR(VLOOKUP(A67, REFS!A:B, 2, FALSE), 64)</f>
        <v/>
      </c>
      <c r="G67">
        <f>CEILING(E67/F67, 1)</f>
        <v/>
      </c>
      <c r="H67">
        <f>IF(E67=0, 0, CEILING(G67/54, 1))</f>
        <v/>
      </c>
      <c r="I67">
        <f>MOD(G67, 54)</f>
        <v/>
      </c>
      <c r="J67">
        <f>MOD(E67,F67)</f>
        <v/>
      </c>
    </row>
    <row r="68">
      <c r="A68" t="inlineStr">
        <is>
          <t>Spruce Slab</t>
        </is>
      </c>
      <c r="B68" t="n">
        <v>178</v>
      </c>
      <c r="C68" t="n">
        <v>0</v>
      </c>
      <c r="D68" t="n">
        <v>0</v>
      </c>
      <c r="E68">
        <f>MAX(0, B68+C68+D68*F68)</f>
        <v/>
      </c>
      <c r="F68">
        <f>IFERROR(VLOOKUP(A68, REFS!A:B, 2, FALSE), 64)</f>
        <v/>
      </c>
      <c r="G68">
        <f>CEILING(E68/F68, 1)</f>
        <v/>
      </c>
      <c r="H68">
        <f>IF(E68=0, 0, CEILING(G68/54, 1))</f>
        <v/>
      </c>
      <c r="I68">
        <f>MOD(G68, 54)</f>
        <v/>
      </c>
      <c r="J68">
        <f>MOD(E68,F68)</f>
        <v/>
      </c>
    </row>
    <row r="69">
      <c r="A69" t="inlineStr">
        <is>
          <t>Spruce Stairs</t>
        </is>
      </c>
      <c r="B69" t="n">
        <v>1102</v>
      </c>
      <c r="C69" t="n">
        <v>0</v>
      </c>
      <c r="D69" t="n">
        <v>0</v>
      </c>
      <c r="E69">
        <f>MAX(0, B69+C69+D69*F69)</f>
        <v/>
      </c>
      <c r="F69">
        <f>IFERROR(VLOOKUP(A69, REFS!A:B, 2, FALSE), 64)</f>
        <v/>
      </c>
      <c r="G69">
        <f>CEILING(E69/F69, 1)</f>
        <v/>
      </c>
      <c r="H69">
        <f>IF(E69=0, 0, CEILING(G69/54, 1))</f>
        <v/>
      </c>
      <c r="I69">
        <f>MOD(G69, 54)</f>
        <v/>
      </c>
      <c r="J69">
        <f>MOD(E69,F69)</f>
        <v/>
      </c>
    </row>
    <row r="70">
      <c r="A70" t="inlineStr">
        <is>
          <t>Spruce Trapdoor</t>
        </is>
      </c>
      <c r="B70" t="n">
        <v>1051</v>
      </c>
      <c r="C70" t="n">
        <v>0</v>
      </c>
      <c r="D70" t="n">
        <v>0</v>
      </c>
      <c r="E70">
        <f>MAX(0, B70+C70+D70*F70)</f>
        <v/>
      </c>
      <c r="F70">
        <f>IFERROR(VLOOKUP(A70, REFS!A:B, 2, FALSE), 64)</f>
        <v/>
      </c>
      <c r="G70">
        <f>CEILING(E70/F70, 1)</f>
        <v/>
      </c>
      <c r="H70">
        <f>IF(E70=0, 0, CEILING(G70/54, 1))</f>
        <v/>
      </c>
      <c r="I70">
        <f>MOD(G70, 54)</f>
        <v/>
      </c>
      <c r="J70">
        <f>MOD(E70,F70)</f>
        <v/>
      </c>
    </row>
    <row r="71">
      <c r="A71" t="inlineStr">
        <is>
          <t>Stone Brick Stairs</t>
        </is>
      </c>
      <c r="B71" t="n">
        <v>1383</v>
      </c>
      <c r="C71" t="n">
        <v>0</v>
      </c>
      <c r="D71" t="n">
        <v>0</v>
      </c>
      <c r="E71">
        <f>MAX(0, B71+C71+D71*F71)</f>
        <v/>
      </c>
      <c r="F71">
        <f>IFERROR(VLOOKUP(A71, REFS!A:B, 2, FALSE), 64)</f>
        <v/>
      </c>
      <c r="G71">
        <f>CEILING(E71/F71, 1)</f>
        <v/>
      </c>
      <c r="H71">
        <f>IF(E71=0, 0, CEILING(G71/54, 1))</f>
        <v/>
      </c>
      <c r="I71">
        <f>MOD(G71, 54)</f>
        <v/>
      </c>
      <c r="J71">
        <f>MOD(E71,F71)</f>
        <v/>
      </c>
    </row>
    <row r="72">
      <c r="A72" t="inlineStr">
        <is>
          <t>Stone Brick Wall</t>
        </is>
      </c>
      <c r="B72" t="n">
        <v>681</v>
      </c>
      <c r="C72" t="n">
        <v>0</v>
      </c>
      <c r="D72" t="n">
        <v>0</v>
      </c>
      <c r="E72">
        <f>MAX(0, B72+C72+D72*F72)</f>
        <v/>
      </c>
      <c r="F72">
        <f>IFERROR(VLOOKUP(A72, REFS!A:B, 2, FALSE), 64)</f>
        <v/>
      </c>
      <c r="G72">
        <f>CEILING(E72/F72, 1)</f>
        <v/>
      </c>
      <c r="H72">
        <f>IF(E72=0, 0, CEILING(G72/54, 1))</f>
        <v/>
      </c>
      <c r="I72">
        <f>MOD(G72, 54)</f>
        <v/>
      </c>
      <c r="J72">
        <f>MOD(E72,F72)</f>
        <v/>
      </c>
    </row>
    <row r="73">
      <c r="A73" t="inlineStr">
        <is>
          <t>Stone Bricks</t>
        </is>
      </c>
      <c r="B73" t="n">
        <v>95</v>
      </c>
      <c r="C73" t="n">
        <v>0</v>
      </c>
      <c r="D73" t="n">
        <v>0</v>
      </c>
      <c r="E73">
        <f>MAX(0, B73+C73+D73*F73)</f>
        <v/>
      </c>
      <c r="F73">
        <f>IFERROR(VLOOKUP(A73, REFS!A:B, 2, FALSE), 64)</f>
        <v/>
      </c>
      <c r="G73">
        <f>CEILING(E73/F73, 1)</f>
        <v/>
      </c>
      <c r="H73">
        <f>IF(E73=0, 0, CEILING(G73/54, 1))</f>
        <v/>
      </c>
      <c r="I73">
        <f>MOD(G73, 54)</f>
        <v/>
      </c>
      <c r="J73">
        <f>MOD(E73,F73)</f>
        <v/>
      </c>
    </row>
    <row r="74">
      <c r="A74" t="inlineStr">
        <is>
          <t>Stone Stairs</t>
        </is>
      </c>
      <c r="B74" t="n">
        <v>14</v>
      </c>
      <c r="C74" t="n">
        <v>0</v>
      </c>
      <c r="D74" t="n">
        <v>0</v>
      </c>
      <c r="E74">
        <f>MAX(0, B74+C74+D74*F74)</f>
        <v/>
      </c>
      <c r="F74">
        <f>IFERROR(VLOOKUP(A74, REFS!A:B, 2, FALSE), 64)</f>
        <v/>
      </c>
      <c r="G74">
        <f>CEILING(E74/F74, 1)</f>
        <v/>
      </c>
      <c r="H74">
        <f>IF(E74=0, 0, CEILING(G74/54, 1))</f>
        <v/>
      </c>
      <c r="I74">
        <f>MOD(G74, 54)</f>
        <v/>
      </c>
      <c r="J74">
        <f>MOD(E74,F74)</f>
        <v/>
      </c>
    </row>
    <row r="75">
      <c r="A75" t="inlineStr">
        <is>
          <t>String</t>
        </is>
      </c>
      <c r="B75" t="n">
        <v>4</v>
      </c>
      <c r="C75" t="n">
        <v>0</v>
      </c>
      <c r="D75" t="n">
        <v>0</v>
      </c>
      <c r="E75">
        <f>MAX(0, B75+C75+D75*F75)</f>
        <v/>
      </c>
      <c r="F75">
        <f>IFERROR(VLOOKUP(A75, REFS!A:B, 2, FALSE), 64)</f>
        <v/>
      </c>
      <c r="G75">
        <f>CEILING(E75/F75, 1)</f>
        <v/>
      </c>
      <c r="H75">
        <f>IF(E75=0, 0, CEILING(G75/54, 1))</f>
        <v/>
      </c>
      <c r="I75">
        <f>MOD(G75, 54)</f>
        <v/>
      </c>
      <c r="J75">
        <f>MOD(E75,F75)</f>
        <v/>
      </c>
    </row>
    <row r="76">
      <c r="A76" t="inlineStr">
        <is>
          <t>Stripped Mangrove Wood</t>
        </is>
      </c>
      <c r="B76" t="n">
        <v>10</v>
      </c>
      <c r="C76" t="n">
        <v>0</v>
      </c>
      <c r="D76" t="n">
        <v>0</v>
      </c>
      <c r="E76">
        <f>MAX(0, B76+C76+D76*F76)</f>
        <v/>
      </c>
      <c r="F76">
        <f>IFERROR(VLOOKUP(A76, REFS!A:B, 2, FALSE), 64)</f>
        <v/>
      </c>
      <c r="G76">
        <f>CEILING(E76/F76, 1)</f>
        <v/>
      </c>
      <c r="H76">
        <f>IF(E76=0, 0, CEILING(G76/54, 1))</f>
        <v/>
      </c>
      <c r="I76">
        <f>MOD(G76, 54)</f>
        <v/>
      </c>
      <c r="J76">
        <f>MOD(E76,F76)</f>
        <v/>
      </c>
    </row>
    <row r="77">
      <c r="A77" t="inlineStr">
        <is>
          <t>Stripped Oak Wood</t>
        </is>
      </c>
      <c r="B77" t="n">
        <v>1084</v>
      </c>
      <c r="C77" t="n">
        <v>0</v>
      </c>
      <c r="D77" t="n">
        <v>0</v>
      </c>
      <c r="E77">
        <f>MAX(0, B77+C77+D77*F77)</f>
        <v/>
      </c>
      <c r="F77">
        <f>IFERROR(VLOOKUP(A77, REFS!A:B, 2, FALSE), 64)</f>
        <v/>
      </c>
      <c r="G77">
        <f>CEILING(E77/F77, 1)</f>
        <v/>
      </c>
      <c r="H77">
        <f>IF(E77=0, 0, CEILING(G77/54, 1))</f>
        <v/>
      </c>
      <c r="I77">
        <f>MOD(G77, 54)</f>
        <v/>
      </c>
      <c r="J77">
        <f>MOD(E77,F77)</f>
        <v/>
      </c>
    </row>
    <row r="78">
      <c r="A78" t="inlineStr">
        <is>
          <t>Stripped Spruce Wood</t>
        </is>
      </c>
      <c r="B78" t="n">
        <v>1407</v>
      </c>
      <c r="C78" t="n">
        <v>0</v>
      </c>
      <c r="D78" t="n">
        <v>0</v>
      </c>
      <c r="E78">
        <f>MAX(0, B78+C78+D78*F78)</f>
        <v/>
      </c>
      <c r="F78">
        <f>IFERROR(VLOOKUP(A78, REFS!A:B, 2, FALSE), 64)</f>
        <v/>
      </c>
      <c r="G78">
        <f>CEILING(E78/F78, 1)</f>
        <v/>
      </c>
      <c r="H78">
        <f>IF(E78=0, 0, CEILING(G78/54, 1))</f>
        <v/>
      </c>
      <c r="I78">
        <f>MOD(G78, 54)</f>
        <v/>
      </c>
      <c r="J78">
        <f>MOD(E78,F78)</f>
        <v/>
      </c>
    </row>
    <row r="79">
      <c r="A79" t="inlineStr">
        <is>
          <t>Vines</t>
        </is>
      </c>
      <c r="B79" t="n">
        <v>91</v>
      </c>
      <c r="C79" t="n">
        <v>0</v>
      </c>
      <c r="D79" t="n">
        <v>0</v>
      </c>
      <c r="E79">
        <f>MAX(0, B79+C79+D79*F79)</f>
        <v/>
      </c>
      <c r="F79">
        <f>IFERROR(VLOOKUP(A79, REFS!A:B, 2, FALSE), 64)</f>
        <v/>
      </c>
      <c r="G79">
        <f>CEILING(E79/F79, 1)</f>
        <v/>
      </c>
      <c r="H79">
        <f>IF(E79=0, 0, CEILING(G79/54, 1))</f>
        <v/>
      </c>
      <c r="I79">
        <f>MOD(G79, 54)</f>
        <v/>
      </c>
      <c r="J79">
        <f>MOD(E79,F79)</f>
        <v/>
      </c>
    </row>
    <row r="80">
      <c r="A80" t="inlineStr">
        <is>
          <t>Weeping Vines</t>
        </is>
      </c>
      <c r="B80" t="n">
        <v>48</v>
      </c>
      <c r="C80" t="n">
        <v>0</v>
      </c>
      <c r="D80" t="n">
        <v>0</v>
      </c>
      <c r="E80">
        <f>MAX(0, B80+C80+D80*F80)</f>
        <v/>
      </c>
      <c r="F80">
        <f>IFERROR(VLOOKUP(A80, REFS!A:B, 2, FALSE), 64)</f>
        <v/>
      </c>
      <c r="G80">
        <f>CEILING(E80/F80, 1)</f>
        <v/>
      </c>
      <c r="H80">
        <f>IF(E80=0, 0, CEILING(G80/54, 1))</f>
        <v/>
      </c>
      <c r="I80">
        <f>MOD(G80, 54)</f>
        <v/>
      </c>
      <c r="J80">
        <f>MOD(E80,F80)</f>
        <v/>
      </c>
    </row>
    <row r="81">
      <c r="A81" t="inlineStr">
        <is>
          <t>White Concrete</t>
        </is>
      </c>
      <c r="B81" t="n">
        <v>2540</v>
      </c>
      <c r="C81" t="n">
        <v>0</v>
      </c>
      <c r="D81" t="n">
        <v>0</v>
      </c>
      <c r="E81">
        <f>MAX(0, B81+C81+D81*F81)</f>
        <v/>
      </c>
      <c r="F81">
        <f>IFERROR(VLOOKUP(A81, REFS!A:B, 2, FALSE), 64)</f>
        <v/>
      </c>
      <c r="G81">
        <f>CEILING(E81/F81, 1)</f>
        <v/>
      </c>
      <c r="H81">
        <f>IF(E81=0, 0, CEILING(G81/54, 1))</f>
        <v/>
      </c>
      <c r="I81">
        <f>MOD(G81, 54)</f>
        <v/>
      </c>
      <c r="J81">
        <f>MOD(E81,F81)</f>
        <v/>
      </c>
    </row>
    <row r="82">
      <c r="A82" t="inlineStr">
        <is>
          <t>White Stained Glass</t>
        </is>
      </c>
      <c r="B82" t="n">
        <v>59</v>
      </c>
      <c r="C82" t="n">
        <v>0</v>
      </c>
      <c r="D82" t="n">
        <v>0</v>
      </c>
      <c r="E82">
        <f>MAX(0, B82+C82+D82*F82)</f>
        <v/>
      </c>
      <c r="F82">
        <f>IFERROR(VLOOKUP(A82, REFS!A:B, 2, FALSE), 64)</f>
        <v/>
      </c>
      <c r="G82">
        <f>CEILING(E82/F82, 1)</f>
        <v/>
      </c>
      <c r="H82">
        <f>IF(E82=0, 0, CEILING(G82/54, 1))</f>
        <v/>
      </c>
      <c r="I82">
        <f>MOD(G82, 54)</f>
        <v/>
      </c>
      <c r="J82">
        <f>MOD(E82,F82)</f>
        <v/>
      </c>
    </row>
  </sheetData>
  <dataValidations count="1">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showDropDown="0" showInputMessage="0" showErrorMessage="0" allowBlank="1" type="whole" operator="greaterThanOrEqual">
      <formula1>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2" t="inlineStr">
        <is>
          <t>Materials</t>
        </is>
      </c>
      <c r="B1" s="2" t="inlineStr">
        <is>
          <t>Stack Size</t>
        </is>
      </c>
    </row>
    <row r="2">
      <c r="A2" t="inlineStr">
        <is>
          <t>Ender Pearl</t>
        </is>
      </c>
      <c r="B2" t="n">
        <v>16</v>
      </c>
    </row>
    <row r="3">
      <c r="A3" t="inlineStr">
        <is>
          <t>Egg</t>
        </is>
      </c>
      <c r="B3" t="n">
        <v>16</v>
      </c>
    </row>
    <row r="4">
      <c r="A4" t="inlineStr">
        <is>
          <t>Snowball</t>
        </is>
      </c>
      <c r="B4" t="n">
        <v>16</v>
      </c>
    </row>
    <row r="5">
      <c r="A5" t="inlineStr">
        <is>
          <t>Boat</t>
        </is>
      </c>
      <c r="B5" t="n">
        <v>1</v>
      </c>
    </row>
    <row r="6">
      <c r="A6" t="inlineStr">
        <is>
          <t>Armor (any)</t>
        </is>
      </c>
      <c r="B6" t="n">
        <v>1</v>
      </c>
    </row>
    <row r="7">
      <c r="A7" t="inlineStr">
        <is>
          <t>Tool (any)</t>
        </is>
      </c>
      <c r="B7" t="n">
        <v>1</v>
      </c>
    </row>
    <row r="8">
      <c r="A8" t="inlineStr">
        <is>
          <t>Banner</t>
        </is>
      </c>
      <c r="B8" t="n">
        <v>16</v>
      </c>
    </row>
    <row r="10">
      <c r="A10" s="2" t="inlineStr">
        <is>
          <t>Docs</t>
        </is>
      </c>
      <c r="B10" s="2" t="inlineStr">
        <is>
          <t>URL</t>
        </is>
      </c>
    </row>
    <row r="11">
      <c r="A11" t="inlineStr">
        <is>
          <t>Google Sheets – CEILING</t>
        </is>
      </c>
      <c r="B11" t="inlineStr">
        <is>
          <t>https://support.google.com/docs/answer/3093471</t>
        </is>
      </c>
    </row>
    <row r="12">
      <c r="A12" t="inlineStr">
        <is>
          <t>Google Sheets – MOD</t>
        </is>
      </c>
      <c r="B12" t="inlineStr">
        <is>
          <t>https://support.google.com/docs/answer/3093497</t>
        </is>
      </c>
    </row>
    <row r="13">
      <c r="A13" t="inlineStr">
        <is>
          <t>Google Sheets – VLOOKUP</t>
        </is>
      </c>
      <c r="B13" t="inlineStr">
        <is>
          <t>https://support.google.com/docs/answer/3093318</t>
        </is>
      </c>
    </row>
    <row r="14">
      <c r="A14" t="inlineStr">
        <is>
          <t>Minecraft – Double Chest (54 slots)</t>
        </is>
      </c>
      <c r="B14" t="inlineStr">
        <is>
          <t>https://minecraft.fandom.com/wiki/Chest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2025-09-12T23:53:38Z</dcterms:created>
  <dcterms:modified xsi:type="dcterms:W3CDTF">2025-09-12T23:53:38Z</dcterms:modified>
</cp:coreProperties>
</file>