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Роман\Desktop\Рома  П\projects\Excel\"/>
    </mc:Choice>
  </mc:AlternateContent>
  <bookViews>
    <workbookView xWindow="0" yWindow="0" windowWidth="28800" windowHeight="12435" firstSheet="1" activeTab="6"/>
  </bookViews>
  <sheets>
    <sheet name="Многочлен 4-ой степени" sheetId="1" r:id="rId1"/>
    <sheet name="Кубический многочлен" sheetId="2" r:id="rId2"/>
    <sheet name="f(a) + b | f(a) = c" sheetId="3" r:id="rId3"/>
    <sheet name="Дел. Многочленов 1" sheetId="4" r:id="rId4"/>
    <sheet name="Дел. многочленов 2" sheetId="5" r:id="rId5"/>
    <sheet name="ax + b | cx = d" sheetId="8" r:id="rId6"/>
    <sheet name="ax4 + bx2 + c = 0" sheetId="9" r:id="rId7"/>
    <sheet name="Общая работа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K57" i="7" l="1"/>
  <c r="FK56" i="7"/>
  <c r="FN54" i="7"/>
  <c r="FL54" i="7"/>
  <c r="FC54" i="7"/>
  <c r="FG55" i="7" s="1"/>
  <c r="FB54" i="7"/>
  <c r="FH56" i="7" s="1"/>
  <c r="EZ54" i="7"/>
  <c r="FA54" i="7" s="1"/>
  <c r="EW54" i="7"/>
  <c r="FA45" i="7"/>
  <c r="EZ45" i="7"/>
  <c r="FD45" i="7" s="1"/>
  <c r="EY45" i="7"/>
  <c r="EW45" i="7" s="1"/>
  <c r="EX45" i="7"/>
  <c r="FO44" i="7"/>
  <c r="FL44" i="7"/>
  <c r="FJ44" i="7"/>
  <c r="FF44" i="7"/>
  <c r="FB44" i="7"/>
  <c r="FE37" i="7"/>
  <c r="FE38" i="7" s="1"/>
  <c r="FC42" i="7" s="1"/>
  <c r="FD42" i="7" s="1"/>
  <c r="FD37" i="7"/>
  <c r="FD38" i="7" s="1"/>
  <c r="FC41" i="7" s="1"/>
  <c r="FD41" i="7" s="1"/>
  <c r="FC37" i="7"/>
  <c r="FC38" i="7" s="1"/>
  <c r="FC40" i="7" s="1"/>
  <c r="FD40" i="7" s="1"/>
  <c r="FB37" i="7"/>
  <c r="FB38" i="7" s="1"/>
  <c r="FF43" i="7" s="1"/>
  <c r="FG43" i="7" s="1"/>
  <c r="FA37" i="7"/>
  <c r="FA38" i="7" s="1"/>
  <c r="EZ37" i="7"/>
  <c r="EZ38" i="7" s="1"/>
  <c r="EY37" i="7"/>
  <c r="EY38" i="7" s="1"/>
  <c r="FD29" i="7"/>
  <c r="FF31" i="7" s="1"/>
  <c r="FG31" i="7" s="1"/>
  <c r="FF28" i="7"/>
  <c r="FF29" i="7" s="1"/>
  <c r="FF33" i="7" s="1"/>
  <c r="FG33" i="7" s="1"/>
  <c r="FE28" i="7"/>
  <c r="FE29" i="7" s="1"/>
  <c r="FF32" i="7" s="1"/>
  <c r="FG32" i="7" s="1"/>
  <c r="FD28" i="7"/>
  <c r="FC28" i="7"/>
  <c r="FC29" i="7" s="1"/>
  <c r="FB28" i="7"/>
  <c r="FB29" i="7" s="1"/>
  <c r="FG23" i="7"/>
  <c r="FL20" i="7"/>
  <c r="FK20" i="7"/>
  <c r="FJ20" i="7"/>
  <c r="FJ21" i="7" s="1"/>
  <c r="EE19" i="7"/>
  <c r="DL19" i="7"/>
  <c r="EY16" i="7"/>
  <c r="EY14" i="7"/>
  <c r="EY15" i="7" s="1"/>
  <c r="FB12" i="7"/>
  <c r="FB13" i="7" s="1"/>
  <c r="FA12" i="7"/>
  <c r="FA13" i="7" s="1"/>
  <c r="FA15" i="7" s="1"/>
  <c r="EZ12" i="7"/>
  <c r="EZ13" i="7" s="1"/>
  <c r="FD7" i="7"/>
  <c r="FD8" i="7" s="1"/>
  <c r="FC7" i="7"/>
  <c r="FC8" i="7" s="1"/>
  <c r="FB7" i="7"/>
  <c r="FB8" i="7" s="1"/>
  <c r="FA7" i="7"/>
  <c r="FA8" i="7" s="1"/>
  <c r="EZ7" i="7"/>
  <c r="EZ8" i="7" s="1"/>
  <c r="EY7" i="7"/>
  <c r="EY8" i="7" s="1"/>
  <c r="EX7" i="7"/>
  <c r="EX8" i="7" s="1"/>
  <c r="EW7" i="7"/>
  <c r="EW8" i="7" s="1"/>
  <c r="FK63" i="9"/>
  <c r="FK62" i="9"/>
  <c r="FN60" i="9"/>
  <c r="FL60" i="9"/>
  <c r="FB60" i="9"/>
  <c r="FC60" i="9" s="1"/>
  <c r="EZ60" i="9"/>
  <c r="FA60" i="9" s="1"/>
  <c r="FF61" i="9" s="1"/>
  <c r="EW60" i="9"/>
  <c r="FK57" i="9"/>
  <c r="FK56" i="9"/>
  <c r="FN54" i="9"/>
  <c r="FL54" i="9"/>
  <c r="FB54" i="9"/>
  <c r="EZ54" i="9"/>
  <c r="EW54" i="9"/>
  <c r="FK51" i="9"/>
  <c r="FK50" i="9"/>
  <c r="FN48" i="9"/>
  <c r="FL48" i="9"/>
  <c r="FB48" i="9"/>
  <c r="EZ48" i="9"/>
  <c r="FA48" i="9" s="1"/>
  <c r="EW48" i="9"/>
  <c r="FK45" i="9"/>
  <c r="FK44" i="9"/>
  <c r="FN42" i="9"/>
  <c r="FL42" i="9"/>
  <c r="FB42" i="9"/>
  <c r="EZ42" i="9"/>
  <c r="FA42" i="9" s="1"/>
  <c r="EW42" i="9"/>
  <c r="FK39" i="9"/>
  <c r="FK38" i="9"/>
  <c r="FN36" i="9"/>
  <c r="FO36" i="9" s="1"/>
  <c r="FL36" i="9"/>
  <c r="FB36" i="9"/>
  <c r="FC36" i="9" s="1"/>
  <c r="EZ36" i="9"/>
  <c r="FA36" i="9" s="1"/>
  <c r="EW36" i="9"/>
  <c r="FK33" i="9"/>
  <c r="FK32" i="9"/>
  <c r="FN30" i="9"/>
  <c r="FO30" i="9" s="1"/>
  <c r="FL30" i="9"/>
  <c r="FB30" i="9"/>
  <c r="FC30" i="9" s="1"/>
  <c r="FG32" i="9" s="1"/>
  <c r="EZ30" i="9"/>
  <c r="FA30" i="9" s="1"/>
  <c r="FF31" i="9" s="1"/>
  <c r="EW30" i="9"/>
  <c r="FK27" i="9"/>
  <c r="FK26" i="9"/>
  <c r="FN24" i="9"/>
  <c r="FL24" i="9"/>
  <c r="FB24" i="9"/>
  <c r="FC24" i="9" s="1"/>
  <c r="EZ24" i="9"/>
  <c r="FA24" i="9" s="1"/>
  <c r="EW24" i="9"/>
  <c r="FK21" i="9"/>
  <c r="FK20" i="9"/>
  <c r="FN18" i="9"/>
  <c r="FL18" i="9"/>
  <c r="FB18" i="9"/>
  <c r="FC18" i="9" s="1"/>
  <c r="EZ18" i="9"/>
  <c r="FA18" i="9" s="1"/>
  <c r="EW18" i="9"/>
  <c r="FK15" i="9"/>
  <c r="FK14" i="9"/>
  <c r="FN12" i="9"/>
  <c r="FL12" i="9"/>
  <c r="FB12" i="9"/>
  <c r="FC12" i="9" s="1"/>
  <c r="EZ12" i="9"/>
  <c r="FA12" i="9" s="1"/>
  <c r="EW12" i="9"/>
  <c r="FN6" i="9"/>
  <c r="FO6" i="9" s="1"/>
  <c r="FB6" i="9"/>
  <c r="FC6" i="9" s="1"/>
  <c r="FL6" i="9"/>
  <c r="FM6" i="9" s="1"/>
  <c r="FQ6" i="9" s="1"/>
  <c r="EZ6" i="9"/>
  <c r="FK9" i="9"/>
  <c r="FK8" i="9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FD55" i="1"/>
  <c r="FD56" i="1" s="1"/>
  <c r="FC55" i="1"/>
  <c r="FC56" i="1" s="1"/>
  <c r="FB55" i="1"/>
  <c r="FB56" i="1" s="1"/>
  <c r="FA55" i="1"/>
  <c r="FA56" i="1" s="1"/>
  <c r="EZ55" i="1"/>
  <c r="EZ56" i="1" s="1"/>
  <c r="EY55" i="1"/>
  <c r="EY56" i="1" s="1"/>
  <c r="EX55" i="1"/>
  <c r="EX56" i="1" s="1"/>
  <c r="EW55" i="1"/>
  <c r="EW56" i="1" s="1"/>
  <c r="FD49" i="1"/>
  <c r="FD50" i="1" s="1"/>
  <c r="FC49" i="1"/>
  <c r="FC50" i="1" s="1"/>
  <c r="FB49" i="1"/>
  <c r="FB50" i="1" s="1"/>
  <c r="FA49" i="1"/>
  <c r="FA50" i="1" s="1"/>
  <c r="EZ49" i="1"/>
  <c r="EZ50" i="1" s="1"/>
  <c r="EY49" i="1"/>
  <c r="EY50" i="1" s="1"/>
  <c r="EX49" i="1"/>
  <c r="EX50" i="1" s="1"/>
  <c r="EW49" i="1"/>
  <c r="EW50" i="1" s="1"/>
  <c r="FD43" i="1"/>
  <c r="FD44" i="1" s="1"/>
  <c r="FC43" i="1"/>
  <c r="FC44" i="1" s="1"/>
  <c r="FB43" i="1"/>
  <c r="FB44" i="1" s="1"/>
  <c r="FA43" i="1"/>
  <c r="FA44" i="1" s="1"/>
  <c r="EZ43" i="1"/>
  <c r="EZ44" i="1" s="1"/>
  <c r="EY43" i="1"/>
  <c r="EY44" i="1" s="1"/>
  <c r="EX43" i="1"/>
  <c r="EX44" i="1" s="1"/>
  <c r="EW43" i="1"/>
  <c r="EW44" i="1" s="1"/>
  <c r="FD37" i="1"/>
  <c r="FD38" i="1" s="1"/>
  <c r="FC37" i="1"/>
  <c r="FC38" i="1" s="1"/>
  <c r="FB37" i="1"/>
  <c r="FB38" i="1" s="1"/>
  <c r="FA37" i="1"/>
  <c r="FA38" i="1" s="1"/>
  <c r="EZ37" i="1"/>
  <c r="EZ38" i="1" s="1"/>
  <c r="EY37" i="1"/>
  <c r="EY38" i="1" s="1"/>
  <c r="EX37" i="1"/>
  <c r="EX38" i="1" s="1"/>
  <c r="EW37" i="1"/>
  <c r="EW38" i="1" s="1"/>
  <c r="FD31" i="1"/>
  <c r="FD32" i="1" s="1"/>
  <c r="FC31" i="1"/>
  <c r="FC32" i="1" s="1"/>
  <c r="FB31" i="1"/>
  <c r="FB32" i="1" s="1"/>
  <c r="FA31" i="1"/>
  <c r="FA32" i="1" s="1"/>
  <c r="EZ31" i="1"/>
  <c r="EZ32" i="1" s="1"/>
  <c r="EY31" i="1"/>
  <c r="EY32" i="1" s="1"/>
  <c r="EX31" i="1"/>
  <c r="EX32" i="1" s="1"/>
  <c r="EW31" i="1"/>
  <c r="EW32" i="1" s="1"/>
  <c r="FD25" i="1"/>
  <c r="FD26" i="1" s="1"/>
  <c r="FC25" i="1"/>
  <c r="FC26" i="1" s="1"/>
  <c r="FB25" i="1"/>
  <c r="FB26" i="1" s="1"/>
  <c r="FA25" i="1"/>
  <c r="FA26" i="1" s="1"/>
  <c r="EZ25" i="1"/>
  <c r="EZ26" i="1" s="1"/>
  <c r="EY25" i="1"/>
  <c r="EY26" i="1" s="1"/>
  <c r="EX25" i="1"/>
  <c r="EX26" i="1" s="1"/>
  <c r="EW25" i="1"/>
  <c r="EW26" i="1" s="1"/>
  <c r="FD19" i="1"/>
  <c r="FD20" i="1" s="1"/>
  <c r="FC19" i="1"/>
  <c r="FC20" i="1" s="1"/>
  <c r="FB19" i="1"/>
  <c r="FB20" i="1" s="1"/>
  <c r="FA19" i="1"/>
  <c r="FA20" i="1" s="1"/>
  <c r="EZ19" i="1"/>
  <c r="EZ20" i="1" s="1"/>
  <c r="EY19" i="1"/>
  <c r="EY20" i="1" s="1"/>
  <c r="EX19" i="1"/>
  <c r="EX20" i="1" s="1"/>
  <c r="EW19" i="1"/>
  <c r="EW20" i="1" s="1"/>
  <c r="FD13" i="1"/>
  <c r="FD14" i="1" s="1"/>
  <c r="FC13" i="1"/>
  <c r="FC14" i="1" s="1"/>
  <c r="FB13" i="1"/>
  <c r="FB14" i="1" s="1"/>
  <c r="FA13" i="1"/>
  <c r="FA14" i="1" s="1"/>
  <c r="EZ13" i="1"/>
  <c r="EZ14" i="1" s="1"/>
  <c r="EY13" i="1"/>
  <c r="EY14" i="1" s="1"/>
  <c r="EX13" i="1"/>
  <c r="EX14" i="1" s="1"/>
  <c r="EW13" i="1"/>
  <c r="EW14" i="1" s="1"/>
  <c r="FA87" i="8"/>
  <c r="EZ87" i="8"/>
  <c r="EY87" i="8"/>
  <c r="AC88" i="8" s="1"/>
  <c r="DF88" i="8" s="1"/>
  <c r="EX87" i="8"/>
  <c r="FO86" i="8"/>
  <c r="FL86" i="8"/>
  <c r="FJ86" i="8"/>
  <c r="FF86" i="8"/>
  <c r="FB86" i="8"/>
  <c r="FA78" i="8"/>
  <c r="EZ78" i="8"/>
  <c r="EY78" i="8"/>
  <c r="AC79" i="8" s="1"/>
  <c r="DF79" i="8" s="1"/>
  <c r="EX78" i="8"/>
  <c r="FO77" i="8"/>
  <c r="FL77" i="8"/>
  <c r="FJ77" i="8"/>
  <c r="FF77" i="8"/>
  <c r="FB77" i="8"/>
  <c r="FA69" i="8"/>
  <c r="EZ69" i="8"/>
  <c r="EY69" i="8"/>
  <c r="AC70" i="8" s="1"/>
  <c r="DF70" i="8" s="1"/>
  <c r="EX69" i="8"/>
  <c r="FO68" i="8"/>
  <c r="FL68" i="8"/>
  <c r="FJ68" i="8"/>
  <c r="FF68" i="8"/>
  <c r="FB68" i="8"/>
  <c r="FA60" i="8"/>
  <c r="EZ60" i="8"/>
  <c r="EY60" i="8"/>
  <c r="AC61" i="8" s="1"/>
  <c r="DF61" i="8" s="1"/>
  <c r="EX60" i="8"/>
  <c r="FO59" i="8"/>
  <c r="FL59" i="8"/>
  <c r="FJ59" i="8"/>
  <c r="FF59" i="8"/>
  <c r="FB59" i="8"/>
  <c r="FA51" i="8"/>
  <c r="EZ51" i="8"/>
  <c r="EY51" i="8"/>
  <c r="AC52" i="8" s="1"/>
  <c r="DF52" i="8" s="1"/>
  <c r="EX51" i="8"/>
  <c r="FO50" i="8"/>
  <c r="FL50" i="8"/>
  <c r="FJ50" i="8"/>
  <c r="FF50" i="8"/>
  <c r="FB50" i="8"/>
  <c r="FA42" i="8"/>
  <c r="EZ42" i="8"/>
  <c r="EY42" i="8"/>
  <c r="AC43" i="8" s="1"/>
  <c r="DF43" i="8" s="1"/>
  <c r="EX42" i="8"/>
  <c r="FO41" i="8"/>
  <c r="FL41" i="8"/>
  <c r="FJ41" i="8"/>
  <c r="FF41" i="8"/>
  <c r="FB41" i="8"/>
  <c r="FA33" i="8"/>
  <c r="EZ33" i="8"/>
  <c r="EY33" i="8"/>
  <c r="AC34" i="8" s="1"/>
  <c r="DF34" i="8" s="1"/>
  <c r="EX33" i="8"/>
  <c r="FO32" i="8"/>
  <c r="FL32" i="8"/>
  <c r="FJ32" i="8"/>
  <c r="FF32" i="8"/>
  <c r="FB32" i="8"/>
  <c r="FA24" i="8"/>
  <c r="EZ24" i="8"/>
  <c r="EY24" i="8"/>
  <c r="AC25" i="8" s="1"/>
  <c r="DF25" i="8" s="1"/>
  <c r="EX24" i="8"/>
  <c r="FO23" i="8"/>
  <c r="FL23" i="8"/>
  <c r="FJ23" i="8"/>
  <c r="FF23" i="8"/>
  <c r="FB23" i="8"/>
  <c r="FA15" i="8"/>
  <c r="EZ15" i="8"/>
  <c r="EY15" i="8"/>
  <c r="EW15" i="8" s="1"/>
  <c r="EX15" i="8"/>
  <c r="FO14" i="8"/>
  <c r="FL14" i="8"/>
  <c r="FJ14" i="8"/>
  <c r="FF14" i="8"/>
  <c r="FB14" i="8"/>
  <c r="FF55" i="7" l="1"/>
  <c r="FF54" i="7"/>
  <c r="FE55" i="7"/>
  <c r="FE54" i="7"/>
  <c r="EZ57" i="7"/>
  <c r="O55" i="7" s="1"/>
  <c r="DA55" i="7" s="1"/>
  <c r="FL57" i="7"/>
  <c r="FH54" i="7"/>
  <c r="FH55" i="7"/>
  <c r="FH57" i="7" s="1"/>
  <c r="FM54" i="7"/>
  <c r="AC46" i="7"/>
  <c r="DF46" i="7" s="1"/>
  <c r="EZ56" i="7"/>
  <c r="FO54" i="7"/>
  <c r="FE56" i="7"/>
  <c r="FF56" i="7"/>
  <c r="FG56" i="7"/>
  <c r="FG57" i="7" s="1"/>
  <c r="FG54" i="7"/>
  <c r="AM46" i="7"/>
  <c r="DL46" i="7" s="1"/>
  <c r="FD46" i="7"/>
  <c r="AR46" i="7" s="1"/>
  <c r="DP46" i="7" s="1"/>
  <c r="FI45" i="7"/>
  <c r="FE46" i="7"/>
  <c r="FC45" i="7"/>
  <c r="FE45" i="7" s="1"/>
  <c r="FJ40" i="7"/>
  <c r="FK40" i="7" s="1"/>
  <c r="EZ40" i="7"/>
  <c r="FA40" i="7" s="1"/>
  <c r="EZ41" i="7"/>
  <c r="FA41" i="7" s="1"/>
  <c r="EZ42" i="7"/>
  <c r="FA42" i="7" s="1"/>
  <c r="FJ41" i="7"/>
  <c r="FK41" i="7" s="1"/>
  <c r="FI37" i="7"/>
  <c r="FH37" i="7"/>
  <c r="FJ37" i="7" s="1"/>
  <c r="DL42" i="7" s="1"/>
  <c r="FF42" i="7"/>
  <c r="FG42" i="7" s="1"/>
  <c r="FF40" i="7"/>
  <c r="FG40" i="7" s="1"/>
  <c r="FF41" i="7"/>
  <c r="FG41" i="7" s="1"/>
  <c r="FC32" i="7"/>
  <c r="FD32" i="7" s="1"/>
  <c r="FI31" i="7"/>
  <c r="FJ31" i="7" s="1"/>
  <c r="FC33" i="7"/>
  <c r="FD33" i="7" s="1"/>
  <c r="FC31" i="7"/>
  <c r="FD31" i="7" s="1"/>
  <c r="FC34" i="7"/>
  <c r="FD34" i="7" s="1"/>
  <c r="FJ28" i="7"/>
  <c r="FI28" i="7"/>
  <c r="FK28" i="7" s="1"/>
  <c r="DO33" i="7" s="1"/>
  <c r="FI32" i="7"/>
  <c r="FJ32" i="7" s="1"/>
  <c r="AG31" i="7"/>
  <c r="CY31" i="7"/>
  <c r="FK21" i="7"/>
  <c r="FL21" i="7"/>
  <c r="FI22" i="7"/>
  <c r="EZ14" i="7"/>
  <c r="EZ16" i="7" s="1"/>
  <c r="EZ15" i="7"/>
  <c r="FA14" i="7"/>
  <c r="FA16" i="7" s="1"/>
  <c r="DN15" i="7"/>
  <c r="FB15" i="7"/>
  <c r="FB14" i="7"/>
  <c r="FB16" i="7" s="1"/>
  <c r="FG8" i="7"/>
  <c r="FG7" i="7"/>
  <c r="FI6" i="7"/>
  <c r="EY10" i="7"/>
  <c r="FH6" i="7"/>
  <c r="FH7" i="7" s="1"/>
  <c r="EX10" i="7"/>
  <c r="FG6" i="7"/>
  <c r="EW10" i="7"/>
  <c r="FJ6" i="7"/>
  <c r="EZ10" i="7"/>
  <c r="FK6" i="7"/>
  <c r="FA10" i="7"/>
  <c r="FL6" i="7"/>
  <c r="FG9" i="7"/>
  <c r="FF62" i="9"/>
  <c r="FG61" i="9"/>
  <c r="FG60" i="9"/>
  <c r="EZ63" i="9"/>
  <c r="FG62" i="9"/>
  <c r="FH61" i="9"/>
  <c r="FH60" i="9"/>
  <c r="FM60" i="9"/>
  <c r="EZ62" i="9"/>
  <c r="FO60" i="9"/>
  <c r="FE62" i="9"/>
  <c r="FH62" i="9"/>
  <c r="FA54" i="9"/>
  <c r="FF55" i="9" s="1"/>
  <c r="FE60" i="9"/>
  <c r="FE61" i="9"/>
  <c r="FF60" i="9"/>
  <c r="FC54" i="9"/>
  <c r="FG55" i="9" s="1"/>
  <c r="FM54" i="9"/>
  <c r="FQ56" i="9" s="1"/>
  <c r="FO54" i="9"/>
  <c r="FC48" i="9"/>
  <c r="FG50" i="9" s="1"/>
  <c r="FF49" i="9"/>
  <c r="FF48" i="9"/>
  <c r="FE49" i="9"/>
  <c r="FE48" i="9"/>
  <c r="FE50" i="9"/>
  <c r="FM48" i="9"/>
  <c r="FQ50" i="9" s="1"/>
  <c r="FO48" i="9"/>
  <c r="FF50" i="9"/>
  <c r="FC42" i="9"/>
  <c r="FG44" i="9" s="1"/>
  <c r="FF43" i="9"/>
  <c r="FF42" i="9"/>
  <c r="FE43" i="9"/>
  <c r="FE42" i="9"/>
  <c r="FM42" i="9"/>
  <c r="FO42" i="9"/>
  <c r="FE44" i="9"/>
  <c r="FF44" i="9"/>
  <c r="FF37" i="9"/>
  <c r="FF36" i="9"/>
  <c r="FE37" i="9"/>
  <c r="FE36" i="9"/>
  <c r="FG37" i="9"/>
  <c r="FG36" i="9"/>
  <c r="FH37" i="9"/>
  <c r="FH36" i="9"/>
  <c r="FE32" i="9"/>
  <c r="EZ39" i="9"/>
  <c r="FM36" i="9"/>
  <c r="FR38" i="9" s="1"/>
  <c r="EZ38" i="9"/>
  <c r="FE38" i="9"/>
  <c r="FF38" i="9"/>
  <c r="FF32" i="9"/>
  <c r="FG38" i="9"/>
  <c r="FH38" i="9"/>
  <c r="FH32" i="9"/>
  <c r="FG25" i="9"/>
  <c r="FH24" i="9"/>
  <c r="FH25" i="9"/>
  <c r="FG30" i="9"/>
  <c r="FG31" i="9"/>
  <c r="FH30" i="9"/>
  <c r="FH31" i="9"/>
  <c r="FM30" i="9"/>
  <c r="FL33" i="9" s="1"/>
  <c r="EZ33" i="9"/>
  <c r="EZ32" i="9"/>
  <c r="FE30" i="9"/>
  <c r="FE31" i="9"/>
  <c r="FH26" i="9"/>
  <c r="FF30" i="9"/>
  <c r="FF25" i="9"/>
  <c r="FF24" i="9"/>
  <c r="FE25" i="9"/>
  <c r="FE24" i="9"/>
  <c r="EZ27" i="9"/>
  <c r="FM24" i="9"/>
  <c r="FR26" i="9" s="1"/>
  <c r="EZ26" i="9"/>
  <c r="FO24" i="9"/>
  <c r="FE26" i="9"/>
  <c r="FF26" i="9"/>
  <c r="FG26" i="9"/>
  <c r="FG24" i="9"/>
  <c r="FF19" i="9"/>
  <c r="FF18" i="9"/>
  <c r="FE19" i="9"/>
  <c r="FE18" i="9"/>
  <c r="EZ21" i="9"/>
  <c r="FG19" i="9"/>
  <c r="FG18" i="9"/>
  <c r="FH18" i="9"/>
  <c r="FH19" i="9"/>
  <c r="FM18" i="9"/>
  <c r="EZ20" i="9"/>
  <c r="FO18" i="9"/>
  <c r="FE20" i="9"/>
  <c r="FF20" i="9"/>
  <c r="FG20" i="9"/>
  <c r="FH20" i="9"/>
  <c r="FF13" i="9"/>
  <c r="FF12" i="9"/>
  <c r="FE13" i="9"/>
  <c r="FE12" i="9"/>
  <c r="EZ15" i="9"/>
  <c r="FG13" i="9"/>
  <c r="FG12" i="9"/>
  <c r="FH12" i="9"/>
  <c r="FH13" i="9"/>
  <c r="FM12" i="9"/>
  <c r="EZ14" i="9"/>
  <c r="FO12" i="9"/>
  <c r="FE14" i="9"/>
  <c r="FF14" i="9"/>
  <c r="FG14" i="9"/>
  <c r="FH14" i="9"/>
  <c r="FL9" i="9"/>
  <c r="FL8" i="9"/>
  <c r="FR8" i="9"/>
  <c r="FQ8" i="9"/>
  <c r="FR7" i="9"/>
  <c r="FQ7" i="9"/>
  <c r="FR6" i="9"/>
  <c r="FA6" i="9"/>
  <c r="FF7" i="9" s="1"/>
  <c r="FG51" i="1"/>
  <c r="FG57" i="1"/>
  <c r="FG61" i="1"/>
  <c r="FG62" i="1"/>
  <c r="FG63" i="1"/>
  <c r="FJ60" i="1"/>
  <c r="FI60" i="1"/>
  <c r="EY64" i="1"/>
  <c r="FH60" i="1"/>
  <c r="FH61" i="1" s="1"/>
  <c r="EX64" i="1"/>
  <c r="FG60" i="1"/>
  <c r="EW64" i="1"/>
  <c r="FA64" i="1"/>
  <c r="FK60" i="1"/>
  <c r="FL60" i="1"/>
  <c r="EZ64" i="1"/>
  <c r="FG55" i="1"/>
  <c r="FG56" i="1"/>
  <c r="FA58" i="1"/>
  <c r="FK54" i="1"/>
  <c r="FL54" i="1"/>
  <c r="FJ54" i="1"/>
  <c r="FI54" i="1"/>
  <c r="EY58" i="1"/>
  <c r="FH54" i="1"/>
  <c r="FH55" i="1" s="1"/>
  <c r="EX58" i="1"/>
  <c r="FG54" i="1"/>
  <c r="EW58" i="1"/>
  <c r="EZ58" i="1"/>
  <c r="FG43" i="1"/>
  <c r="FG49" i="1"/>
  <c r="FG50" i="1"/>
  <c r="FI48" i="1"/>
  <c r="EY52" i="1"/>
  <c r="EX52" i="1"/>
  <c r="FG48" i="1"/>
  <c r="EW52" i="1"/>
  <c r="FJ48" i="1"/>
  <c r="FH48" i="1"/>
  <c r="FH49" i="1" s="1"/>
  <c r="FA46" i="1"/>
  <c r="EZ52" i="1"/>
  <c r="FK48" i="1"/>
  <c r="FA52" i="1"/>
  <c r="FL48" i="1"/>
  <c r="FG45" i="1"/>
  <c r="FG44" i="1"/>
  <c r="FJ42" i="1"/>
  <c r="FI42" i="1"/>
  <c r="EY46" i="1"/>
  <c r="FH42" i="1"/>
  <c r="FH43" i="1" s="1"/>
  <c r="EX46" i="1"/>
  <c r="FG42" i="1"/>
  <c r="EW46" i="1"/>
  <c r="EZ40" i="1"/>
  <c r="EZ46" i="1"/>
  <c r="FG39" i="1"/>
  <c r="FK42" i="1"/>
  <c r="FL42" i="1"/>
  <c r="FA34" i="1"/>
  <c r="FG37" i="1"/>
  <c r="FG38" i="1"/>
  <c r="FJ36" i="1"/>
  <c r="FI36" i="1"/>
  <c r="EY40" i="1"/>
  <c r="FH36" i="1"/>
  <c r="FH37" i="1" s="1"/>
  <c r="EX40" i="1"/>
  <c r="FG36" i="1"/>
  <c r="EW40" i="1"/>
  <c r="FA40" i="1"/>
  <c r="FL36" i="1"/>
  <c r="FK36" i="1"/>
  <c r="FG32" i="1"/>
  <c r="FG21" i="1"/>
  <c r="FL30" i="1"/>
  <c r="FG31" i="1"/>
  <c r="FG33" i="1"/>
  <c r="FJ30" i="1"/>
  <c r="EY34" i="1"/>
  <c r="FH30" i="1"/>
  <c r="FH31" i="1" s="1"/>
  <c r="EX34" i="1"/>
  <c r="FG30" i="1"/>
  <c r="EW34" i="1"/>
  <c r="FI30" i="1"/>
  <c r="EZ34" i="1"/>
  <c r="FG27" i="1"/>
  <c r="FK30" i="1"/>
  <c r="FG25" i="1"/>
  <c r="FG14" i="1"/>
  <c r="FG15" i="1"/>
  <c r="FG26" i="1"/>
  <c r="FJ24" i="1"/>
  <c r="FI24" i="1"/>
  <c r="EY28" i="1"/>
  <c r="FH24" i="1"/>
  <c r="FH25" i="1" s="1"/>
  <c r="EX28" i="1"/>
  <c r="FG24" i="1"/>
  <c r="EW28" i="1"/>
  <c r="FA28" i="1"/>
  <c r="FK24" i="1"/>
  <c r="FL24" i="1"/>
  <c r="EZ28" i="1"/>
  <c r="FG19" i="1"/>
  <c r="FG20" i="1"/>
  <c r="FJ18" i="1"/>
  <c r="FI18" i="1"/>
  <c r="EY22" i="1"/>
  <c r="FH18" i="1"/>
  <c r="FH19" i="1" s="1"/>
  <c r="EX22" i="1"/>
  <c r="FG18" i="1"/>
  <c r="EW22" i="1"/>
  <c r="FA22" i="1"/>
  <c r="FK18" i="1"/>
  <c r="FL18" i="1"/>
  <c r="EZ22" i="1"/>
  <c r="FG13" i="1"/>
  <c r="FJ12" i="1"/>
  <c r="FI12" i="1"/>
  <c r="EY16" i="1"/>
  <c r="FH12" i="1"/>
  <c r="FH13" i="1" s="1"/>
  <c r="EX16" i="1"/>
  <c r="FG12" i="1"/>
  <c r="EW16" i="1"/>
  <c r="FA16" i="1"/>
  <c r="FL12" i="1"/>
  <c r="EZ16" i="1"/>
  <c r="FK12" i="1"/>
  <c r="FD69" i="8"/>
  <c r="FI69" i="8" s="1"/>
  <c r="EW87" i="8"/>
  <c r="FC87" i="8" s="1"/>
  <c r="FG87" i="8" s="1"/>
  <c r="FD78" i="8"/>
  <c r="FI78" i="8" s="1"/>
  <c r="FD87" i="8"/>
  <c r="FI87" i="8" s="1"/>
  <c r="EW78" i="8"/>
  <c r="FC78" i="8" s="1"/>
  <c r="FG78" i="8" s="1"/>
  <c r="FD60" i="8"/>
  <c r="EW69" i="8"/>
  <c r="EW60" i="8"/>
  <c r="FC60" i="8" s="1"/>
  <c r="FC61" i="8" s="1"/>
  <c r="AR64" i="8" s="1"/>
  <c r="DP64" i="8" s="1"/>
  <c r="FD51" i="8"/>
  <c r="FI51" i="8" s="1"/>
  <c r="EW42" i="8"/>
  <c r="FD24" i="8"/>
  <c r="FI24" i="8" s="1"/>
  <c r="EW51" i="8"/>
  <c r="FD42" i="8"/>
  <c r="FI42" i="8" s="1"/>
  <c r="FD33" i="8"/>
  <c r="FI33" i="8" s="1"/>
  <c r="AC16" i="8"/>
  <c r="DF16" i="8" s="1"/>
  <c r="EW33" i="8"/>
  <c r="FD15" i="8"/>
  <c r="FI15" i="8" s="1"/>
  <c r="EW24" i="8"/>
  <c r="FC15" i="8"/>
  <c r="FE16" i="8"/>
  <c r="EY64" i="2"/>
  <c r="EY62" i="2"/>
  <c r="EY63" i="2" s="1"/>
  <c r="FB60" i="2"/>
  <c r="FB61" i="2" s="1"/>
  <c r="FB63" i="2" s="1"/>
  <c r="FA60" i="2"/>
  <c r="FA61" i="2" s="1"/>
  <c r="FA63" i="2" s="1"/>
  <c r="EZ60" i="2"/>
  <c r="EZ61" i="2" s="1"/>
  <c r="EY58" i="2"/>
  <c r="EY56" i="2"/>
  <c r="EY57" i="2" s="1"/>
  <c r="FB54" i="2"/>
  <c r="FB55" i="2" s="1"/>
  <c r="FA54" i="2"/>
  <c r="FA55" i="2" s="1"/>
  <c r="FA57" i="2" s="1"/>
  <c r="EZ54" i="2"/>
  <c r="EZ55" i="2" s="1"/>
  <c r="EY52" i="2"/>
  <c r="EY50" i="2"/>
  <c r="EY51" i="2" s="1"/>
  <c r="FB48" i="2"/>
  <c r="FB49" i="2" s="1"/>
  <c r="FB51" i="2" s="1"/>
  <c r="FA48" i="2"/>
  <c r="FA49" i="2" s="1"/>
  <c r="FA51" i="2" s="1"/>
  <c r="EZ48" i="2"/>
  <c r="EZ49" i="2" s="1"/>
  <c r="EY46" i="2"/>
  <c r="EY44" i="2"/>
  <c r="EY45" i="2" s="1"/>
  <c r="FB42" i="2"/>
  <c r="FB43" i="2" s="1"/>
  <c r="FA42" i="2"/>
  <c r="FA43" i="2" s="1"/>
  <c r="FA45" i="2" s="1"/>
  <c r="EZ42" i="2"/>
  <c r="EZ43" i="2" s="1"/>
  <c r="EY40" i="2"/>
  <c r="EY38" i="2"/>
  <c r="EY39" i="2" s="1"/>
  <c r="FB36" i="2"/>
  <c r="FB37" i="2" s="1"/>
  <c r="FA36" i="2"/>
  <c r="FA37" i="2" s="1"/>
  <c r="FA39" i="2" s="1"/>
  <c r="EZ36" i="2"/>
  <c r="EZ37" i="2" s="1"/>
  <c r="EY34" i="2"/>
  <c r="EY32" i="2"/>
  <c r="EY33" i="2" s="1"/>
  <c r="FB30" i="2"/>
  <c r="FB31" i="2" s="1"/>
  <c r="FB33" i="2" s="1"/>
  <c r="FA30" i="2"/>
  <c r="FA31" i="2" s="1"/>
  <c r="FA33" i="2" s="1"/>
  <c r="EZ30" i="2"/>
  <c r="EZ31" i="2" s="1"/>
  <c r="EY28" i="2"/>
  <c r="EY26" i="2"/>
  <c r="EY27" i="2" s="1"/>
  <c r="FB24" i="2"/>
  <c r="FB25" i="2" s="1"/>
  <c r="FA24" i="2"/>
  <c r="FA25" i="2" s="1"/>
  <c r="FA27" i="2" s="1"/>
  <c r="EZ24" i="2"/>
  <c r="EZ25" i="2" s="1"/>
  <c r="EY22" i="2"/>
  <c r="EY20" i="2"/>
  <c r="EY21" i="2" s="1"/>
  <c r="FB18" i="2"/>
  <c r="FB19" i="2" s="1"/>
  <c r="FA18" i="2"/>
  <c r="FA19" i="2" s="1"/>
  <c r="FA21" i="2" s="1"/>
  <c r="EZ18" i="2"/>
  <c r="EZ19" i="2" s="1"/>
  <c r="EY16" i="2"/>
  <c r="EY14" i="2"/>
  <c r="EY15" i="2" s="1"/>
  <c r="FB12" i="2"/>
  <c r="FB13" i="2" s="1"/>
  <c r="FA12" i="2"/>
  <c r="FA13" i="2" s="1"/>
  <c r="FA15" i="2" s="1"/>
  <c r="EZ12" i="2"/>
  <c r="EZ13" i="2" s="1"/>
  <c r="FR54" i="7" l="1"/>
  <c r="FQ54" i="7"/>
  <c r="FQ55" i="7"/>
  <c r="FR55" i="7"/>
  <c r="FQ56" i="7"/>
  <c r="FR56" i="7"/>
  <c r="FL56" i="7"/>
  <c r="FE57" i="7"/>
  <c r="FF57" i="7"/>
  <c r="FI21" i="7"/>
  <c r="FC46" i="7"/>
  <c r="AR49" i="7" s="1"/>
  <c r="DP49" i="7" s="1"/>
  <c r="FG45" i="7"/>
  <c r="FE47" i="7"/>
  <c r="FE48" i="7" s="1"/>
  <c r="BE46" i="7" s="1"/>
  <c r="EA46" i="7" s="1"/>
  <c r="FH45" i="7"/>
  <c r="CW40" i="7"/>
  <c r="K40" i="7"/>
  <c r="FJ7" i="7"/>
  <c r="CW37" i="7"/>
  <c r="K37" i="7"/>
  <c r="FK7" i="7"/>
  <c r="CY28" i="7"/>
  <c r="AG28" i="7"/>
  <c r="FO18" i="7"/>
  <c r="FO20" i="7" s="1"/>
  <c r="AW19" i="7" s="1"/>
  <c r="DP19" i="7" s="1"/>
  <c r="FI24" i="7"/>
  <c r="FL24" i="7"/>
  <c r="FL23" i="7" s="1"/>
  <c r="FN24" i="7" s="1"/>
  <c r="Z19" i="7" s="1"/>
  <c r="CW19" i="7" s="1"/>
  <c r="FJ22" i="7"/>
  <c r="FK22" i="7" s="1"/>
  <c r="AW22" i="7" s="1"/>
  <c r="DP22" i="7" s="1"/>
  <c r="FL7" i="7"/>
  <c r="B13" i="7"/>
  <c r="CX13" i="7" s="1"/>
  <c r="FI7" i="7"/>
  <c r="FN7" i="7"/>
  <c r="DI9" i="7" s="1"/>
  <c r="FE55" i="9"/>
  <c r="FL32" i="9"/>
  <c r="FE54" i="9"/>
  <c r="FE56" i="9"/>
  <c r="FF63" i="9"/>
  <c r="EZ51" i="9"/>
  <c r="FL62" i="9"/>
  <c r="FG42" i="9"/>
  <c r="FL57" i="9"/>
  <c r="FH63" i="9"/>
  <c r="FE63" i="9"/>
  <c r="FQ62" i="9"/>
  <c r="FL44" i="9"/>
  <c r="FE33" i="9"/>
  <c r="EZ50" i="9"/>
  <c r="FG56" i="9"/>
  <c r="FH56" i="9"/>
  <c r="FR62" i="9"/>
  <c r="FL63" i="9"/>
  <c r="O61" i="9" s="1"/>
  <c r="DA61" i="9" s="1"/>
  <c r="FH54" i="9"/>
  <c r="FR60" i="9"/>
  <c r="FQ61" i="9"/>
  <c r="FQ60" i="9"/>
  <c r="FR61" i="9"/>
  <c r="FG48" i="9"/>
  <c r="EZ56" i="9"/>
  <c r="FG54" i="9"/>
  <c r="FF56" i="9"/>
  <c r="FH55" i="9"/>
  <c r="FG63" i="9"/>
  <c r="FR32" i="9"/>
  <c r="FF54" i="9"/>
  <c r="EZ57" i="9"/>
  <c r="FG33" i="9"/>
  <c r="FL56" i="9"/>
  <c r="FR50" i="9"/>
  <c r="FF51" i="9"/>
  <c r="FL50" i="9"/>
  <c r="FR54" i="9"/>
  <c r="FQ54" i="9"/>
  <c r="FR55" i="9"/>
  <c r="FQ55" i="9"/>
  <c r="FG49" i="9"/>
  <c r="FH48" i="9"/>
  <c r="FH49" i="9"/>
  <c r="FR56" i="9"/>
  <c r="FF45" i="9"/>
  <c r="FH50" i="9"/>
  <c r="FL51" i="9"/>
  <c r="FL39" i="9"/>
  <c r="O37" i="9" s="1"/>
  <c r="DA37" i="9" s="1"/>
  <c r="FH21" i="9"/>
  <c r="FG43" i="9"/>
  <c r="FH42" i="9"/>
  <c r="FH43" i="9"/>
  <c r="FH44" i="9"/>
  <c r="EZ45" i="9"/>
  <c r="FE51" i="9"/>
  <c r="EZ44" i="9"/>
  <c r="FE45" i="9"/>
  <c r="FR48" i="9"/>
  <c r="FQ48" i="9"/>
  <c r="FR49" i="9"/>
  <c r="FQ49" i="9"/>
  <c r="FR42" i="9"/>
  <c r="FQ42" i="9"/>
  <c r="FQ43" i="9"/>
  <c r="FR43" i="9"/>
  <c r="FG27" i="9"/>
  <c r="FQ44" i="9"/>
  <c r="FQ38" i="9"/>
  <c r="FL45" i="9"/>
  <c r="FR44" i="9"/>
  <c r="FL15" i="9"/>
  <c r="O13" i="9" s="1"/>
  <c r="DA13" i="9" s="1"/>
  <c r="O31" i="9"/>
  <c r="DA31" i="9" s="1"/>
  <c r="FH27" i="9"/>
  <c r="FH39" i="9"/>
  <c r="FH33" i="9"/>
  <c r="FG39" i="9"/>
  <c r="FE27" i="9"/>
  <c r="FE39" i="9"/>
  <c r="FL21" i="9"/>
  <c r="O19" i="9" s="1"/>
  <c r="DA19" i="9" s="1"/>
  <c r="FF27" i="9"/>
  <c r="FF33" i="9"/>
  <c r="FL38" i="9"/>
  <c r="FR36" i="9"/>
  <c r="FQ36" i="9"/>
  <c r="FR37" i="9"/>
  <c r="FQ37" i="9"/>
  <c r="FF39" i="9"/>
  <c r="FL20" i="9"/>
  <c r="FR20" i="9"/>
  <c r="FL14" i="9"/>
  <c r="FR30" i="9"/>
  <c r="FQ30" i="9"/>
  <c r="FQ31" i="9"/>
  <c r="FR31" i="9"/>
  <c r="FQ32" i="9"/>
  <c r="FE15" i="9"/>
  <c r="FQ26" i="9"/>
  <c r="FL26" i="9"/>
  <c r="FQ20" i="9"/>
  <c r="FL27" i="9"/>
  <c r="O25" i="9" s="1"/>
  <c r="DA25" i="9" s="1"/>
  <c r="FR14" i="9"/>
  <c r="FR24" i="9"/>
  <c r="FQ24" i="9"/>
  <c r="FR25" i="9"/>
  <c r="FR27" i="9" s="1"/>
  <c r="FQ25" i="9"/>
  <c r="FQ14" i="9"/>
  <c r="FH15" i="9"/>
  <c r="FG21" i="9"/>
  <c r="FE21" i="9"/>
  <c r="FR18" i="9"/>
  <c r="FQ18" i="9"/>
  <c r="FR19" i="9"/>
  <c r="FQ19" i="9"/>
  <c r="FF21" i="9"/>
  <c r="FG15" i="9"/>
  <c r="FF15" i="9"/>
  <c r="FR12" i="9"/>
  <c r="FQ12" i="9"/>
  <c r="FR13" i="9"/>
  <c r="FQ13" i="9"/>
  <c r="EZ8" i="9"/>
  <c r="FQ9" i="9"/>
  <c r="FR9" i="9"/>
  <c r="FF8" i="9"/>
  <c r="FE8" i="9"/>
  <c r="FE7" i="9"/>
  <c r="FE6" i="9"/>
  <c r="FF6" i="9"/>
  <c r="FK43" i="1"/>
  <c r="FL49" i="1"/>
  <c r="FL55" i="1"/>
  <c r="FL13" i="1"/>
  <c r="FK55" i="1"/>
  <c r="FK37" i="1"/>
  <c r="FI49" i="1"/>
  <c r="FJ49" i="1"/>
  <c r="FK61" i="1"/>
  <c r="FI19" i="1"/>
  <c r="FN49" i="1"/>
  <c r="DI51" i="1" s="1"/>
  <c r="FI31" i="1"/>
  <c r="FN61" i="1"/>
  <c r="DI63" i="1" s="1"/>
  <c r="FN55" i="1"/>
  <c r="DI57" i="1" s="1"/>
  <c r="FL61" i="1"/>
  <c r="FL43" i="1"/>
  <c r="FJ55" i="1"/>
  <c r="FN31" i="1"/>
  <c r="DI33" i="1" s="1"/>
  <c r="FI61" i="1"/>
  <c r="FK49" i="1"/>
  <c r="FJ61" i="1"/>
  <c r="FJ43" i="1"/>
  <c r="FI55" i="1"/>
  <c r="FJ25" i="1"/>
  <c r="FN43" i="1"/>
  <c r="DI45" i="1" s="1"/>
  <c r="FK31" i="1"/>
  <c r="FL31" i="1"/>
  <c r="FJ37" i="1"/>
  <c r="FI43" i="1"/>
  <c r="FL37" i="1"/>
  <c r="FN37" i="1"/>
  <c r="DI39" i="1" s="1"/>
  <c r="FI37" i="1"/>
  <c r="FJ19" i="1"/>
  <c r="FN25" i="1"/>
  <c r="DI27" i="1" s="1"/>
  <c r="FJ31" i="1"/>
  <c r="FL25" i="1"/>
  <c r="FK13" i="1"/>
  <c r="FL19" i="1"/>
  <c r="FK19" i="1"/>
  <c r="FK25" i="1"/>
  <c r="FN19" i="1"/>
  <c r="DI21" i="1" s="1"/>
  <c r="FI25" i="1"/>
  <c r="FN13" i="1"/>
  <c r="DI15" i="1" s="1"/>
  <c r="FI13" i="1"/>
  <c r="FJ13" i="1"/>
  <c r="FD88" i="8"/>
  <c r="AR88" i="8" s="1"/>
  <c r="DP88" i="8" s="1"/>
  <c r="AM88" i="8"/>
  <c r="DL88" i="8" s="1"/>
  <c r="FE89" i="8"/>
  <c r="FC88" i="8"/>
  <c r="AR91" i="8" s="1"/>
  <c r="DP91" i="8" s="1"/>
  <c r="FE87" i="8"/>
  <c r="FE88" i="8"/>
  <c r="FC79" i="8"/>
  <c r="AR82" i="8" s="1"/>
  <c r="DP82" i="8" s="1"/>
  <c r="FE79" i="8"/>
  <c r="FE80" i="8"/>
  <c r="AM61" i="8"/>
  <c r="DL61" i="8" s="1"/>
  <c r="FE78" i="8"/>
  <c r="FH78" i="8" s="1"/>
  <c r="FK78" i="8" s="1"/>
  <c r="FN79" i="8" s="1"/>
  <c r="FD79" i="8"/>
  <c r="AR79" i="8" s="1"/>
  <c r="DP79" i="8" s="1"/>
  <c r="FN89" i="8"/>
  <c r="FM89" i="8"/>
  <c r="AM79" i="8"/>
  <c r="DL79" i="8" s="1"/>
  <c r="FI60" i="8"/>
  <c r="FN80" i="8"/>
  <c r="FM80" i="8"/>
  <c r="FD61" i="8"/>
  <c r="AR61" i="8" s="1"/>
  <c r="DP61" i="8" s="1"/>
  <c r="FE60" i="8"/>
  <c r="FH60" i="8" s="1"/>
  <c r="FG60" i="8"/>
  <c r="FE62" i="8"/>
  <c r="FD43" i="8"/>
  <c r="AR43" i="8" s="1"/>
  <c r="DP43" i="8" s="1"/>
  <c r="FC69" i="8"/>
  <c r="FE70" i="8"/>
  <c r="FE61" i="8"/>
  <c r="FD70" i="8"/>
  <c r="AR70" i="8" s="1"/>
  <c r="DP70" i="8" s="1"/>
  <c r="FC42" i="8"/>
  <c r="AM43" i="8" s="1"/>
  <c r="DL43" i="8" s="1"/>
  <c r="FE43" i="8"/>
  <c r="FC51" i="8"/>
  <c r="FE51" i="8" s="1"/>
  <c r="FE52" i="8"/>
  <c r="FD52" i="8"/>
  <c r="AR52" i="8" s="1"/>
  <c r="DP52" i="8" s="1"/>
  <c r="FD16" i="8"/>
  <c r="AR16" i="8" s="1"/>
  <c r="DP16" i="8" s="1"/>
  <c r="AM16" i="8"/>
  <c r="DL16" i="8" s="1"/>
  <c r="FC33" i="8"/>
  <c r="FE34" i="8"/>
  <c r="FD34" i="8"/>
  <c r="AR34" i="8" s="1"/>
  <c r="DP34" i="8" s="1"/>
  <c r="FC24" i="8"/>
  <c r="FE24" i="8" s="1"/>
  <c r="FE25" i="8"/>
  <c r="FD25" i="8"/>
  <c r="AR25" i="8" s="1"/>
  <c r="DP25" i="8" s="1"/>
  <c r="FE17" i="8"/>
  <c r="FC16" i="8"/>
  <c r="AR19" i="8" s="1"/>
  <c r="DP19" i="8" s="1"/>
  <c r="FG15" i="8"/>
  <c r="FE15" i="8"/>
  <c r="FH15" i="8" s="1"/>
  <c r="DN63" i="2"/>
  <c r="EZ62" i="2"/>
  <c r="EZ64" i="2" s="1"/>
  <c r="FA62" i="2"/>
  <c r="FA64" i="2" s="1"/>
  <c r="EZ63" i="2"/>
  <c r="FB62" i="2"/>
  <c r="FB64" i="2" s="1"/>
  <c r="DN57" i="2"/>
  <c r="EZ57" i="2"/>
  <c r="FA56" i="2"/>
  <c r="FA58" i="2" s="1"/>
  <c r="EZ56" i="2"/>
  <c r="EZ58" i="2" s="1"/>
  <c r="FB57" i="2"/>
  <c r="FB56" i="2"/>
  <c r="FB58" i="2" s="1"/>
  <c r="DN51" i="2"/>
  <c r="EZ51" i="2"/>
  <c r="FA50" i="2"/>
  <c r="FA52" i="2" s="1"/>
  <c r="EZ50" i="2"/>
  <c r="EZ52" i="2" s="1"/>
  <c r="FB50" i="2"/>
  <c r="FB52" i="2" s="1"/>
  <c r="FB45" i="2"/>
  <c r="FB44" i="2"/>
  <c r="FB46" i="2" s="1"/>
  <c r="DN45" i="2"/>
  <c r="EZ44" i="2"/>
  <c r="EZ46" i="2" s="1"/>
  <c r="FA44" i="2"/>
  <c r="FA46" i="2" s="1"/>
  <c r="EZ45" i="2"/>
  <c r="EZ38" i="2"/>
  <c r="EZ40" i="2" s="1"/>
  <c r="DN39" i="2"/>
  <c r="EZ39" i="2"/>
  <c r="FA38" i="2"/>
  <c r="FA40" i="2" s="1"/>
  <c r="FB38" i="2"/>
  <c r="FB40" i="2" s="1"/>
  <c r="FB39" i="2"/>
  <c r="FB26" i="2"/>
  <c r="FB28" i="2" s="1"/>
  <c r="EZ33" i="2"/>
  <c r="FA32" i="2"/>
  <c r="FA34" i="2" s="1"/>
  <c r="EZ32" i="2"/>
  <c r="EZ34" i="2" s="1"/>
  <c r="DN33" i="2"/>
  <c r="FB32" i="2"/>
  <c r="FB34" i="2" s="1"/>
  <c r="EZ27" i="2"/>
  <c r="FA26" i="2"/>
  <c r="FA28" i="2" s="1"/>
  <c r="EZ26" i="2"/>
  <c r="EZ28" i="2" s="1"/>
  <c r="DN27" i="2"/>
  <c r="FB27" i="2"/>
  <c r="EZ20" i="2"/>
  <c r="EZ22" i="2" s="1"/>
  <c r="DN21" i="2"/>
  <c r="EZ21" i="2"/>
  <c r="FA20" i="2"/>
  <c r="FA22" i="2" s="1"/>
  <c r="FB21" i="2"/>
  <c r="FB20" i="2"/>
  <c r="FB22" i="2" s="1"/>
  <c r="EZ14" i="2"/>
  <c r="EZ16" i="2" s="1"/>
  <c r="DN15" i="2"/>
  <c r="EZ15" i="2"/>
  <c r="FA14" i="2"/>
  <c r="FA16" i="2" s="1"/>
  <c r="FB15" i="2"/>
  <c r="FB14" i="2"/>
  <c r="FB16" i="2" s="1"/>
  <c r="EW6" i="9"/>
  <c r="CX3" i="9"/>
  <c r="FE58" i="7" l="1"/>
  <c r="DK57" i="7" s="1"/>
  <c r="FR57" i="7"/>
  <c r="FQ57" i="7"/>
  <c r="FQ58" i="7" s="1"/>
  <c r="FK45" i="7"/>
  <c r="FN45" i="7" s="1"/>
  <c r="FR45" i="7" s="1"/>
  <c r="FN47" i="7"/>
  <c r="FM47" i="7"/>
  <c r="O49" i="9"/>
  <c r="DA49" i="9" s="1"/>
  <c r="FN6" i="7"/>
  <c r="B7" i="7" s="1"/>
  <c r="CX7" i="7" s="1"/>
  <c r="FR18" i="7"/>
  <c r="FM24" i="7" s="1"/>
  <c r="BR19" i="7" s="1"/>
  <c r="EK19" i="7" s="1"/>
  <c r="FH57" i="9"/>
  <c r="FG45" i="9"/>
  <c r="FG57" i="9"/>
  <c r="FE57" i="9"/>
  <c r="FG51" i="9"/>
  <c r="FR51" i="9"/>
  <c r="FQ57" i="9"/>
  <c r="FH51" i="9"/>
  <c r="O55" i="9"/>
  <c r="DA55" i="9" s="1"/>
  <c r="FE64" i="9"/>
  <c r="FR63" i="9"/>
  <c r="FQ63" i="9"/>
  <c r="FF57" i="9"/>
  <c r="FR39" i="9"/>
  <c r="FR33" i="9"/>
  <c r="FR21" i="9"/>
  <c r="FQ51" i="9"/>
  <c r="FR57" i="9"/>
  <c r="FE34" i="9"/>
  <c r="FQ21" i="9"/>
  <c r="FQ39" i="9"/>
  <c r="FH45" i="9"/>
  <c r="FE28" i="9"/>
  <c r="O43" i="9"/>
  <c r="DA43" i="9" s="1"/>
  <c r="FE40" i="9"/>
  <c r="FR45" i="9"/>
  <c r="FQ45" i="9"/>
  <c r="FQ27" i="9"/>
  <c r="FQ28" i="9" s="1"/>
  <c r="FQ33" i="9"/>
  <c r="FR15" i="9"/>
  <c r="FE16" i="9"/>
  <c r="FE22" i="9"/>
  <c r="FQ15" i="9"/>
  <c r="FQ10" i="9"/>
  <c r="FE9" i="9"/>
  <c r="FF9" i="9"/>
  <c r="FN48" i="1"/>
  <c r="B49" i="1" s="1"/>
  <c r="CX49" i="1" s="1"/>
  <c r="FN60" i="1"/>
  <c r="B61" i="1" s="1"/>
  <c r="CX61" i="1" s="1"/>
  <c r="FN54" i="1"/>
  <c r="B55" i="1" s="1"/>
  <c r="CX55" i="1" s="1"/>
  <c r="FN42" i="1"/>
  <c r="B43" i="1" s="1"/>
  <c r="CX43" i="1" s="1"/>
  <c r="FN36" i="1"/>
  <c r="B37" i="1" s="1"/>
  <c r="CX37" i="1" s="1"/>
  <c r="FN18" i="1"/>
  <c r="B19" i="1" s="1"/>
  <c r="CX19" i="1" s="1"/>
  <c r="FN30" i="1"/>
  <c r="B31" i="1" s="1"/>
  <c r="CX31" i="1" s="1"/>
  <c r="FN24" i="1"/>
  <c r="B25" i="1" s="1"/>
  <c r="CX25" i="1" s="1"/>
  <c r="FN12" i="1"/>
  <c r="B13" i="1" s="1"/>
  <c r="CX13" i="1" s="1"/>
  <c r="FE42" i="8"/>
  <c r="FH42" i="8" s="1"/>
  <c r="FH87" i="8"/>
  <c r="FK87" i="8" s="1"/>
  <c r="FM88" i="8" s="1"/>
  <c r="FP88" i="8" s="1"/>
  <c r="FE90" i="8"/>
  <c r="BE88" i="8" s="1"/>
  <c r="EA88" i="8" s="1"/>
  <c r="FM79" i="8"/>
  <c r="FP79" i="8" s="1"/>
  <c r="FN78" i="8"/>
  <c r="FR78" i="8" s="1"/>
  <c r="FE81" i="8"/>
  <c r="BE79" i="8" s="1"/>
  <c r="EA79" i="8" s="1"/>
  <c r="FR80" i="8"/>
  <c r="FM78" i="8"/>
  <c r="FP78" i="8" s="1"/>
  <c r="FK60" i="8"/>
  <c r="FN60" i="8" s="1"/>
  <c r="FR60" i="8" s="1"/>
  <c r="FE63" i="8"/>
  <c r="BE61" i="8" s="1"/>
  <c r="EA61" i="8" s="1"/>
  <c r="FR79" i="8"/>
  <c r="FC70" i="8"/>
  <c r="AR73" i="8" s="1"/>
  <c r="DP73" i="8" s="1"/>
  <c r="FE71" i="8"/>
  <c r="FG69" i="8"/>
  <c r="AM70" i="8"/>
  <c r="DL70" i="8" s="1"/>
  <c r="FM62" i="8"/>
  <c r="FE69" i="8"/>
  <c r="FH69" i="8" s="1"/>
  <c r="FN62" i="8"/>
  <c r="FE44" i="8"/>
  <c r="FG42" i="8"/>
  <c r="FC43" i="8"/>
  <c r="AR46" i="8" s="1"/>
  <c r="DP46" i="8" s="1"/>
  <c r="FE18" i="8"/>
  <c r="BE16" i="8" s="1"/>
  <c r="EA16" i="8" s="1"/>
  <c r="FC52" i="8"/>
  <c r="AR55" i="8" s="1"/>
  <c r="DP55" i="8" s="1"/>
  <c r="FE53" i="8"/>
  <c r="FE54" i="8" s="1"/>
  <c r="BE52" i="8" s="1"/>
  <c r="EA52" i="8" s="1"/>
  <c r="FH51" i="8"/>
  <c r="AM52" i="8"/>
  <c r="DL52" i="8" s="1"/>
  <c r="FG51" i="8"/>
  <c r="FG33" i="8"/>
  <c r="FC34" i="8"/>
  <c r="AR37" i="8" s="1"/>
  <c r="DP37" i="8" s="1"/>
  <c r="FE35" i="8"/>
  <c r="AM34" i="8"/>
  <c r="DL34" i="8" s="1"/>
  <c r="FE33" i="8"/>
  <c r="FH24" i="8"/>
  <c r="FE26" i="8"/>
  <c r="FE27" i="8" s="1"/>
  <c r="BE25" i="8" s="1"/>
  <c r="EA25" i="8" s="1"/>
  <c r="FC25" i="8"/>
  <c r="AR28" i="8" s="1"/>
  <c r="DP28" i="8" s="1"/>
  <c r="FG24" i="8"/>
  <c r="AM25" i="8"/>
  <c r="DL25" i="8" s="1"/>
  <c r="FK15" i="8"/>
  <c r="FM16" i="8" s="1"/>
  <c r="FN17" i="8"/>
  <c r="FM17" i="8"/>
  <c r="FG7" i="9"/>
  <c r="B61" i="2"/>
  <c r="CX61" i="2" s="1"/>
  <c r="B43" i="2"/>
  <c r="CX43" i="2" s="1"/>
  <c r="B49" i="2"/>
  <c r="CX49" i="2" s="1"/>
  <c r="B55" i="2"/>
  <c r="CX55" i="2" s="1"/>
  <c r="B25" i="2"/>
  <c r="CX25" i="2" s="1"/>
  <c r="B37" i="2"/>
  <c r="CX37" i="2" s="1"/>
  <c r="B31" i="2"/>
  <c r="CX31" i="2" s="1"/>
  <c r="B19" i="2"/>
  <c r="CX19" i="2" s="1"/>
  <c r="B13" i="2"/>
  <c r="CX13" i="2" s="1"/>
  <c r="FO5" i="8"/>
  <c r="FL5" i="8"/>
  <c r="FJ5" i="8"/>
  <c r="FF5" i="8"/>
  <c r="FE52" i="9" l="1"/>
  <c r="FM45" i="7"/>
  <c r="FP45" i="7" s="1"/>
  <c r="FM46" i="7"/>
  <c r="FP46" i="7" s="1"/>
  <c r="FN46" i="7"/>
  <c r="FR46" i="7" s="1"/>
  <c r="FJ24" i="7"/>
  <c r="FO22" i="7"/>
  <c r="FR23" i="7" s="1"/>
  <c r="FU22" i="7" s="1"/>
  <c r="FP47" i="7"/>
  <c r="FP48" i="7" s="1"/>
  <c r="EY47" i="7" s="1"/>
  <c r="FR47" i="7"/>
  <c r="FR48" i="7" s="1"/>
  <c r="EZ47" i="7" s="1"/>
  <c r="FR22" i="7"/>
  <c r="FU21" i="7" s="1"/>
  <c r="FW21" i="7" s="1"/>
  <c r="FE46" i="9"/>
  <c r="FE58" i="9"/>
  <c r="FQ34" i="9"/>
  <c r="DK33" i="9" s="1"/>
  <c r="FQ58" i="9"/>
  <c r="FQ52" i="9"/>
  <c r="DK51" i="9" s="1"/>
  <c r="FQ40" i="9"/>
  <c r="DK39" i="9" s="1"/>
  <c r="FQ46" i="9"/>
  <c r="FQ64" i="9"/>
  <c r="DK63" i="9" s="1"/>
  <c r="DK27" i="9"/>
  <c r="FQ22" i="9"/>
  <c r="DK21" i="9" s="1"/>
  <c r="FQ16" i="9"/>
  <c r="DK15" i="9" s="1"/>
  <c r="FE45" i="8"/>
  <c r="BE43" i="8" s="1"/>
  <c r="EA43" i="8" s="1"/>
  <c r="FK42" i="8"/>
  <c r="FN43" i="8" s="1"/>
  <c r="FP89" i="8"/>
  <c r="FN88" i="8"/>
  <c r="FR88" i="8" s="1"/>
  <c r="FN87" i="8"/>
  <c r="FR87" i="8" s="1"/>
  <c r="FM87" i="8"/>
  <c r="FP87" i="8" s="1"/>
  <c r="FN44" i="8"/>
  <c r="FP80" i="8"/>
  <c r="FP81" i="8" s="1"/>
  <c r="EY80" i="8" s="1"/>
  <c r="FE36" i="8"/>
  <c r="BE34" i="8" s="1"/>
  <c r="EA34" i="8" s="1"/>
  <c r="FM61" i="8"/>
  <c r="FP61" i="8" s="1"/>
  <c r="FM60" i="8"/>
  <c r="FP60" i="8" s="1"/>
  <c r="FN61" i="8"/>
  <c r="FR62" i="8" s="1"/>
  <c r="FR81" i="8"/>
  <c r="EZ80" i="8" s="1"/>
  <c r="FE72" i="8"/>
  <c r="BE70" i="8" s="1"/>
  <c r="EA70" i="8" s="1"/>
  <c r="FK69" i="8"/>
  <c r="FN70" i="8" s="1"/>
  <c r="FN71" i="8"/>
  <c r="FM71" i="8"/>
  <c r="FM44" i="8"/>
  <c r="FP16" i="8"/>
  <c r="FN53" i="8"/>
  <c r="FM53" i="8"/>
  <c r="FK51" i="8"/>
  <c r="FM52" i="8" s="1"/>
  <c r="FH33" i="8"/>
  <c r="FM15" i="8"/>
  <c r="FP15" i="8" s="1"/>
  <c r="FN35" i="8"/>
  <c r="FM35" i="8"/>
  <c r="FN16" i="8"/>
  <c r="FR16" i="8" s="1"/>
  <c r="FM26" i="8"/>
  <c r="FN26" i="8"/>
  <c r="FK24" i="8"/>
  <c r="FM25" i="8" s="1"/>
  <c r="FP17" i="8"/>
  <c r="FN15" i="8"/>
  <c r="FR15" i="8" s="1"/>
  <c r="EZ9" i="9"/>
  <c r="O7" i="9" s="1"/>
  <c r="DA7" i="9" s="1"/>
  <c r="FH8" i="9"/>
  <c r="FG8" i="9"/>
  <c r="FH7" i="9"/>
  <c r="FG6" i="9"/>
  <c r="FH6" i="9"/>
  <c r="EX6" i="8"/>
  <c r="EZ6" i="8"/>
  <c r="FA6" i="8"/>
  <c r="EY6" i="8"/>
  <c r="FB5" i="8"/>
  <c r="CX3" i="8"/>
  <c r="FV22" i="7" l="1"/>
  <c r="FW22" i="7" s="1"/>
  <c r="DP24" i="7" s="1"/>
  <c r="DM51" i="7"/>
  <c r="FV21" i="7"/>
  <c r="DK45" i="9"/>
  <c r="DK57" i="9"/>
  <c r="FR89" i="8"/>
  <c r="FR90" i="8" s="1"/>
  <c r="EZ89" i="8" s="1"/>
  <c r="FM43" i="8"/>
  <c r="FP43" i="8" s="1"/>
  <c r="FN42" i="8"/>
  <c r="FR42" i="8" s="1"/>
  <c r="FR44" i="8"/>
  <c r="FM42" i="8"/>
  <c r="FP42" i="8" s="1"/>
  <c r="FP90" i="8"/>
  <c r="EY89" i="8" s="1"/>
  <c r="FR43" i="8"/>
  <c r="FP62" i="8"/>
  <c r="FP63" i="8" s="1"/>
  <c r="EY62" i="8" s="1"/>
  <c r="DM84" i="8"/>
  <c r="FR61" i="8"/>
  <c r="FR63" i="8" s="1"/>
  <c r="EZ62" i="8" s="1"/>
  <c r="FR70" i="8"/>
  <c r="FN69" i="8"/>
  <c r="FR69" i="8" s="1"/>
  <c r="FR71" i="8"/>
  <c r="FP52" i="8"/>
  <c r="FM69" i="8"/>
  <c r="FP69" i="8" s="1"/>
  <c r="FM70" i="8"/>
  <c r="FP70" i="8" s="1"/>
  <c r="FM51" i="8"/>
  <c r="FP51" i="8" s="1"/>
  <c r="FN51" i="8"/>
  <c r="FR51" i="8" s="1"/>
  <c r="FN52" i="8"/>
  <c r="FR52" i="8" s="1"/>
  <c r="FP53" i="8"/>
  <c r="FP18" i="8"/>
  <c r="EY17" i="8" s="1"/>
  <c r="FP25" i="8"/>
  <c r="FN25" i="8"/>
  <c r="FR25" i="8" s="1"/>
  <c r="FR17" i="8"/>
  <c r="FR18" i="8" s="1"/>
  <c r="EZ17" i="8" s="1"/>
  <c r="FK33" i="8"/>
  <c r="FN34" i="8" s="1"/>
  <c r="FM24" i="8"/>
  <c r="FP24" i="8" s="1"/>
  <c r="FN24" i="8"/>
  <c r="FR24" i="8" s="1"/>
  <c r="FP26" i="8"/>
  <c r="FD6" i="8"/>
  <c r="FG9" i="9"/>
  <c r="FH9" i="9"/>
  <c r="AC7" i="8"/>
  <c r="DF7" i="8" s="1"/>
  <c r="EW6" i="8"/>
  <c r="FC6" i="8" s="1"/>
  <c r="FC7" i="8" s="1"/>
  <c r="AR10" i="8" s="1"/>
  <c r="FE88" i="5"/>
  <c r="FE89" i="5" s="1"/>
  <c r="FC93" i="5" s="1"/>
  <c r="FD93" i="5" s="1"/>
  <c r="FD88" i="5"/>
  <c r="FD89" i="5" s="1"/>
  <c r="FC92" i="5" s="1"/>
  <c r="FD92" i="5" s="1"/>
  <c r="FC88" i="5"/>
  <c r="FC89" i="5" s="1"/>
  <c r="FC91" i="5" s="1"/>
  <c r="FD91" i="5" s="1"/>
  <c r="FB88" i="5"/>
  <c r="FB89" i="5" s="1"/>
  <c r="FA88" i="5"/>
  <c r="FA89" i="5" s="1"/>
  <c r="EZ88" i="5"/>
  <c r="EZ89" i="5" s="1"/>
  <c r="EY88" i="5"/>
  <c r="EY89" i="5" s="1"/>
  <c r="FE79" i="5"/>
  <c r="FE80" i="5" s="1"/>
  <c r="FC84" i="5" s="1"/>
  <c r="FD84" i="5" s="1"/>
  <c r="FD79" i="5"/>
  <c r="FD80" i="5" s="1"/>
  <c r="FC83" i="5" s="1"/>
  <c r="FD83" i="5" s="1"/>
  <c r="FC79" i="5"/>
  <c r="FC80" i="5" s="1"/>
  <c r="FC82" i="5" s="1"/>
  <c r="FD82" i="5" s="1"/>
  <c r="FB79" i="5"/>
  <c r="FB80" i="5" s="1"/>
  <c r="FA79" i="5"/>
  <c r="FA80" i="5" s="1"/>
  <c r="EZ79" i="5"/>
  <c r="EZ80" i="5" s="1"/>
  <c r="EY79" i="5"/>
  <c r="EY80" i="5" s="1"/>
  <c r="FE70" i="5"/>
  <c r="FE71" i="5" s="1"/>
  <c r="FD70" i="5"/>
  <c r="FD71" i="5" s="1"/>
  <c r="FC74" i="5" s="1"/>
  <c r="FD74" i="5" s="1"/>
  <c r="FC70" i="5"/>
  <c r="FC71" i="5" s="1"/>
  <c r="FB70" i="5"/>
  <c r="FB71" i="5" s="1"/>
  <c r="FA70" i="5"/>
  <c r="FA71" i="5" s="1"/>
  <c r="EZ70" i="5"/>
  <c r="EZ71" i="5" s="1"/>
  <c r="FJ74" i="5" s="1"/>
  <c r="FK74" i="5" s="1"/>
  <c r="EY70" i="5"/>
  <c r="EY71" i="5" s="1"/>
  <c r="FJ73" i="5" s="1"/>
  <c r="FK73" i="5" s="1"/>
  <c r="FE61" i="5"/>
  <c r="FE62" i="5" s="1"/>
  <c r="FC66" i="5" s="1"/>
  <c r="FD66" i="5" s="1"/>
  <c r="FD61" i="5"/>
  <c r="FD62" i="5" s="1"/>
  <c r="FC65" i="5" s="1"/>
  <c r="FD65" i="5" s="1"/>
  <c r="FC61" i="5"/>
  <c r="FC62" i="5" s="1"/>
  <c r="FB61" i="5"/>
  <c r="FB62" i="5" s="1"/>
  <c r="FA61" i="5"/>
  <c r="FA62" i="5" s="1"/>
  <c r="EZ61" i="5"/>
  <c r="EZ62" i="5" s="1"/>
  <c r="EY61" i="5"/>
  <c r="EY62" i="5" s="1"/>
  <c r="FE52" i="5"/>
  <c r="FE53" i="5" s="1"/>
  <c r="FC57" i="5" s="1"/>
  <c r="FD57" i="5" s="1"/>
  <c r="FD52" i="5"/>
  <c r="FD53" i="5" s="1"/>
  <c r="FC56" i="5" s="1"/>
  <c r="FD56" i="5" s="1"/>
  <c r="FC52" i="5"/>
  <c r="FC53" i="5" s="1"/>
  <c r="FC55" i="5" s="1"/>
  <c r="FD55" i="5" s="1"/>
  <c r="FB52" i="5"/>
  <c r="FB53" i="5" s="1"/>
  <c r="FA52" i="5"/>
  <c r="FA53" i="5" s="1"/>
  <c r="EZ52" i="5"/>
  <c r="EZ53" i="5" s="1"/>
  <c r="FJ56" i="5" s="1"/>
  <c r="FK56" i="5" s="1"/>
  <c r="EY52" i="5"/>
  <c r="EY53" i="5" s="1"/>
  <c r="FE43" i="5"/>
  <c r="FE44" i="5" s="1"/>
  <c r="FC48" i="5" s="1"/>
  <c r="FD48" i="5" s="1"/>
  <c r="FD43" i="5"/>
  <c r="FD44" i="5" s="1"/>
  <c r="FC47" i="5" s="1"/>
  <c r="FD47" i="5" s="1"/>
  <c r="FC43" i="5"/>
  <c r="FC44" i="5" s="1"/>
  <c r="FC46" i="5" s="1"/>
  <c r="FD46" i="5" s="1"/>
  <c r="FB43" i="5"/>
  <c r="FB44" i="5" s="1"/>
  <c r="FA43" i="5"/>
  <c r="FA44" i="5" s="1"/>
  <c r="EZ43" i="5"/>
  <c r="EZ44" i="5" s="1"/>
  <c r="EY43" i="5"/>
  <c r="EY44" i="5" s="1"/>
  <c r="FE34" i="5"/>
  <c r="FE35" i="5" s="1"/>
  <c r="FC39" i="5" s="1"/>
  <c r="FD39" i="5" s="1"/>
  <c r="FD34" i="5"/>
  <c r="FD35" i="5" s="1"/>
  <c r="FC38" i="5" s="1"/>
  <c r="FD38" i="5" s="1"/>
  <c r="FC34" i="5"/>
  <c r="FC35" i="5" s="1"/>
  <c r="FB34" i="5"/>
  <c r="FB35" i="5" s="1"/>
  <c r="FA34" i="5"/>
  <c r="FA35" i="5" s="1"/>
  <c r="EZ34" i="5"/>
  <c r="EZ35" i="5" s="1"/>
  <c r="EY34" i="5"/>
  <c r="EY35" i="5" s="1"/>
  <c r="FE25" i="5"/>
  <c r="FE26" i="5" s="1"/>
  <c r="FC30" i="5" s="1"/>
  <c r="FD30" i="5" s="1"/>
  <c r="FD25" i="5"/>
  <c r="FD26" i="5" s="1"/>
  <c r="FC29" i="5" s="1"/>
  <c r="FD29" i="5" s="1"/>
  <c r="FC25" i="5"/>
  <c r="FC26" i="5" s="1"/>
  <c r="FC28" i="5" s="1"/>
  <c r="FD28" i="5" s="1"/>
  <c r="FB25" i="5"/>
  <c r="FB26" i="5" s="1"/>
  <c r="FA25" i="5"/>
  <c r="FA26" i="5" s="1"/>
  <c r="EZ25" i="5"/>
  <c r="EZ26" i="5" s="1"/>
  <c r="EY25" i="5"/>
  <c r="EY26" i="5" s="1"/>
  <c r="FE16" i="5"/>
  <c r="FE17" i="5" s="1"/>
  <c r="FD16" i="5"/>
  <c r="FD17" i="5" s="1"/>
  <c r="FC20" i="5" s="1"/>
  <c r="FD20" i="5" s="1"/>
  <c r="FC16" i="5"/>
  <c r="FC17" i="5" s="1"/>
  <c r="FC19" i="5" s="1"/>
  <c r="FD19" i="5" s="1"/>
  <c r="FB16" i="5"/>
  <c r="FB17" i="5" s="1"/>
  <c r="FA16" i="5"/>
  <c r="FA17" i="5" s="1"/>
  <c r="EZ16" i="5"/>
  <c r="EZ17" i="5" s="1"/>
  <c r="EY16" i="5"/>
  <c r="EY17" i="5" s="1"/>
  <c r="FF79" i="4"/>
  <c r="FF80" i="4" s="1"/>
  <c r="FF84" i="4" s="1"/>
  <c r="FG84" i="4" s="1"/>
  <c r="FE79" i="4"/>
  <c r="FE80" i="4" s="1"/>
  <c r="FF83" i="4" s="1"/>
  <c r="FG83" i="4" s="1"/>
  <c r="FD79" i="4"/>
  <c r="FD80" i="4" s="1"/>
  <c r="FF82" i="4" s="1"/>
  <c r="FG82" i="4" s="1"/>
  <c r="FC79" i="4"/>
  <c r="FC80" i="4" s="1"/>
  <c r="FB79" i="4"/>
  <c r="FB80" i="4" s="1"/>
  <c r="FF70" i="4"/>
  <c r="FF71" i="4" s="1"/>
  <c r="FF75" i="4" s="1"/>
  <c r="FG75" i="4" s="1"/>
  <c r="FE70" i="4"/>
  <c r="FE71" i="4" s="1"/>
  <c r="FF74" i="4" s="1"/>
  <c r="FG74" i="4" s="1"/>
  <c r="FD70" i="4"/>
  <c r="FD71" i="4" s="1"/>
  <c r="FF73" i="4" s="1"/>
  <c r="FG73" i="4" s="1"/>
  <c r="FC70" i="4"/>
  <c r="FC71" i="4" s="1"/>
  <c r="FB70" i="4"/>
  <c r="FB71" i="4" s="1"/>
  <c r="FF61" i="4"/>
  <c r="FF62" i="4" s="1"/>
  <c r="FF66" i="4" s="1"/>
  <c r="FG66" i="4" s="1"/>
  <c r="FE61" i="4"/>
  <c r="FE62" i="4" s="1"/>
  <c r="FF65" i="4" s="1"/>
  <c r="FG65" i="4" s="1"/>
  <c r="FD61" i="4"/>
  <c r="FD62" i="4" s="1"/>
  <c r="FF64" i="4" s="1"/>
  <c r="FG64" i="4" s="1"/>
  <c r="FC61" i="4"/>
  <c r="FC62" i="4" s="1"/>
  <c r="FB61" i="4"/>
  <c r="FB62" i="4" s="1"/>
  <c r="FF52" i="4"/>
  <c r="FF53" i="4" s="1"/>
  <c r="FF57" i="4" s="1"/>
  <c r="FG57" i="4" s="1"/>
  <c r="FE52" i="4"/>
  <c r="FE53" i="4" s="1"/>
  <c r="FF56" i="4" s="1"/>
  <c r="FG56" i="4" s="1"/>
  <c r="FD52" i="4"/>
  <c r="FD53" i="4" s="1"/>
  <c r="FF55" i="4" s="1"/>
  <c r="FG55" i="4" s="1"/>
  <c r="FC52" i="4"/>
  <c r="FC53" i="4" s="1"/>
  <c r="FB52" i="4"/>
  <c r="FB53" i="4" s="1"/>
  <c r="FF43" i="4"/>
  <c r="FF44" i="4" s="1"/>
  <c r="FF48" i="4" s="1"/>
  <c r="FG48" i="4" s="1"/>
  <c r="FE43" i="4"/>
  <c r="FE44" i="4" s="1"/>
  <c r="FF47" i="4" s="1"/>
  <c r="FG47" i="4" s="1"/>
  <c r="FD43" i="4"/>
  <c r="FD44" i="4" s="1"/>
  <c r="FF46" i="4" s="1"/>
  <c r="FG46" i="4" s="1"/>
  <c r="FC43" i="4"/>
  <c r="FC44" i="4" s="1"/>
  <c r="FB43" i="4"/>
  <c r="FB44" i="4" s="1"/>
  <c r="FF34" i="4"/>
  <c r="FF35" i="4" s="1"/>
  <c r="FF39" i="4" s="1"/>
  <c r="FG39" i="4" s="1"/>
  <c r="FE34" i="4"/>
  <c r="FE35" i="4" s="1"/>
  <c r="FF38" i="4" s="1"/>
  <c r="FG38" i="4" s="1"/>
  <c r="FD34" i="4"/>
  <c r="FD35" i="4" s="1"/>
  <c r="FF37" i="4" s="1"/>
  <c r="FG37" i="4" s="1"/>
  <c r="FC34" i="4"/>
  <c r="FC35" i="4" s="1"/>
  <c r="FB34" i="4"/>
  <c r="FB35" i="4" s="1"/>
  <c r="FF25" i="4"/>
  <c r="FF26" i="4" s="1"/>
  <c r="FF30" i="4" s="1"/>
  <c r="FG30" i="4" s="1"/>
  <c r="FE25" i="4"/>
  <c r="FE26" i="4" s="1"/>
  <c r="FF29" i="4" s="1"/>
  <c r="FG29" i="4" s="1"/>
  <c r="FD25" i="4"/>
  <c r="FD26" i="4" s="1"/>
  <c r="FF28" i="4" s="1"/>
  <c r="FG28" i="4" s="1"/>
  <c r="FC25" i="4"/>
  <c r="FC26" i="4" s="1"/>
  <c r="FB25" i="4"/>
  <c r="FB26" i="4" s="1"/>
  <c r="FF16" i="4"/>
  <c r="FF17" i="4" s="1"/>
  <c r="FF21" i="4" s="1"/>
  <c r="FG21" i="4" s="1"/>
  <c r="FE16" i="4"/>
  <c r="FE17" i="4" s="1"/>
  <c r="FF20" i="4" s="1"/>
  <c r="FG20" i="4" s="1"/>
  <c r="FD16" i="4"/>
  <c r="FD17" i="4" s="1"/>
  <c r="FF19" i="4" s="1"/>
  <c r="FG19" i="4" s="1"/>
  <c r="FC16" i="4"/>
  <c r="FC17" i="4" s="1"/>
  <c r="FB16" i="4"/>
  <c r="FB17" i="4" s="1"/>
  <c r="FF7" i="4"/>
  <c r="FF8" i="4" s="1"/>
  <c r="FF12" i="4" s="1"/>
  <c r="FG12" i="4" s="1"/>
  <c r="FE7" i="4"/>
  <c r="FE8" i="4" s="1"/>
  <c r="FF11" i="4" s="1"/>
  <c r="FG11" i="4" s="1"/>
  <c r="FD7" i="4"/>
  <c r="FD8" i="4" s="1"/>
  <c r="FF10" i="4" s="1"/>
  <c r="FG10" i="4" s="1"/>
  <c r="FC7" i="4"/>
  <c r="FC8" i="4" s="1"/>
  <c r="FB7" i="4"/>
  <c r="FB8" i="4" s="1"/>
  <c r="FG92" i="3"/>
  <c r="FL89" i="3"/>
  <c r="FK89" i="3"/>
  <c r="FJ89" i="3"/>
  <c r="FJ90" i="3" s="1"/>
  <c r="EE88" i="3"/>
  <c r="DL88" i="3"/>
  <c r="FG83" i="3"/>
  <c r="FL80" i="3"/>
  <c r="FK80" i="3"/>
  <c r="FJ80" i="3"/>
  <c r="FJ81" i="3" s="1"/>
  <c r="EE79" i="3"/>
  <c r="DL79" i="3"/>
  <c r="FG74" i="3"/>
  <c r="FL71" i="3"/>
  <c r="FK71" i="3"/>
  <c r="FJ71" i="3"/>
  <c r="FJ72" i="3" s="1"/>
  <c r="EE70" i="3"/>
  <c r="DL70" i="3"/>
  <c r="FG65" i="3"/>
  <c r="FL62" i="3"/>
  <c r="FK62" i="3"/>
  <c r="FJ62" i="3"/>
  <c r="FJ63" i="3" s="1"/>
  <c r="EE61" i="3"/>
  <c r="DL61" i="3"/>
  <c r="FG56" i="3"/>
  <c r="FL53" i="3"/>
  <c r="FK53" i="3"/>
  <c r="FJ53" i="3"/>
  <c r="FJ54" i="3" s="1"/>
  <c r="EE52" i="3"/>
  <c r="DL52" i="3"/>
  <c r="FG47" i="3"/>
  <c r="FL44" i="3"/>
  <c r="FK44" i="3"/>
  <c r="FJ44" i="3"/>
  <c r="FJ45" i="3" s="1"/>
  <c r="EE43" i="3"/>
  <c r="DL43" i="3"/>
  <c r="FG38" i="3"/>
  <c r="FL35" i="3"/>
  <c r="FK35" i="3"/>
  <c r="FJ35" i="3"/>
  <c r="FJ36" i="3" s="1"/>
  <c r="EE34" i="3"/>
  <c r="DL34" i="3"/>
  <c r="FG29" i="3"/>
  <c r="FL26" i="3"/>
  <c r="FK26" i="3"/>
  <c r="FJ26" i="3"/>
  <c r="FJ27" i="3" s="1"/>
  <c r="EE25" i="3"/>
  <c r="DL25" i="3"/>
  <c r="FG20" i="3"/>
  <c r="FL17" i="3"/>
  <c r="FK17" i="3"/>
  <c r="FJ17" i="3"/>
  <c r="FJ18" i="3" s="1"/>
  <c r="EE16" i="3"/>
  <c r="DL16" i="3"/>
  <c r="FG11" i="3"/>
  <c r="FE10" i="9" l="1"/>
  <c r="DK9" i="9" s="1"/>
  <c r="FP44" i="8"/>
  <c r="FP45" i="8" s="1"/>
  <c r="EY44" i="8" s="1"/>
  <c r="DM93" i="8"/>
  <c r="FR45" i="8"/>
  <c r="EZ44" i="8" s="1"/>
  <c r="DM21" i="8"/>
  <c r="FR72" i="8"/>
  <c r="EZ71" i="8" s="1"/>
  <c r="DM66" i="8"/>
  <c r="FP71" i="8"/>
  <c r="FP72" i="8" s="1"/>
  <c r="EY71" i="8" s="1"/>
  <c r="FR53" i="8"/>
  <c r="FR54" i="8" s="1"/>
  <c r="EZ53" i="8" s="1"/>
  <c r="FP54" i="8"/>
  <c r="EY53" i="8" s="1"/>
  <c r="FR26" i="8"/>
  <c r="FR27" i="8" s="1"/>
  <c r="EZ26" i="8" s="1"/>
  <c r="FR34" i="8"/>
  <c r="FR35" i="8"/>
  <c r="FM33" i="8"/>
  <c r="FP33" i="8" s="1"/>
  <c r="FN33" i="8"/>
  <c r="FR33" i="8" s="1"/>
  <c r="FM34" i="8"/>
  <c r="FP27" i="8"/>
  <c r="EY26" i="8" s="1"/>
  <c r="FD7" i="8"/>
  <c r="AR7" i="8" s="1"/>
  <c r="DP7" i="8" s="1"/>
  <c r="FI6" i="8"/>
  <c r="FE7" i="8"/>
  <c r="EZ91" i="5"/>
  <c r="FA91" i="5" s="1"/>
  <c r="FF85" i="5"/>
  <c r="FG85" i="5" s="1"/>
  <c r="EZ82" i="5"/>
  <c r="FA82" i="5" s="1"/>
  <c r="FF94" i="5"/>
  <c r="FG94" i="5" s="1"/>
  <c r="FF92" i="5"/>
  <c r="FG92" i="5" s="1"/>
  <c r="FH88" i="5"/>
  <c r="EZ93" i="5"/>
  <c r="FA93" i="5" s="1"/>
  <c r="EZ92" i="5"/>
  <c r="FA92" i="5" s="1"/>
  <c r="FJ92" i="5"/>
  <c r="FK92" i="5" s="1"/>
  <c r="FI88" i="5"/>
  <c r="FH79" i="5"/>
  <c r="FF93" i="5"/>
  <c r="FG93" i="5" s="1"/>
  <c r="FF91" i="5"/>
  <c r="FG91" i="5" s="1"/>
  <c r="FJ91" i="5"/>
  <c r="FK91" i="5" s="1"/>
  <c r="FF83" i="5"/>
  <c r="FG83" i="5" s="1"/>
  <c r="FI79" i="5"/>
  <c r="FJ83" i="5"/>
  <c r="FK83" i="5" s="1"/>
  <c r="FF82" i="5"/>
  <c r="FG82" i="5" s="1"/>
  <c r="EZ84" i="5"/>
  <c r="FA84" i="5" s="1"/>
  <c r="FJ82" i="5"/>
  <c r="FK82" i="5" s="1"/>
  <c r="FF67" i="5"/>
  <c r="FG67" i="5" s="1"/>
  <c r="EZ83" i="5"/>
  <c r="FA83" i="5" s="1"/>
  <c r="FF84" i="5"/>
  <c r="FG84" i="5" s="1"/>
  <c r="FF73" i="5"/>
  <c r="FG73" i="5" s="1"/>
  <c r="FC73" i="5"/>
  <c r="FD73" i="5" s="1"/>
  <c r="FF75" i="5"/>
  <c r="FG75" i="5" s="1"/>
  <c r="FC75" i="5"/>
  <c r="FD75" i="5" s="1"/>
  <c r="EZ75" i="5"/>
  <c r="FA75" i="5" s="1"/>
  <c r="FF76" i="5"/>
  <c r="FG76" i="5" s="1"/>
  <c r="EZ74" i="5"/>
  <c r="FA74" i="5" s="1"/>
  <c r="EZ64" i="5"/>
  <c r="FA64" i="5" s="1"/>
  <c r="FH70" i="5"/>
  <c r="EZ73" i="5"/>
  <c r="FA73" i="5" s="1"/>
  <c r="FF74" i="5"/>
  <c r="FG74" i="5" s="1"/>
  <c r="FH61" i="5"/>
  <c r="FI70" i="5"/>
  <c r="FF64" i="5"/>
  <c r="FG64" i="5" s="1"/>
  <c r="FC64" i="5"/>
  <c r="FD64" i="5" s="1"/>
  <c r="FF65" i="5"/>
  <c r="FG65" i="5" s="1"/>
  <c r="FJ65" i="5"/>
  <c r="FK65" i="5" s="1"/>
  <c r="FI61" i="5"/>
  <c r="EZ66" i="5"/>
  <c r="FA66" i="5" s="1"/>
  <c r="FJ64" i="5"/>
  <c r="FK64" i="5" s="1"/>
  <c r="FF58" i="5"/>
  <c r="FG58" i="5" s="1"/>
  <c r="EZ46" i="5"/>
  <c r="FA46" i="5" s="1"/>
  <c r="EZ65" i="5"/>
  <c r="FA65" i="5" s="1"/>
  <c r="FF66" i="5"/>
  <c r="FG66" i="5" s="1"/>
  <c r="FF49" i="5"/>
  <c r="FG49" i="5" s="1"/>
  <c r="EZ55" i="5"/>
  <c r="FA55" i="5" s="1"/>
  <c r="FI52" i="5"/>
  <c r="FJ55" i="5"/>
  <c r="FK55" i="5" s="1"/>
  <c r="FF56" i="5"/>
  <c r="FG56" i="5" s="1"/>
  <c r="FF57" i="5"/>
  <c r="FG57" i="5" s="1"/>
  <c r="FF55" i="5"/>
  <c r="FG55" i="5" s="1"/>
  <c r="FH43" i="5"/>
  <c r="FI43" i="5"/>
  <c r="FJ47" i="5"/>
  <c r="FK47" i="5" s="1"/>
  <c r="FH52" i="5"/>
  <c r="EZ57" i="5"/>
  <c r="FA57" i="5" s="1"/>
  <c r="EZ37" i="5"/>
  <c r="FA37" i="5" s="1"/>
  <c r="EZ56" i="5"/>
  <c r="FA56" i="5" s="1"/>
  <c r="FF40" i="5"/>
  <c r="FG40" i="5" s="1"/>
  <c r="EZ28" i="5"/>
  <c r="FA28" i="5" s="1"/>
  <c r="FH34" i="5"/>
  <c r="FJ38" i="5"/>
  <c r="FK38" i="5" s="1"/>
  <c r="FF47" i="5"/>
  <c r="FG47" i="5" s="1"/>
  <c r="FF46" i="5"/>
  <c r="FG46" i="5" s="1"/>
  <c r="EZ48" i="5"/>
  <c r="FA48" i="5" s="1"/>
  <c r="FJ46" i="5"/>
  <c r="FK46" i="5" s="1"/>
  <c r="EZ47" i="5"/>
  <c r="FA47" i="5" s="1"/>
  <c r="FF48" i="5"/>
  <c r="FG48" i="5" s="1"/>
  <c r="FF31" i="5"/>
  <c r="FG31" i="5" s="1"/>
  <c r="FF37" i="5"/>
  <c r="FG37" i="5" s="1"/>
  <c r="FC37" i="5"/>
  <c r="FD37" i="5" s="1"/>
  <c r="FF38" i="5"/>
  <c r="FG38" i="5" s="1"/>
  <c r="FH25" i="5"/>
  <c r="FI25" i="5"/>
  <c r="FJ29" i="5"/>
  <c r="FK29" i="5" s="1"/>
  <c r="FI34" i="5"/>
  <c r="EZ39" i="5"/>
  <c r="FA39" i="5" s="1"/>
  <c r="FJ37" i="5"/>
  <c r="FK37" i="5" s="1"/>
  <c r="EZ38" i="5"/>
  <c r="FA38" i="5" s="1"/>
  <c r="FF39" i="5"/>
  <c r="FG39" i="5" s="1"/>
  <c r="FF29" i="5"/>
  <c r="FG29" i="5" s="1"/>
  <c r="FF28" i="5"/>
  <c r="FG28" i="5" s="1"/>
  <c r="EZ30" i="5"/>
  <c r="FA30" i="5" s="1"/>
  <c r="FJ28" i="5"/>
  <c r="FK28" i="5" s="1"/>
  <c r="EZ29" i="5"/>
  <c r="FA29" i="5" s="1"/>
  <c r="FF30" i="5"/>
  <c r="FG30" i="5" s="1"/>
  <c r="FF22" i="5"/>
  <c r="FG22" i="5" s="1"/>
  <c r="EZ19" i="5"/>
  <c r="FA19" i="5" s="1"/>
  <c r="FJ19" i="5"/>
  <c r="FK19" i="5" s="1"/>
  <c r="FH16" i="5"/>
  <c r="EZ20" i="5"/>
  <c r="FA20" i="5" s="1"/>
  <c r="EZ21" i="5"/>
  <c r="FA21" i="5" s="1"/>
  <c r="FJ20" i="5"/>
  <c r="FK20" i="5" s="1"/>
  <c r="FI16" i="5"/>
  <c r="FF21" i="5"/>
  <c r="FG21" i="5" s="1"/>
  <c r="FC21" i="5"/>
  <c r="FD21" i="5" s="1"/>
  <c r="FF20" i="5"/>
  <c r="FG20" i="5" s="1"/>
  <c r="FF19" i="5"/>
  <c r="FG19" i="5" s="1"/>
  <c r="FC83" i="4"/>
  <c r="FD83" i="4" s="1"/>
  <c r="FI82" i="4"/>
  <c r="FJ82" i="4" s="1"/>
  <c r="FC84" i="4"/>
  <c r="FD84" i="4" s="1"/>
  <c r="FC82" i="4"/>
  <c r="FD82" i="4" s="1"/>
  <c r="FC85" i="4"/>
  <c r="FD85" i="4" s="1"/>
  <c r="FI79" i="4"/>
  <c r="FI83" i="4"/>
  <c r="FJ83" i="4" s="1"/>
  <c r="FJ79" i="4"/>
  <c r="CY82" i="4"/>
  <c r="AG82" i="4"/>
  <c r="FC74" i="4"/>
  <c r="FD74" i="4" s="1"/>
  <c r="FI73" i="4"/>
  <c r="FJ73" i="4" s="1"/>
  <c r="FC75" i="4"/>
  <c r="FD75" i="4" s="1"/>
  <c r="FC73" i="4"/>
  <c r="FD73" i="4" s="1"/>
  <c r="FC76" i="4"/>
  <c r="FD76" i="4" s="1"/>
  <c r="FJ70" i="4"/>
  <c r="FI70" i="4"/>
  <c r="FI74" i="4"/>
  <c r="FJ74" i="4" s="1"/>
  <c r="CY73" i="4"/>
  <c r="AG73" i="4"/>
  <c r="FC67" i="4"/>
  <c r="FD67" i="4" s="1"/>
  <c r="FJ61" i="4"/>
  <c r="FI61" i="4"/>
  <c r="FI65" i="4"/>
  <c r="FJ65" i="4" s="1"/>
  <c r="CY64" i="4"/>
  <c r="AG64" i="4"/>
  <c r="FC65" i="4"/>
  <c r="FD65" i="4" s="1"/>
  <c r="FI64" i="4"/>
  <c r="FJ64" i="4" s="1"/>
  <c r="FC66" i="4"/>
  <c r="FD66" i="4" s="1"/>
  <c r="FC64" i="4"/>
  <c r="FD64" i="4" s="1"/>
  <c r="FC58" i="4"/>
  <c r="FD58" i="4" s="1"/>
  <c r="FC40" i="4"/>
  <c r="FD40" i="4" s="1"/>
  <c r="FI55" i="4"/>
  <c r="FJ55" i="4" s="1"/>
  <c r="FC56" i="4"/>
  <c r="FD56" i="4" s="1"/>
  <c r="FC55" i="4"/>
  <c r="FD55" i="4" s="1"/>
  <c r="FC57" i="4"/>
  <c r="FD57" i="4" s="1"/>
  <c r="CY55" i="4"/>
  <c r="AG55" i="4"/>
  <c r="FI56" i="4"/>
  <c r="FJ56" i="4" s="1"/>
  <c r="FI52" i="4"/>
  <c r="FJ52" i="4"/>
  <c r="FC49" i="4"/>
  <c r="FD49" i="4" s="1"/>
  <c r="FJ43" i="4"/>
  <c r="FI43" i="4"/>
  <c r="FI47" i="4"/>
  <c r="FJ47" i="4" s="1"/>
  <c r="FC47" i="4"/>
  <c r="FD47" i="4" s="1"/>
  <c r="FI46" i="4"/>
  <c r="FJ46" i="4" s="1"/>
  <c r="FC48" i="4"/>
  <c r="FD48" i="4" s="1"/>
  <c r="FC46" i="4"/>
  <c r="FD46" i="4" s="1"/>
  <c r="CY46" i="4"/>
  <c r="AG46" i="4"/>
  <c r="FI37" i="4"/>
  <c r="FJ37" i="4" s="1"/>
  <c r="FC37" i="4"/>
  <c r="FD37" i="4" s="1"/>
  <c r="FC39" i="4"/>
  <c r="FD39" i="4" s="1"/>
  <c r="FC38" i="4"/>
  <c r="FD38" i="4" s="1"/>
  <c r="CY37" i="4"/>
  <c r="AG37" i="4"/>
  <c r="FI38" i="4"/>
  <c r="FJ38" i="4" s="1"/>
  <c r="FI34" i="4"/>
  <c r="FJ34" i="4"/>
  <c r="FC31" i="4"/>
  <c r="FD31" i="4" s="1"/>
  <c r="FJ25" i="4"/>
  <c r="FI25" i="4"/>
  <c r="FI29" i="4"/>
  <c r="FJ29" i="4" s="1"/>
  <c r="CY28" i="4"/>
  <c r="AG28" i="4"/>
  <c r="FC29" i="4"/>
  <c r="FD29" i="4" s="1"/>
  <c r="FI28" i="4"/>
  <c r="FJ28" i="4" s="1"/>
  <c r="FC30" i="4"/>
  <c r="FD30" i="4" s="1"/>
  <c r="FC28" i="4"/>
  <c r="FD28" i="4" s="1"/>
  <c r="FC20" i="4"/>
  <c r="FD20" i="4" s="1"/>
  <c r="FI19" i="4"/>
  <c r="FJ19" i="4" s="1"/>
  <c r="FC21" i="4"/>
  <c r="FD21" i="4" s="1"/>
  <c r="FC19" i="4"/>
  <c r="FD19" i="4" s="1"/>
  <c r="FC22" i="4"/>
  <c r="FD22" i="4" s="1"/>
  <c r="FJ16" i="4"/>
  <c r="FI16" i="4"/>
  <c r="FI20" i="4"/>
  <c r="FJ20" i="4" s="1"/>
  <c r="CY19" i="4"/>
  <c r="AG19" i="4"/>
  <c r="FC11" i="4"/>
  <c r="FD11" i="4" s="1"/>
  <c r="FI10" i="4"/>
  <c r="FJ10" i="4" s="1"/>
  <c r="FC12" i="4"/>
  <c r="FD12" i="4" s="1"/>
  <c r="FC10" i="4"/>
  <c r="FD10" i="4" s="1"/>
  <c r="AG10" i="4"/>
  <c r="CY10" i="4"/>
  <c r="FC13" i="4"/>
  <c r="FD13" i="4" s="1"/>
  <c r="FJ7" i="4"/>
  <c r="FI7" i="4"/>
  <c r="FI11" i="4"/>
  <c r="FJ11" i="4" s="1"/>
  <c r="FI91" i="3"/>
  <c r="FK90" i="3"/>
  <c r="FL90" i="3"/>
  <c r="FI82" i="3"/>
  <c r="FK81" i="3"/>
  <c r="FL81" i="3"/>
  <c r="FL72" i="3"/>
  <c r="FI73" i="3"/>
  <c r="FK72" i="3"/>
  <c r="FL63" i="3"/>
  <c r="FJ64" i="3" s="1"/>
  <c r="FK63" i="3"/>
  <c r="FI64" i="3"/>
  <c r="FI55" i="3"/>
  <c r="FL54" i="3"/>
  <c r="FK54" i="3"/>
  <c r="FL45" i="3"/>
  <c r="FI46" i="3"/>
  <c r="FK45" i="3"/>
  <c r="FL36" i="3"/>
  <c r="FI37" i="3"/>
  <c r="FK36" i="3"/>
  <c r="FI28" i="3"/>
  <c r="FK27" i="3"/>
  <c r="FL27" i="3"/>
  <c r="FI19" i="3"/>
  <c r="FK18" i="3"/>
  <c r="FL18" i="3"/>
  <c r="FK8" i="3"/>
  <c r="EZ7" i="1"/>
  <c r="EZ8" i="1" s="1"/>
  <c r="EY7" i="1"/>
  <c r="EY8" i="1" s="1"/>
  <c r="EX7" i="1"/>
  <c r="EX8" i="1" s="1"/>
  <c r="EW7" i="1"/>
  <c r="EW8" i="1" s="1"/>
  <c r="DM48" i="8" l="1"/>
  <c r="DM75" i="8"/>
  <c r="DM57" i="8"/>
  <c r="DM30" i="8"/>
  <c r="FP34" i="8"/>
  <c r="FP35" i="8"/>
  <c r="FR36" i="8"/>
  <c r="EZ35" i="8" s="1"/>
  <c r="FE6" i="8"/>
  <c r="FH6" i="8" s="1"/>
  <c r="FG6" i="8"/>
  <c r="FE8" i="8"/>
  <c r="DP10" i="8"/>
  <c r="AM7" i="8"/>
  <c r="DL7" i="8" s="1"/>
  <c r="FJ88" i="5"/>
  <c r="DL93" i="5" s="1"/>
  <c r="FJ61" i="5"/>
  <c r="DL66" i="5" s="1"/>
  <c r="FJ52" i="5"/>
  <c r="DL57" i="5" s="1"/>
  <c r="FJ43" i="5"/>
  <c r="DL48" i="5" s="1"/>
  <c r="CW88" i="5"/>
  <c r="FJ16" i="5"/>
  <c r="DL21" i="5" s="1"/>
  <c r="FJ25" i="5"/>
  <c r="DL30" i="5" s="1"/>
  <c r="CW91" i="5"/>
  <c r="K91" i="5"/>
  <c r="K61" i="5"/>
  <c r="K79" i="5"/>
  <c r="FJ79" i="5"/>
  <c r="DL84" i="5" s="1"/>
  <c r="K88" i="5"/>
  <c r="CW82" i="5"/>
  <c r="K82" i="5"/>
  <c r="CW79" i="5"/>
  <c r="FJ70" i="5"/>
  <c r="DL75" i="5" s="1"/>
  <c r="K70" i="5"/>
  <c r="CW70" i="5"/>
  <c r="CW61" i="5"/>
  <c r="CW73" i="5"/>
  <c r="K73" i="5"/>
  <c r="CW34" i="5"/>
  <c r="CW43" i="5"/>
  <c r="CW64" i="5"/>
  <c r="K64" i="5"/>
  <c r="CW55" i="5"/>
  <c r="K55" i="5"/>
  <c r="CW25" i="5"/>
  <c r="FJ34" i="5"/>
  <c r="DL39" i="5" s="1"/>
  <c r="CW52" i="5"/>
  <c r="K52" i="5"/>
  <c r="CW46" i="5"/>
  <c r="K46" i="5"/>
  <c r="K43" i="5"/>
  <c r="K34" i="5"/>
  <c r="CW37" i="5"/>
  <c r="K37" i="5"/>
  <c r="CW28" i="5"/>
  <c r="K28" i="5"/>
  <c r="K25" i="5"/>
  <c r="CW19" i="5"/>
  <c r="K19" i="5"/>
  <c r="CW16" i="5"/>
  <c r="K16" i="5"/>
  <c r="FK70" i="4"/>
  <c r="DO75" i="4" s="1"/>
  <c r="FK52" i="4"/>
  <c r="DO57" i="4" s="1"/>
  <c r="FK34" i="4"/>
  <c r="DO39" i="4" s="1"/>
  <c r="FK79" i="4"/>
  <c r="DO84" i="4" s="1"/>
  <c r="FK61" i="4"/>
  <c r="DO66" i="4" s="1"/>
  <c r="FK43" i="4"/>
  <c r="DO48" i="4" s="1"/>
  <c r="CY79" i="4"/>
  <c r="AG79" i="4"/>
  <c r="FK16" i="4"/>
  <c r="DO21" i="4" s="1"/>
  <c r="AG70" i="4"/>
  <c r="CY70" i="4"/>
  <c r="AG61" i="4"/>
  <c r="CY61" i="4"/>
  <c r="CY52" i="4"/>
  <c r="AG52" i="4"/>
  <c r="FK25" i="4"/>
  <c r="DO30" i="4" s="1"/>
  <c r="AG43" i="4"/>
  <c r="CY43" i="4"/>
  <c r="CY34" i="4"/>
  <c r="AG34" i="4"/>
  <c r="AG25" i="4"/>
  <c r="CY25" i="4"/>
  <c r="FK7" i="4"/>
  <c r="DO12" i="4" s="1"/>
  <c r="CY16" i="4"/>
  <c r="AG16" i="4"/>
  <c r="CY7" i="4"/>
  <c r="AG7" i="4"/>
  <c r="FI90" i="3"/>
  <c r="FO87" i="3" s="1"/>
  <c r="FO89" i="3" s="1"/>
  <c r="AW88" i="3" s="1"/>
  <c r="DP88" i="3" s="1"/>
  <c r="FI45" i="3"/>
  <c r="FO42" i="3" s="1"/>
  <c r="FO44" i="3" s="1"/>
  <c r="AW43" i="3" s="1"/>
  <c r="DP43" i="3" s="1"/>
  <c r="FL93" i="3"/>
  <c r="FL92" i="3" s="1"/>
  <c r="FN93" i="3" s="1"/>
  <c r="Z88" i="3" s="1"/>
  <c r="CW88" i="3" s="1"/>
  <c r="FJ91" i="3"/>
  <c r="FK91" i="3" s="1"/>
  <c r="AW91" i="3" s="1"/>
  <c r="DP91" i="3" s="1"/>
  <c r="FI81" i="3"/>
  <c r="FI63" i="3"/>
  <c r="FO60" i="3" s="1"/>
  <c r="FO62" i="3" s="1"/>
  <c r="AW61" i="3" s="1"/>
  <c r="DP61" i="3" s="1"/>
  <c r="FI93" i="3"/>
  <c r="FL66" i="3"/>
  <c r="FL65" i="3" s="1"/>
  <c r="FN66" i="3" s="1"/>
  <c r="Z61" i="3" s="1"/>
  <c r="CW61" i="3" s="1"/>
  <c r="FI72" i="3"/>
  <c r="FO69" i="3" s="1"/>
  <c r="FO71" i="3" s="1"/>
  <c r="AW70" i="3" s="1"/>
  <c r="DP70" i="3" s="1"/>
  <c r="FL84" i="3"/>
  <c r="FL83" i="3" s="1"/>
  <c r="FN84" i="3" s="1"/>
  <c r="Z79" i="3" s="1"/>
  <c r="CW79" i="3" s="1"/>
  <c r="FJ82" i="3"/>
  <c r="FK82" i="3" s="1"/>
  <c r="AW82" i="3" s="1"/>
  <c r="DP82" i="3" s="1"/>
  <c r="FI84" i="3"/>
  <c r="FI75" i="3"/>
  <c r="FL75" i="3"/>
  <c r="FL74" i="3" s="1"/>
  <c r="FN75" i="3" s="1"/>
  <c r="Z70" i="3" s="1"/>
  <c r="CW70" i="3" s="1"/>
  <c r="FJ73" i="3"/>
  <c r="FK73" i="3" s="1"/>
  <c r="AW73" i="3" s="1"/>
  <c r="DP73" i="3" s="1"/>
  <c r="FK64" i="3"/>
  <c r="AW64" i="3" s="1"/>
  <c r="DP64" i="3" s="1"/>
  <c r="FI66" i="3"/>
  <c r="FI54" i="3"/>
  <c r="FL57" i="3"/>
  <c r="FL56" i="3" s="1"/>
  <c r="FN57" i="3" s="1"/>
  <c r="Z52" i="3" s="1"/>
  <c r="CW52" i="3" s="1"/>
  <c r="FJ55" i="3"/>
  <c r="FK55" i="3" s="1"/>
  <c r="AW55" i="3" s="1"/>
  <c r="DP55" i="3" s="1"/>
  <c r="FI36" i="3"/>
  <c r="FO33" i="3" s="1"/>
  <c r="FO35" i="3" s="1"/>
  <c r="AW34" i="3" s="1"/>
  <c r="DP34" i="3" s="1"/>
  <c r="FI57" i="3"/>
  <c r="FI48" i="3"/>
  <c r="FL48" i="3"/>
  <c r="FL47" i="3" s="1"/>
  <c r="FN48" i="3" s="1"/>
  <c r="Z43" i="3" s="1"/>
  <c r="CW43" i="3" s="1"/>
  <c r="FJ46" i="3"/>
  <c r="FK46" i="3" s="1"/>
  <c r="AW46" i="3" s="1"/>
  <c r="DP46" i="3" s="1"/>
  <c r="FI27" i="3"/>
  <c r="FO24" i="3" s="1"/>
  <c r="FO26" i="3" s="1"/>
  <c r="AW25" i="3" s="1"/>
  <c r="DP25" i="3" s="1"/>
  <c r="FI39" i="3"/>
  <c r="FL39" i="3"/>
  <c r="FL38" i="3" s="1"/>
  <c r="FN39" i="3" s="1"/>
  <c r="Z34" i="3" s="1"/>
  <c r="CW34" i="3" s="1"/>
  <c r="FJ37" i="3"/>
  <c r="FK37" i="3" s="1"/>
  <c r="AW37" i="3" s="1"/>
  <c r="DP37" i="3" s="1"/>
  <c r="FI18" i="3"/>
  <c r="FO15" i="3" s="1"/>
  <c r="FO17" i="3" s="1"/>
  <c r="AW16" i="3" s="1"/>
  <c r="DP16" i="3" s="1"/>
  <c r="FL30" i="3"/>
  <c r="FL29" i="3" s="1"/>
  <c r="FN30" i="3" s="1"/>
  <c r="Z25" i="3" s="1"/>
  <c r="CW25" i="3" s="1"/>
  <c r="FJ28" i="3"/>
  <c r="FK28" i="3" s="1"/>
  <c r="AW28" i="3" s="1"/>
  <c r="DP28" i="3" s="1"/>
  <c r="FI30" i="3"/>
  <c r="FL21" i="3"/>
  <c r="FL20" i="3" s="1"/>
  <c r="FN21" i="3" s="1"/>
  <c r="Z16" i="3" s="1"/>
  <c r="CW16" i="3" s="1"/>
  <c r="FJ19" i="3"/>
  <c r="FK19" i="3" s="1"/>
  <c r="AW19" i="3" s="1"/>
  <c r="DP19" i="3" s="1"/>
  <c r="FI21" i="3"/>
  <c r="FD7" i="1"/>
  <c r="FP36" i="8" l="1"/>
  <c r="EY35" i="8" s="1"/>
  <c r="DM39" i="8" s="1"/>
  <c r="FE9" i="8"/>
  <c r="BE7" i="8" s="1"/>
  <c r="EA7" i="8" s="1"/>
  <c r="FM8" i="8"/>
  <c r="FN8" i="8"/>
  <c r="FK6" i="8"/>
  <c r="FM6" i="8" s="1"/>
  <c r="FP6" i="8" s="1"/>
  <c r="FR87" i="3"/>
  <c r="FM93" i="3" s="1"/>
  <c r="BR88" i="3" s="1"/>
  <c r="EK88" i="3" s="1"/>
  <c r="FR60" i="3"/>
  <c r="FM66" i="3" s="1"/>
  <c r="BR61" i="3" s="1"/>
  <c r="EK61" i="3" s="1"/>
  <c r="FO78" i="3"/>
  <c r="FO80" i="3" s="1"/>
  <c r="AW79" i="3" s="1"/>
  <c r="DP79" i="3" s="1"/>
  <c r="FR69" i="3"/>
  <c r="FO51" i="3"/>
  <c r="FO53" i="3" s="1"/>
  <c r="AW52" i="3" s="1"/>
  <c r="DP52" i="3" s="1"/>
  <c r="FR42" i="3"/>
  <c r="FR33" i="3"/>
  <c r="FR15" i="3"/>
  <c r="FO19" i="3" s="1"/>
  <c r="FR20" i="3" s="1"/>
  <c r="FR24" i="3"/>
  <c r="FN7" i="8" l="1"/>
  <c r="FR7" i="8" s="1"/>
  <c r="FN6" i="8"/>
  <c r="FR6" i="8" s="1"/>
  <c r="FM7" i="8"/>
  <c r="FP7" i="8" s="1"/>
  <c r="FO64" i="3"/>
  <c r="FR64" i="3" s="1"/>
  <c r="FU63" i="3" s="1"/>
  <c r="FJ66" i="3"/>
  <c r="FJ93" i="3"/>
  <c r="FO91" i="3"/>
  <c r="FR91" i="3" s="1"/>
  <c r="FU90" i="3" s="1"/>
  <c r="FR78" i="3"/>
  <c r="FM21" i="3"/>
  <c r="BR16" i="3" s="1"/>
  <c r="EK16" i="3" s="1"/>
  <c r="FJ21" i="3"/>
  <c r="FM75" i="3"/>
  <c r="BR70" i="3" s="1"/>
  <c r="EK70" i="3" s="1"/>
  <c r="FO73" i="3"/>
  <c r="FR73" i="3" s="1"/>
  <c r="FJ75" i="3"/>
  <c r="FR51" i="3"/>
  <c r="FM48" i="3"/>
  <c r="BR43" i="3" s="1"/>
  <c r="EK43" i="3" s="1"/>
  <c r="FO46" i="3"/>
  <c r="FR46" i="3" s="1"/>
  <c r="FJ48" i="3"/>
  <c r="FR19" i="3"/>
  <c r="FU18" i="3" s="1"/>
  <c r="FM39" i="3"/>
  <c r="BR34" i="3" s="1"/>
  <c r="EK34" i="3" s="1"/>
  <c r="FO37" i="3"/>
  <c r="FR37" i="3" s="1"/>
  <c r="FJ39" i="3"/>
  <c r="FM30" i="3"/>
  <c r="BR25" i="3" s="1"/>
  <c r="EK25" i="3" s="1"/>
  <c r="FO28" i="3"/>
  <c r="FR28" i="3" s="1"/>
  <c r="FJ30" i="3"/>
  <c r="FU19" i="3"/>
  <c r="FV19" i="3"/>
  <c r="FR8" i="8" l="1"/>
  <c r="FR9" i="8" s="1"/>
  <c r="EZ8" i="8" s="1"/>
  <c r="FP8" i="8"/>
  <c r="FP9" i="8" s="1"/>
  <c r="EY8" i="8" s="1"/>
  <c r="FV63" i="3"/>
  <c r="FW63" i="3" s="1"/>
  <c r="FR65" i="3"/>
  <c r="FV64" i="3" s="1"/>
  <c r="FR92" i="3"/>
  <c r="FU91" i="3" s="1"/>
  <c r="FV90" i="3"/>
  <c r="FW90" i="3" s="1"/>
  <c r="FM84" i="3"/>
  <c r="BR79" i="3" s="1"/>
  <c r="EK79" i="3" s="1"/>
  <c r="FO82" i="3"/>
  <c r="FR82" i="3" s="1"/>
  <c r="FJ84" i="3"/>
  <c r="FR74" i="3"/>
  <c r="FU73" i="3" s="1"/>
  <c r="FU72" i="3"/>
  <c r="FV72" i="3"/>
  <c r="FR38" i="3"/>
  <c r="FU37" i="3" s="1"/>
  <c r="FJ57" i="3"/>
  <c r="FM57" i="3"/>
  <c r="BR52" i="3" s="1"/>
  <c r="EK52" i="3" s="1"/>
  <c r="FO55" i="3"/>
  <c r="FR55" i="3" s="1"/>
  <c r="FU45" i="3"/>
  <c r="FV45" i="3"/>
  <c r="FV18" i="3"/>
  <c r="FW18" i="3" s="1"/>
  <c r="FR47" i="3"/>
  <c r="FU36" i="3"/>
  <c r="FV36" i="3"/>
  <c r="FW19" i="3"/>
  <c r="FU27" i="3"/>
  <c r="FV27" i="3"/>
  <c r="FR29" i="3"/>
  <c r="FF88" i="4"/>
  <c r="FF89" i="4" s="1"/>
  <c r="FF93" i="4" s="1"/>
  <c r="FG93" i="4" s="1"/>
  <c r="FE88" i="4"/>
  <c r="FE89" i="4" s="1"/>
  <c r="FF92" i="4" s="1"/>
  <c r="FG92" i="4" s="1"/>
  <c r="FD88" i="4"/>
  <c r="FD89" i="4" s="1"/>
  <c r="FF91" i="4" s="1"/>
  <c r="FG91" i="4" s="1"/>
  <c r="FC88" i="4"/>
  <c r="FC89" i="4" s="1"/>
  <c r="FB88" i="4"/>
  <c r="FB89" i="4" s="1"/>
  <c r="DM12" i="8" l="1"/>
  <c r="FW45" i="3"/>
  <c r="FU64" i="3"/>
  <c r="FW64" i="3" s="1"/>
  <c r="DP66" i="3" s="1"/>
  <c r="FV91" i="3"/>
  <c r="FW91" i="3" s="1"/>
  <c r="DP93" i="3" s="1"/>
  <c r="FW72" i="3"/>
  <c r="FU81" i="3"/>
  <c r="FV81" i="3"/>
  <c r="FR83" i="3"/>
  <c r="FV73" i="3"/>
  <c r="FW73" i="3" s="1"/>
  <c r="FV37" i="3"/>
  <c r="FW37" i="3" s="1"/>
  <c r="FW27" i="3"/>
  <c r="FR56" i="3"/>
  <c r="FU55" i="3" s="1"/>
  <c r="FW36" i="3"/>
  <c r="FU54" i="3"/>
  <c r="FV54" i="3"/>
  <c r="DP21" i="3"/>
  <c r="FU46" i="3"/>
  <c r="FV46" i="3"/>
  <c r="FU28" i="3"/>
  <c r="FV28" i="3"/>
  <c r="AG91" i="4"/>
  <c r="CY91" i="4"/>
  <c r="FC92" i="4"/>
  <c r="FD92" i="4" s="1"/>
  <c r="FC93" i="4"/>
  <c r="FD93" i="4" s="1"/>
  <c r="FI91" i="4"/>
  <c r="FJ91" i="4" s="1"/>
  <c r="FC91" i="4"/>
  <c r="FD91" i="4" s="1"/>
  <c r="FI92" i="4"/>
  <c r="FJ92" i="4" s="1"/>
  <c r="FI88" i="4"/>
  <c r="FC94" i="4"/>
  <c r="FD94" i="4" s="1"/>
  <c r="FJ88" i="4"/>
  <c r="CX3" i="7"/>
  <c r="DP75" i="3" l="1"/>
  <c r="DP39" i="3"/>
  <c r="FW46" i="3"/>
  <c r="DP48" i="3" s="1"/>
  <c r="FW28" i="3"/>
  <c r="DP30" i="3" s="1"/>
  <c r="FW54" i="3"/>
  <c r="FW81" i="3"/>
  <c r="FV82" i="3"/>
  <c r="FU82" i="3"/>
  <c r="FV55" i="3"/>
  <c r="FW55" i="3" s="1"/>
  <c r="FK88" i="4"/>
  <c r="DO93" i="4" s="1"/>
  <c r="CY88" i="4"/>
  <c r="AG88" i="4"/>
  <c r="DL7" i="3"/>
  <c r="DP57" i="3" l="1"/>
  <c r="FW82" i="3"/>
  <c r="DP84" i="3" s="1"/>
  <c r="FE7" i="5"/>
  <c r="FE8" i="5" s="1"/>
  <c r="FC12" i="5" s="1"/>
  <c r="FD12" i="5" s="1"/>
  <c r="FD7" i="5"/>
  <c r="FD8" i="5" s="1"/>
  <c r="FC11" i="5" s="1"/>
  <c r="FD11" i="5" s="1"/>
  <c r="FC7" i="5"/>
  <c r="FC8" i="5" s="1"/>
  <c r="FC10" i="5" s="1"/>
  <c r="FD10" i="5" s="1"/>
  <c r="FB7" i="5"/>
  <c r="FB8" i="5" s="1"/>
  <c r="FA7" i="5"/>
  <c r="FA8" i="5" s="1"/>
  <c r="EZ7" i="5"/>
  <c r="EZ8" i="5" s="1"/>
  <c r="EY7" i="5"/>
  <c r="EY8" i="5" s="1"/>
  <c r="FJ10" i="5" s="1"/>
  <c r="FK10" i="5" s="1"/>
  <c r="CX3" i="5"/>
  <c r="FF13" i="5" l="1"/>
  <c r="FG13" i="5" s="1"/>
  <c r="FJ11" i="5"/>
  <c r="FK11" i="5" s="1"/>
  <c r="FI7" i="5"/>
  <c r="EZ12" i="5"/>
  <c r="FA12" i="5" s="1"/>
  <c r="FH7" i="5"/>
  <c r="EZ11" i="5"/>
  <c r="FA11" i="5" s="1"/>
  <c r="FF12" i="5"/>
  <c r="FG12" i="5" s="1"/>
  <c r="FF11" i="5"/>
  <c r="FG11" i="5" s="1"/>
  <c r="FF10" i="5"/>
  <c r="FG10" i="5" s="1"/>
  <c r="EZ10" i="5"/>
  <c r="FA10" i="5" s="1"/>
  <c r="CW10" i="5" l="1"/>
  <c r="K10" i="5"/>
  <c r="CW7" i="5"/>
  <c r="K7" i="5"/>
  <c r="FJ7" i="5"/>
  <c r="DL12" i="5" s="1"/>
  <c r="CX3" i="4" l="1"/>
  <c r="EE7" i="3" l="1"/>
  <c r="CX3" i="3"/>
  <c r="FJ8" i="3" l="1"/>
  <c r="FJ9" i="3" s="1"/>
  <c r="FL8" i="3"/>
  <c r="FI10" i="3" l="1"/>
  <c r="FK9" i="3"/>
  <c r="FL9" i="3"/>
  <c r="FJ10" i="3" s="1"/>
  <c r="EY10" i="2"/>
  <c r="EY8" i="2"/>
  <c r="EY9" i="2" s="1"/>
  <c r="FB6" i="2"/>
  <c r="FB7" i="2" s="1"/>
  <c r="FB9" i="2" s="1"/>
  <c r="FA6" i="2"/>
  <c r="FA7" i="2" s="1"/>
  <c r="FA9" i="2" s="1"/>
  <c r="EZ6" i="2"/>
  <c r="EZ7" i="2" s="1"/>
  <c r="CX3" i="2"/>
  <c r="FI12" i="3" l="1"/>
  <c r="FK10" i="3"/>
  <c r="FL12" i="3"/>
  <c r="FL11" i="3" s="1"/>
  <c r="FN12" i="3" s="1"/>
  <c r="Z7" i="3" s="1"/>
  <c r="DN9" i="2"/>
  <c r="EZ9" i="2"/>
  <c r="FI9" i="3"/>
  <c r="FB8" i="2"/>
  <c r="FB10" i="2" s="1"/>
  <c r="EZ8" i="2"/>
  <c r="EZ10" i="2" s="1"/>
  <c r="FA8" i="2"/>
  <c r="FA10" i="2" s="1"/>
  <c r="CX3" i="1"/>
  <c r="FD8" i="1"/>
  <c r="FC7" i="1"/>
  <c r="FC8" i="1" s="1"/>
  <c r="FB7" i="1"/>
  <c r="FB8" i="1" s="1"/>
  <c r="FA7" i="1"/>
  <c r="FA8" i="1" s="1"/>
  <c r="CW7" i="3" l="1"/>
  <c r="FG9" i="1"/>
  <c r="B7" i="2"/>
  <c r="CX7" i="2" s="1"/>
  <c r="FO6" i="3"/>
  <c r="FO8" i="3" s="1"/>
  <c r="FR6" i="3" s="1"/>
  <c r="FM12" i="3" s="1"/>
  <c r="BR7" i="3" s="1"/>
  <c r="FG6" i="1"/>
  <c r="FG7" i="1"/>
  <c r="FG8" i="1"/>
  <c r="FH6" i="1"/>
  <c r="EX10" i="1"/>
  <c r="FK6" i="1"/>
  <c r="EZ10" i="1"/>
  <c r="EW10" i="1"/>
  <c r="FA10" i="1"/>
  <c r="FL6" i="1"/>
  <c r="EY10" i="1"/>
  <c r="FJ6" i="1"/>
  <c r="FI6" i="1"/>
  <c r="FJ12" i="3" l="1"/>
  <c r="AW10" i="3"/>
  <c r="DP10" i="3" s="1"/>
  <c r="FN7" i="1"/>
  <c r="DI9" i="1" s="1"/>
  <c r="FK7" i="1"/>
  <c r="FJ7" i="1"/>
  <c r="FI7" i="1"/>
  <c r="FL7" i="1"/>
  <c r="FH7" i="1"/>
  <c r="AW7" i="3" l="1"/>
  <c r="DP7" i="3" s="1"/>
  <c r="FN6" i="1"/>
  <c r="B7" i="1" s="1"/>
  <c r="CX7" i="1" s="1"/>
  <c r="FO10" i="3" l="1"/>
  <c r="EK7" i="3"/>
  <c r="FR10" i="3" l="1"/>
  <c r="FR11" i="3"/>
  <c r="FV10" i="3" l="1"/>
  <c r="FV9" i="3"/>
  <c r="FU9" i="3"/>
  <c r="FU10" i="3"/>
  <c r="FW10" i="3" l="1"/>
  <c r="FW9" i="3"/>
  <c r="DP12" i="3" l="1"/>
</calcChain>
</file>

<file path=xl/sharedStrings.xml><?xml version="1.0" encoding="utf-8"?>
<sst xmlns="http://schemas.openxmlformats.org/spreadsheetml/2006/main" count="1762" uniqueCount="133">
  <si>
    <t>k1</t>
  </si>
  <si>
    <t>k2</t>
  </si>
  <si>
    <t>k3</t>
  </si>
  <si>
    <t>k4</t>
  </si>
  <si>
    <t>m1</t>
  </si>
  <si>
    <t>m2</t>
  </si>
  <si>
    <t>m3</t>
  </si>
  <si>
    <t>m4</t>
  </si>
  <si>
    <t>Сл 1</t>
  </si>
  <si>
    <t>Сл 2</t>
  </si>
  <si>
    <t>Сл 3</t>
  </si>
  <si>
    <t>Сл 4</t>
  </si>
  <si>
    <t>Сл 5</t>
  </si>
  <si>
    <t>x³</t>
  </si>
  <si>
    <t>x</t>
  </si>
  <si>
    <t>x²</t>
  </si>
  <si>
    <t>Значения коэффициентов</t>
  </si>
  <si>
    <t>Ответ:</t>
  </si>
  <si>
    <r>
      <t>x</t>
    </r>
    <r>
      <rPr>
        <sz val="11"/>
        <color theme="0"/>
        <rFont val="Calibri"/>
        <family val="2"/>
        <charset val="204"/>
      </rPr>
      <t>⁴</t>
    </r>
  </si>
  <si>
    <t>Ф.И.О.</t>
  </si>
  <si>
    <t>Самостоятельная работа</t>
  </si>
  <si>
    <t>Ответы к С/Р</t>
  </si>
  <si>
    <t>Прокопчук Р. О.</t>
  </si>
  <si>
    <t>Прокопчук Р.О.</t>
  </si>
  <si>
    <t>+</t>
  </si>
  <si>
    <t>=</t>
  </si>
  <si>
    <t>a</t>
  </si>
  <si>
    <t>x3</t>
  </si>
  <si>
    <t>х1</t>
  </si>
  <si>
    <t>b</t>
  </si>
  <si>
    <t>c</t>
  </si>
  <si>
    <t>d</t>
  </si>
  <si>
    <t>ax+b.1</t>
  </si>
  <si>
    <t>ax+b.2</t>
  </si>
  <si>
    <t>x1</t>
  </si>
  <si>
    <t>x2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</si>
  <si>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</si>
  <si>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</si>
  <si>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</si>
  <si>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</si>
  <si>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</si>
  <si>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</si>
  <si>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</si>
  <si>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</si>
  <si>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</si>
  <si>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</si>
  <si>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p</t>
  </si>
  <si>
    <t>e</t>
  </si>
  <si>
    <t>k</t>
  </si>
  <si>
    <t>m</t>
  </si>
  <si>
    <t>Сл 1 числ</t>
  </si>
  <si>
    <t>Сл 2 числ</t>
  </si>
  <si>
    <t>Сл 3 числ</t>
  </si>
  <si>
    <t>Сл 4 числ</t>
  </si>
  <si>
    <t>Сл 1 знам</t>
  </si>
  <si>
    <t>Сл 2 знам</t>
  </si>
  <si>
    <t>Сл 3 знам</t>
  </si>
  <si>
    <t>Сл 1 отв</t>
  </si>
  <si>
    <t>Сл 2 отв</t>
  </si>
  <si>
    <t>Корень</t>
  </si>
  <si>
    <t>f</t>
  </si>
  <si>
    <t>g</t>
  </si>
  <si>
    <t>cл1д1ч</t>
  </si>
  <si>
    <t>cл2д1ч</t>
  </si>
  <si>
    <t>cл1д2ч</t>
  </si>
  <si>
    <t>cл2д2ч</t>
  </si>
  <si>
    <t>cл3д1ч</t>
  </si>
  <si>
    <t>cл3д2ч</t>
  </si>
  <si>
    <t>с1з</t>
  </si>
  <si>
    <t>с2з</t>
  </si>
  <si>
    <t>с3з</t>
  </si>
  <si>
    <t>с4з</t>
  </si>
  <si>
    <t>ск1</t>
  </si>
  <si>
    <t>ск2</t>
  </si>
  <si>
    <t>Найдите корни уравнения:</t>
  </si>
  <si>
    <t>Найдите корни уравнения</t>
  </si>
  <si>
    <t>Разложите многочлен на множители</t>
  </si>
  <si>
    <r>
      <rPr>
        <b/>
        <i/>
        <sz val="9"/>
        <color theme="1"/>
        <rFont val="Times New Roman"/>
        <family val="1"/>
        <charset val="204"/>
      </rPr>
      <t>№1.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</si>
  <si>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№2.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</si>
  <si>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№3.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</si>
  <si>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№5.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</si>
  <si>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№9.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</si>
  <si>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№10.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</si>
  <si>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№3.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</si>
  <si>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t xml:space="preserve">№4.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</si>
  <si>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№5. </t>
    </r>
    <r>
      <rPr>
        <i/>
        <sz val="9"/>
        <color theme="1"/>
        <rFont val="Times New Roman"/>
        <family val="1"/>
        <charset val="204"/>
      </rPr>
      <t>Найти корни</t>
    </r>
  </si>
  <si>
    <r>
      <rPr>
        <b/>
        <i/>
        <sz val="9"/>
        <color theme="1"/>
        <rFont val="Times New Roman"/>
        <family val="1"/>
        <charset val="204"/>
      </rPr>
      <t>№7.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</si>
  <si>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>№8.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</si>
  <si>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t xml:space="preserve">№9.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</si>
  <si>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№10.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</si>
  <si>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№1.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</si>
  <si>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№2.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</si>
  <si>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№3.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</si>
  <si>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№6.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</si>
  <si>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№7.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</si>
  <si>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 xml:space="preserve">№8. </t>
    </r>
    <r>
      <rPr>
        <i/>
        <sz val="9"/>
        <color theme="1"/>
        <rFont val="Times New Roman"/>
        <family val="1"/>
        <charset val="204"/>
      </rPr>
      <t>Найти корни</t>
    </r>
  </si>
  <si>
    <r>
      <t>№6.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</si>
  <si>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 xml:space="preserve">№1. </t>
    </r>
    <r>
      <rPr>
        <i/>
        <sz val="9"/>
        <color theme="1"/>
        <rFont val="Times New Roman"/>
        <family val="1"/>
        <charset val="204"/>
      </rPr>
      <t>Найти корни</t>
    </r>
  </si>
  <si>
    <r>
      <rPr>
        <b/>
        <i/>
        <sz val="9"/>
        <color theme="1"/>
        <rFont val="Times New Roman"/>
        <family val="1"/>
        <charset val="204"/>
      </rPr>
      <t>№2.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</si>
  <si>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>№4.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</si>
  <si>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>№5.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</si>
  <si>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>№6.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</si>
  <si>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 xml:space="preserve">№7. </t>
    </r>
    <r>
      <rPr>
        <i/>
        <sz val="9"/>
        <color theme="1"/>
        <rFont val="Times New Roman"/>
        <family val="1"/>
        <charset val="204"/>
      </rPr>
      <t>Найти корни</t>
    </r>
  </si>
  <si>
    <r>
      <rPr>
        <b/>
        <i/>
        <sz val="9"/>
        <color theme="1"/>
        <rFont val="Times New Roman"/>
        <family val="1"/>
        <charset val="204"/>
      </rPr>
      <t xml:space="preserve">№9. </t>
    </r>
    <r>
      <rPr>
        <i/>
        <sz val="9"/>
        <color theme="1"/>
        <rFont val="Times New Roman"/>
        <family val="1"/>
        <charset val="204"/>
      </rPr>
      <t>Найти корни</t>
    </r>
  </si>
  <si>
    <r>
      <rPr>
        <b/>
        <i/>
        <sz val="9"/>
        <color theme="1"/>
        <rFont val="Times New Roman"/>
        <family val="1"/>
        <charset val="204"/>
      </rPr>
      <t>№10.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</si>
  <si>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r>
      <rPr>
        <b/>
        <i/>
        <sz val="9"/>
        <color theme="1"/>
        <rFont val="Times New Roman"/>
        <family val="1"/>
        <charset val="204"/>
      </rPr>
      <t>№1.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</si>
  <si>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t>n</t>
  </si>
  <si>
    <t>q</t>
  </si>
  <si>
    <t xml:space="preserve"> </t>
  </si>
  <si>
    <t>дробь 1</t>
  </si>
  <si>
    <t>дробь 2</t>
  </si>
  <si>
    <t>Корень D</t>
  </si>
  <si>
    <t>Итоговые корни:</t>
  </si>
  <si>
    <t>№1. Найти корни</t>
  </si>
  <si>
    <t>№10. Найти корни</t>
  </si>
  <si>
    <t>№9. Найти корни</t>
  </si>
  <si>
    <t>№8. Найти корни</t>
  </si>
  <si>
    <t>№7. Найти корни</t>
  </si>
  <si>
    <t>№6. Найти корни</t>
  </si>
  <si>
    <t>№5. Найти корни</t>
  </si>
  <si>
    <t>№4. Найти корни</t>
  </si>
  <si>
    <t>№3. Найти корни</t>
  </si>
  <si>
    <t>№2. Найти корни</t>
  </si>
  <si>
    <t>Вариант примера</t>
  </si>
  <si>
    <t>1)</t>
  </si>
  <si>
    <t>x4</t>
  </si>
  <si>
    <r>
      <rPr>
        <b/>
        <i/>
        <sz val="9"/>
        <color theme="1"/>
        <rFont val="Times New Roman"/>
        <family val="1"/>
        <charset val="204"/>
      </rPr>
      <t>№9.</t>
    </r>
    <r>
      <rPr>
        <i/>
        <sz val="9"/>
        <color theme="1"/>
        <rFont val="Times New Roman"/>
        <family val="1"/>
        <charset val="204"/>
      </rPr>
      <t xml:space="preserve"> Найти корни</t>
    </r>
  </si>
  <si>
    <t>x⁴</t>
  </si>
  <si>
    <r>
      <rPr>
        <b/>
        <i/>
        <sz val="9"/>
        <color theme="1"/>
        <rFont val="Times New Roman"/>
        <family val="1"/>
        <charset val="204"/>
      </rPr>
      <t>№4.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</si>
  <si>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№6.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</si>
  <si>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№7.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</si>
  <si>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r>
      <rPr>
        <b/>
        <i/>
        <sz val="9"/>
        <color theme="1"/>
        <rFont val="Times New Roman"/>
        <family val="1"/>
        <charset val="204"/>
      </rPr>
      <t>№8.</t>
    </r>
    <r>
      <rPr>
        <i/>
        <sz val="9"/>
        <color theme="1"/>
        <rFont val="Times New Roman"/>
        <family val="1"/>
        <charset val="204"/>
      </rPr>
      <t xml:space="preserve"> Разложить на множители</t>
    </r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</si>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</sst>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rebuchet MS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1"/>
      <name val="Trebuchet MS"/>
      <family val="2"/>
      <charset val="204"/>
    </font>
    <font>
      <i/>
      <sz val="12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i/>
      <sz val="11"/>
      <color theme="0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8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/>
    <xf numFmtId="0" fontId="3" fillId="2" borderId="0" xfId="0" applyFont="1" applyFill="1" applyProtection="1"/>
    <xf numFmtId="0" fontId="3" fillId="2" borderId="0" xfId="0" applyFont="1" applyFill="1" applyBorder="1" applyProtection="1"/>
    <xf numFmtId="0" fontId="0" fillId="0" borderId="0" xfId="0" applyBorder="1" applyAlignment="1" applyProtection="1"/>
    <xf numFmtId="0" fontId="5" fillId="0" borderId="0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/>
    <xf numFmtId="0" fontId="3" fillId="2" borderId="0" xfId="0" applyFont="1" applyFill="1" applyBorder="1" applyAlignment="1" applyProtection="1"/>
    <xf numFmtId="0" fontId="0" fillId="0" borderId="0" xfId="0" applyProtection="1"/>
    <xf numFmtId="0" fontId="0" fillId="0" borderId="6" xfId="0" applyBorder="1" applyProtection="1"/>
    <xf numFmtId="0" fontId="0" fillId="0" borderId="0" xfId="0" applyBorder="1" applyProtection="1"/>
    <xf numFmtId="0" fontId="0" fillId="0" borderId="0" xfId="0" applyFont="1" applyFill="1" applyProtection="1"/>
    <xf numFmtId="0" fontId="6" fillId="0" borderId="0" xfId="0" applyFont="1" applyBorder="1" applyAlignment="1" applyProtection="1"/>
    <xf numFmtId="0" fontId="1" fillId="0" borderId="0" xfId="0" applyFont="1" applyProtection="1"/>
    <xf numFmtId="0" fontId="1" fillId="0" borderId="6" xfId="0" applyFont="1" applyBorder="1" applyProtection="1"/>
    <xf numFmtId="0" fontId="1" fillId="0" borderId="5" xfId="0" applyFont="1" applyBorder="1" applyProtection="1"/>
    <xf numFmtId="0" fontId="1" fillId="0" borderId="0" xfId="0" applyFont="1" applyBorder="1" applyProtection="1"/>
    <xf numFmtId="0" fontId="6" fillId="0" borderId="5" xfId="0" applyFont="1" applyBorder="1" applyAlignment="1" applyProtection="1">
      <alignment vertical="center"/>
    </xf>
    <xf numFmtId="0" fontId="3" fillId="2" borderId="0" xfId="0" applyFont="1" applyFill="1" applyAlignment="1" applyProtection="1"/>
    <xf numFmtId="0" fontId="6" fillId="0" borderId="5" xfId="0" applyFont="1" applyBorder="1" applyProtection="1"/>
    <xf numFmtId="0" fontId="6" fillId="0" borderId="0" xfId="0" applyFont="1" applyBorder="1" applyProtection="1"/>
    <xf numFmtId="0" fontId="1" fillId="0" borderId="1" xfId="0" applyFont="1" applyBorder="1" applyProtection="1"/>
    <xf numFmtId="0" fontId="7" fillId="0" borderId="8" xfId="0" applyFont="1" applyBorder="1" applyAlignment="1" applyProtection="1">
      <alignment vertical="center"/>
    </xf>
    <xf numFmtId="0" fontId="11" fillId="0" borderId="0" xfId="0" applyFont="1" applyFill="1" applyProtection="1"/>
    <xf numFmtId="0" fontId="7" fillId="0" borderId="0" xfId="0" applyFont="1" applyBorder="1" applyAlignment="1" applyProtection="1">
      <alignment vertical="center"/>
    </xf>
    <xf numFmtId="0" fontId="6" fillId="0" borderId="10" xfId="0" applyFont="1" applyBorder="1" applyAlignment="1" applyProtection="1"/>
    <xf numFmtId="0" fontId="0" fillId="0" borderId="5" xfId="0" applyBorder="1" applyProtection="1"/>
    <xf numFmtId="0" fontId="6" fillId="0" borderId="10" xfId="0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7" fillId="0" borderId="1" xfId="0" applyFont="1" applyBorder="1" applyAlignment="1" applyProtection="1">
      <alignment vertical="center"/>
    </xf>
    <xf numFmtId="0" fontId="11" fillId="0" borderId="0" xfId="0" applyFont="1" applyFill="1" applyBorder="1" applyProtection="1"/>
    <xf numFmtId="0" fontId="6" fillId="0" borderId="1" xfId="0" applyFont="1" applyBorder="1" applyAlignment="1" applyProtection="1"/>
    <xf numFmtId="0" fontId="0" fillId="0" borderId="1" xfId="0" applyBorder="1" applyProtection="1"/>
    <xf numFmtId="0" fontId="6" fillId="0" borderId="11" xfId="0" applyFont="1" applyBorder="1" applyAlignment="1" applyProtection="1"/>
    <xf numFmtId="0" fontId="1" fillId="0" borderId="11" xfId="0" applyFont="1" applyBorder="1" applyProtection="1"/>
    <xf numFmtId="0" fontId="0" fillId="0" borderId="11" xfId="0" applyBorder="1" applyProtection="1"/>
    <xf numFmtId="0" fontId="1" fillId="0" borderId="1" xfId="0" applyFont="1" applyBorder="1" applyAlignment="1" applyProtection="1"/>
    <xf numFmtId="0" fontId="0" fillId="0" borderId="8" xfId="0" applyBorder="1" applyProtection="1"/>
    <xf numFmtId="0" fontId="6" fillId="0" borderId="0" xfId="0" applyFont="1" applyBorder="1" applyAlignment="1" applyProtection="1">
      <alignment horizontal="center"/>
      <protection locked="0"/>
    </xf>
    <xf numFmtId="0" fontId="11" fillId="0" borderId="1" xfId="0" applyFont="1" applyFill="1" applyBorder="1" applyProtection="1"/>
    <xf numFmtId="0" fontId="11" fillId="0" borderId="8" xfId="0" applyFont="1" applyFill="1" applyBorder="1" applyProtection="1"/>
    <xf numFmtId="0" fontId="11" fillId="0" borderId="11" xfId="0" applyFont="1" applyFill="1" applyBorder="1" applyProtection="1"/>
    <xf numFmtId="0" fontId="8" fillId="0" borderId="0" xfId="0" applyFont="1" applyBorder="1" applyAlignment="1" applyProtection="1">
      <protection locked="0"/>
    </xf>
    <xf numFmtId="0" fontId="12" fillId="0" borderId="0" xfId="0" applyFont="1" applyFill="1" applyBorder="1" applyAlignment="1" applyProtection="1"/>
    <xf numFmtId="0" fontId="0" fillId="0" borderId="0" xfId="0" applyFont="1" applyFill="1" applyBorder="1" applyProtection="1"/>
    <xf numFmtId="0" fontId="12" fillId="0" borderId="1" xfId="0" applyFont="1" applyFill="1" applyBorder="1" applyAlignment="1" applyProtection="1"/>
    <xf numFmtId="0" fontId="0" fillId="0" borderId="1" xfId="0" applyFont="1" applyFill="1" applyBorder="1" applyProtection="1"/>
    <xf numFmtId="0" fontId="0" fillId="0" borderId="10" xfId="0" applyBorder="1" applyProtection="1"/>
    <xf numFmtId="0" fontId="0" fillId="0" borderId="9" xfId="0" applyBorder="1" applyProtection="1"/>
    <xf numFmtId="0" fontId="6" fillId="0" borderId="0" xfId="0" applyFont="1" applyBorder="1" applyAlignment="1" applyProtection="1">
      <alignment vertical="center"/>
    </xf>
    <xf numFmtId="0" fontId="11" fillId="0" borderId="5" xfId="0" applyFont="1" applyFill="1" applyBorder="1" applyProtection="1"/>
    <xf numFmtId="0" fontId="0" fillId="0" borderId="0" xfId="0" applyAlignment="1" applyProtection="1"/>
    <xf numFmtId="0" fontId="11" fillId="0" borderId="0" xfId="0" applyFont="1" applyFill="1" applyBorder="1" applyAlignment="1" applyProtection="1"/>
    <xf numFmtId="0" fontId="13" fillId="0" borderId="0" xfId="0" applyFont="1" applyFill="1" applyBorder="1" applyAlignment="1" applyProtection="1">
      <alignment vertical="center"/>
    </xf>
    <xf numFmtId="0" fontId="3" fillId="2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13" fillId="0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0" xfId="0" applyBorder="1" applyAlignment="1" applyProtection="1"/>
    <xf numFmtId="0" fontId="0" fillId="0" borderId="1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6" xfId="0" applyBorder="1" applyProtection="1">
      <protection locked="0"/>
    </xf>
    <xf numFmtId="0" fontId="11" fillId="0" borderId="13" xfId="0" applyFont="1" applyFill="1" applyBorder="1" applyProtection="1"/>
    <xf numFmtId="0" fontId="1" fillId="0" borderId="0" xfId="0" applyFont="1" applyBorder="1" applyAlignment="1" applyProtection="1"/>
    <xf numFmtId="0" fontId="1" fillId="0" borderId="14" xfId="0" applyFont="1" applyBorder="1" applyProtection="1"/>
    <xf numFmtId="0" fontId="0" fillId="0" borderId="14" xfId="0" applyBorder="1" applyProtection="1"/>
    <xf numFmtId="0" fontId="11" fillId="0" borderId="14" xfId="0" applyFont="1" applyFill="1" applyBorder="1" applyProtection="1"/>
    <xf numFmtId="0" fontId="1" fillId="0" borderId="15" xfId="0" applyFont="1" applyBorder="1" applyProtection="1"/>
    <xf numFmtId="0" fontId="1" fillId="0" borderId="11" xfId="0" applyFont="1" applyBorder="1" applyAlignment="1" applyProtection="1"/>
    <xf numFmtId="0" fontId="11" fillId="0" borderId="0" xfId="0" applyFont="1" applyFill="1" applyProtection="1">
      <protection locked="0"/>
    </xf>
    <xf numFmtId="0" fontId="6" fillId="0" borderId="10" xfId="0" applyFont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right"/>
    </xf>
    <xf numFmtId="0" fontId="0" fillId="0" borderId="14" xfId="0" applyBorder="1" applyAlignment="1" applyProtection="1">
      <alignment horizontal="left"/>
    </xf>
    <xf numFmtId="0" fontId="14" fillId="0" borderId="1" xfId="0" applyFont="1" applyBorder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7" fillId="2" borderId="0" xfId="0" applyFont="1" applyFill="1" applyBorder="1" applyAlignment="1" applyProtection="1">
      <alignment vertical="center"/>
    </xf>
    <xf numFmtId="0" fontId="3" fillId="2" borderId="0" xfId="0" applyFont="1" applyFill="1"/>
    <xf numFmtId="0" fontId="6" fillId="0" borderId="0" xfId="0" applyFont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8" xfId="0" applyFont="1" applyBorder="1"/>
    <xf numFmtId="0" fontId="6" fillId="0" borderId="0" xfId="0" applyFont="1"/>
    <xf numFmtId="0" fontId="6" fillId="0" borderId="1" xfId="0" applyFont="1" applyBorder="1"/>
    <xf numFmtId="0" fontId="6" fillId="0" borderId="8" xfId="0" applyFont="1" applyBorder="1"/>
    <xf numFmtId="0" fontId="1" fillId="0" borderId="8" xfId="0" applyFont="1" applyBorder="1" applyProtection="1"/>
    <xf numFmtId="0" fontId="1" fillId="0" borderId="14" xfId="0" applyFont="1" applyBorder="1"/>
    <xf numFmtId="0" fontId="6" fillId="0" borderId="14" xfId="0" applyFont="1" applyBorder="1"/>
    <xf numFmtId="0" fontId="1" fillId="0" borderId="10" xfId="0" applyFont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9" xfId="0" applyFont="1" applyBorder="1"/>
    <xf numFmtId="0" fontId="1" fillId="0" borderId="15" xfId="0" applyFont="1" applyBorder="1"/>
    <xf numFmtId="0" fontId="1" fillId="0" borderId="5" xfId="0" applyFont="1" applyBorder="1"/>
    <xf numFmtId="0" fontId="1" fillId="0" borderId="6" xfId="0" applyFont="1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15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>
      <alignment horizontal="center"/>
    </xf>
    <xf numFmtId="0" fontId="10" fillId="0" borderId="13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/>
    </xf>
    <xf numFmtId="0" fontId="6" fillId="0" borderId="13" xfId="0" applyFont="1" applyBorder="1" applyAlignment="1" applyProtection="1">
      <alignment horizontal="center"/>
    </xf>
    <xf numFmtId="0" fontId="15" fillId="0" borderId="12" xfId="0" applyFont="1" applyBorder="1" applyAlignment="1" applyProtection="1">
      <alignment horizontal="left"/>
    </xf>
    <xf numFmtId="0" fontId="15" fillId="0" borderId="13" xfId="0" applyFont="1" applyBorder="1" applyAlignment="1" applyProtection="1">
      <alignment horizontal="left"/>
    </xf>
    <xf numFmtId="0" fontId="3" fillId="2" borderId="0" xfId="0" applyFont="1" applyFill="1" applyAlignment="1" applyProtection="1">
      <alignment horizontal="center" vertical="center"/>
    </xf>
    <xf numFmtId="0" fontId="7" fillId="0" borderId="0" xfId="0" applyFont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left" vertical="center"/>
    </xf>
    <xf numFmtId="0" fontId="3" fillId="2" borderId="0" xfId="0" applyFont="1" applyFill="1" applyAlignment="1" applyProtection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0" fillId="0" borderId="10" xfId="0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center"/>
    </xf>
    <xf numFmtId="0" fontId="16" fillId="0" borderId="7" xfId="0" applyFont="1" applyBorder="1" applyAlignment="1" applyProtection="1">
      <alignment horizontal="left"/>
    </xf>
    <xf numFmtId="0" fontId="16" fillId="0" borderId="8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center"/>
    </xf>
    <xf numFmtId="0" fontId="16" fillId="0" borderId="9" xfId="0" applyFont="1" applyBorder="1" applyAlignment="1" applyProtection="1">
      <alignment horizontal="left"/>
    </xf>
    <xf numFmtId="0" fontId="16" fillId="0" borderId="10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0" borderId="0" xfId="0" applyFont="1" applyFill="1" applyBorder="1"/>
    <xf numFmtId="0" fontId="18" fillId="0" borderId="2" xfId="0" applyFont="1" applyBorder="1" applyAlignment="1" applyProtection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8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protection locked="0"/>
    </xf>
    <xf numFmtId="0" fontId="14" fillId="0" borderId="16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19" fillId="2" borderId="0" xfId="0" applyFont="1" applyFill="1"/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3CEE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64"/>
  <sheetViews>
    <sheetView zoomScale="130" zoomScaleNormal="130" workbookViewId="0">
      <selection activeCell="A5" sqref="A5:XFD10"/>
    </sheetView>
  </sheetViews>
  <sheetFormatPr defaultColWidth="8.85546875" defaultRowHeight="15" x14ac:dyDescent="0.25"/>
  <cols>
    <col min="1" max="10" width="0.5703125" style="10" customWidth="1"/>
    <col min="11" max="23" width="0.5703125" style="25" customWidth="1"/>
    <col min="24" max="99" width="0.5703125" style="1" customWidth="1"/>
    <col min="100" max="101" width="0.5703125" style="57" customWidth="1"/>
    <col min="102" max="150" width="0.5703125" style="1" customWidth="1"/>
    <col min="151" max="151" width="9.7109375" style="72" customWidth="1"/>
    <col min="152" max="172" width="0.140625" style="56" customWidth="1"/>
    <col min="173" max="173" width="9.7109375" style="72" customWidth="1"/>
    <col min="174" max="16384" width="8.85546875" style="1"/>
  </cols>
  <sheetData>
    <row r="1" spans="1:172" ht="18" customHeight="1" x14ac:dyDescent="0.25">
      <c r="A1" s="53"/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W1" s="62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</row>
    <row r="2" spans="1:172" ht="3" customHeight="1" x14ac:dyDescent="0.25">
      <c r="A2" s="53"/>
      <c r="B2" s="12"/>
      <c r="C2" s="12"/>
      <c r="D2" s="12"/>
      <c r="E2" s="12"/>
      <c r="F2" s="12"/>
      <c r="G2" s="12"/>
      <c r="H2" s="12"/>
      <c r="I2" s="12"/>
      <c r="J2" s="1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W2" s="62"/>
    </row>
    <row r="3" spans="1:172" ht="18" customHeight="1" x14ac:dyDescent="0.25">
      <c r="A3" s="53"/>
      <c r="B3" s="106" t="s">
        <v>19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 t="s">
        <v>22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W3" s="62"/>
      <c r="CX3" s="104" t="str">
        <f>O3</f>
        <v>Прокопчук Р. О.</v>
      </c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</row>
    <row r="4" spans="1:172" ht="3" customHeight="1" x14ac:dyDescent="0.3">
      <c r="A4" s="53"/>
      <c r="B4" s="8"/>
      <c r="C4" s="8"/>
      <c r="D4" s="8"/>
      <c r="E4" s="8"/>
      <c r="F4" s="8"/>
      <c r="G4" s="8"/>
      <c r="H4" s="5"/>
      <c r="I4" s="12"/>
      <c r="J4" s="8"/>
      <c r="K4" s="45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W4" s="62"/>
    </row>
    <row r="5" spans="1:172" ht="18" customHeight="1" x14ac:dyDescent="0.25">
      <c r="A5" s="60"/>
      <c r="B5" s="113" t="s">
        <v>36</v>
      </c>
      <c r="C5" s="113"/>
      <c r="D5" s="113"/>
      <c r="E5" s="113"/>
      <c r="F5" s="113"/>
      <c r="G5" s="113"/>
      <c r="H5" s="113"/>
      <c r="I5" s="113"/>
      <c r="J5" s="113"/>
      <c r="K5" s="113"/>
      <c r="L5" s="115" t="s">
        <v>76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61"/>
      <c r="CW5" s="63"/>
      <c r="CX5" s="111" t="s">
        <v>77</v>
      </c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61"/>
      <c r="EW5" s="9" t="s">
        <v>16</v>
      </c>
      <c r="EX5" s="9"/>
      <c r="EY5" s="9"/>
      <c r="EZ5" s="9"/>
      <c r="FA5" s="9"/>
      <c r="FB5" s="9"/>
      <c r="FC5" s="9"/>
      <c r="FD5" s="9"/>
      <c r="FE5" s="4"/>
      <c r="FF5" s="4"/>
      <c r="FG5" s="3"/>
      <c r="FH5" s="3"/>
    </row>
    <row r="6" spans="1:172" ht="3" customHeight="1" x14ac:dyDescent="0.25">
      <c r="A6" s="53"/>
      <c r="B6" s="5"/>
      <c r="C6" s="5"/>
      <c r="D6" s="5"/>
      <c r="E6" s="5"/>
      <c r="F6" s="5"/>
      <c r="G6" s="5"/>
      <c r="H6" s="5"/>
      <c r="I6" s="6"/>
      <c r="J6" s="6"/>
      <c r="K6" s="55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57"/>
      <c r="Y6" s="57"/>
      <c r="Z6" s="57"/>
      <c r="AA6" s="57"/>
      <c r="AB6" s="57"/>
      <c r="AC6" s="57"/>
      <c r="AD6" s="57"/>
      <c r="AE6" s="57"/>
      <c r="AF6" s="54"/>
      <c r="AG6" s="32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W6" s="62"/>
      <c r="EW6" s="4" t="s">
        <v>0</v>
      </c>
      <c r="EX6" s="4" t="s">
        <v>1</v>
      </c>
      <c r="EY6" s="4" t="s">
        <v>2</v>
      </c>
      <c r="EZ6" s="4" t="s">
        <v>3</v>
      </c>
      <c r="FA6" s="4" t="s">
        <v>4</v>
      </c>
      <c r="FB6" s="4" t="s">
        <v>5</v>
      </c>
      <c r="FC6" s="4" t="s">
        <v>6</v>
      </c>
      <c r="FD6" s="4" t="s">
        <v>7</v>
      </c>
      <c r="FE6" s="4"/>
      <c r="FF6" s="4" t="s">
        <v>18</v>
      </c>
      <c r="FG6" s="3" t="str">
        <f ca="1">CONCATENATE("(",IF(EW8=1,FF9,IF(EW8=(-1),CONCATENATE("-",FF9),CONCATENATE(EW8,FF9))),IF(FA8&gt;0,CONCATENATE(" + ",FA8),CONCATENATE(" - ",FA8*(-1))),")")</f>
        <v>(x + 2)</v>
      </c>
      <c r="FH6" s="4">
        <f ca="1">EW8*EX8*EY8*EZ8</f>
        <v>-1</v>
      </c>
      <c r="FI6" s="4">
        <f ca="1">EW8*EX8*((EY8*FD8)+(EZ8*FC8))+(EY8*EZ8*((EW8*FB8)+(EX8*FA8)))</f>
        <v>-9</v>
      </c>
      <c r="FJ6" s="4">
        <f ca="1">(EW8*EX8*FC8*FD8)+(FA8*FB8*EY8*EZ8)+(((EW8*FB8)+(EX8*FA8))*((EY8*FD8)+(EZ8*FC8)))</f>
        <v>-16</v>
      </c>
      <c r="FK6" s="4">
        <f ca="1">(FC8*FD8*((EW8*FB8)+(EX8*FA8)))+(FB8*FA8*((EY8*FD8)+(EZ8*FC8)))</f>
        <v>36</v>
      </c>
      <c r="FL6" s="4">
        <f ca="1">FD8*FC8*FB8*FA8</f>
        <v>80</v>
      </c>
      <c r="FM6" s="4"/>
      <c r="FN6" s="9" t="str">
        <f ca="1">CONCATENATE(FH7,FI7,FJ7,FK7,FL7)</f>
        <v>-x⁴ - 9x³ - 16x² + 36x + 80</v>
      </c>
      <c r="FO6" s="9"/>
      <c r="FP6" s="9"/>
    </row>
    <row r="7" spans="1:172" ht="18" customHeight="1" x14ac:dyDescent="0.3">
      <c r="A7" s="53"/>
      <c r="B7" s="114" t="str">
        <f ca="1">FN6</f>
        <v>-x⁴ - 9x³ - 16x² + 36x + 80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W7" s="62"/>
      <c r="CX7" s="112" t="str">
        <f ca="1">B7</f>
        <v>-x⁴ - 9x³ - 16x² + 36x + 80</v>
      </c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W7" s="4">
        <f ca="1">RANDBETWEEN(-1,1)</f>
        <v>1</v>
      </c>
      <c r="EX7" s="4">
        <f ca="1">RANDBETWEEN(-1,1)</f>
        <v>0</v>
      </c>
      <c r="EY7" s="4">
        <f ca="1">RANDBETWEEN(-1,1)</f>
        <v>1</v>
      </c>
      <c r="EZ7" s="4">
        <f ca="1">RANDBETWEEN(-1,1)</f>
        <v>1</v>
      </c>
      <c r="FA7" s="4">
        <f ca="1">RANDBETWEEN(-5,5)</f>
        <v>2</v>
      </c>
      <c r="FB7" s="4">
        <f ca="1">RANDBETWEEN(-5,5)</f>
        <v>2</v>
      </c>
      <c r="FC7" s="4">
        <f ca="1">RANDBETWEEN(-5,5)</f>
        <v>5</v>
      </c>
      <c r="FD7" s="4">
        <f ca="1">RANDBETWEEN(-5,5)</f>
        <v>4</v>
      </c>
      <c r="FE7" s="4"/>
      <c r="FF7" s="4" t="s">
        <v>13</v>
      </c>
      <c r="FG7" s="3" t="str">
        <f ca="1">CONCATENATE("(",IF(EX8=1,FF9,IF(EX8=(-1),CONCATENATE("-",FF9),CONCATENATE(EX8,FF9))),IF(FB8&gt;0,CONCATENATE(" + ",FB8),CONCATENATE(" - ",FB8*(-1))),")")</f>
        <v>(-x + 2)</v>
      </c>
      <c r="FH7" s="4" t="str">
        <f ca="1">IF(FH6=1,FF6,IF(FH6=(-1),CONCATENATE("-",FF6),EW10))</f>
        <v>-x⁴</v>
      </c>
      <c r="FI7" s="4" t="str">
        <f ca="1">IF(FI6=1,CONCATENATE(" + ",FF7),IF(FI6=(-1),CONCATENATE(" - ",FF7),IF(FI6&lt;0, CONCATENATE(" - ", FI6*(-1),FF7),IF(FI6=0,"",CONCATENATE(" + ",EX10)))))</f>
        <v xml:space="preserve"> - 9x³</v>
      </c>
      <c r="FJ7" s="4" t="str">
        <f ca="1">IF(FJ6=1,CONCATENATE(" + ",FF8),IF(FJ6=(-1),CONCATENATE("-",FF8),IF(FJ6&lt;0, CONCATENATE(" - ", FJ6*(-1),FF8),IF(FJ6=0,"",CONCATENATE(" + ",EY10)))))</f>
        <v xml:space="preserve"> - 16x²</v>
      </c>
      <c r="FK7" s="4" t="str">
        <f ca="1">IF(FK6=1,CONCATENATE(" + ",FF9),IF(FK6=(-1),CONCATENATE("-",FF9),IF(FK6&lt;0, CONCATENATE(" - ", FK6*(-1),FF9),IF(FK6=0,"",CONCATENATE(" + ",EZ10)))))</f>
        <v xml:space="preserve"> + 36x</v>
      </c>
      <c r="FL7" s="4" t="str">
        <f ca="1">IF(FL6&lt;0, CONCATENATE(" - ", FL6*(-1)),IF(FL6=0,"",CONCATENATE(" + ",FA10)))</f>
        <v xml:space="preserve"> + 80</v>
      </c>
      <c r="FM7" s="4"/>
      <c r="FN7" s="9" t="str">
        <f ca="1">CONCATENATE(FG6," ",FG7," ",FG8," ",FG9)</f>
        <v>(x + 2) (-x + 2) (x + 5) (x + 4)</v>
      </c>
      <c r="FO7" s="9"/>
      <c r="FP7" s="9"/>
    </row>
    <row r="8" spans="1:172" ht="3" customHeight="1" x14ac:dyDescent="0.25">
      <c r="A8" s="53"/>
      <c r="B8" s="5"/>
      <c r="C8" s="5"/>
      <c r="D8" s="5"/>
      <c r="E8" s="5"/>
      <c r="F8" s="5"/>
      <c r="G8" s="5"/>
      <c r="H8" s="5"/>
      <c r="I8" s="6"/>
      <c r="J8" s="6"/>
      <c r="K8" s="55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W8" s="62"/>
      <c r="EW8" s="4">
        <f ca="1">IF(EW7=0,-1,EW7)</f>
        <v>1</v>
      </c>
      <c r="EX8" s="4">
        <f ca="1">IF(EX7=0,-1,EX7)</f>
        <v>-1</v>
      </c>
      <c r="EY8" s="4">
        <f ca="1">IF(EY7=0,1,EY7)</f>
        <v>1</v>
      </c>
      <c r="EZ8" s="4">
        <f ca="1">IF(EZ7=0,1,EZ7)</f>
        <v>1</v>
      </c>
      <c r="FA8" s="4">
        <f ca="1">IF(FA7=0,RANDBETWEEN(1,5),FA7)</f>
        <v>2</v>
      </c>
      <c r="FB8" s="4">
        <f ca="1">IF(FB7=0,RANDBETWEEN(1,5),FB7)</f>
        <v>2</v>
      </c>
      <c r="FC8" s="4">
        <f ca="1">IF(FC7=0,RANDBETWEEN(-5,-1),FC7)</f>
        <v>5</v>
      </c>
      <c r="FD8" s="4">
        <f ca="1">IF(FD7=0,RANDBETWEEN(-5,-1),FD7)</f>
        <v>4</v>
      </c>
      <c r="FE8" s="4"/>
      <c r="FF8" s="4" t="s">
        <v>15</v>
      </c>
      <c r="FG8" s="3" t="str">
        <f ca="1">CONCATENATE("(",IF(EY8=1,FF9,IF(EY8=(-1),CONCATENATE("-",FF9),CONCATENATE(EY8,FF9))),IF(FC8&gt;0,CONCATENATE(" + ",FC8),CONCATENATE(" - ",FC8*(-1))),")")</f>
        <v>(x + 5)</v>
      </c>
      <c r="FH8" s="3"/>
    </row>
    <row r="9" spans="1:172" ht="15.6" customHeight="1" x14ac:dyDescent="0.25">
      <c r="A9" s="5"/>
      <c r="B9" s="105" t="s">
        <v>17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44"/>
      <c r="R9" s="108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10"/>
      <c r="CW9" s="179" t="s">
        <v>17</v>
      </c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0"/>
      <c r="DI9" s="176" t="str">
        <f ca="1">FN7</f>
        <v>(x + 2) (-x + 2) (x + 5) (x + 4)</v>
      </c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F9" s="177"/>
      <c r="EG9" s="177"/>
      <c r="EH9" s="177"/>
      <c r="EI9" s="177"/>
      <c r="EJ9" s="177"/>
      <c r="EK9" s="177"/>
      <c r="EL9" s="177"/>
      <c r="EM9" s="177"/>
      <c r="EN9" s="177"/>
      <c r="EO9" s="177"/>
      <c r="EP9" s="177"/>
      <c r="EQ9" s="177"/>
      <c r="ER9" s="177"/>
      <c r="ES9" s="178"/>
      <c r="ET9" s="57"/>
      <c r="EW9" s="4" t="s">
        <v>8</v>
      </c>
      <c r="EX9" s="4" t="s">
        <v>9</v>
      </c>
      <c r="EY9" s="4" t="s">
        <v>10</v>
      </c>
      <c r="EZ9" s="4" t="s">
        <v>11</v>
      </c>
      <c r="FA9" s="4" t="s">
        <v>12</v>
      </c>
      <c r="FB9" s="4"/>
      <c r="FC9" s="4"/>
      <c r="FD9" s="4"/>
      <c r="FE9" s="4"/>
      <c r="FF9" s="4" t="s">
        <v>14</v>
      </c>
      <c r="FG9" s="3" t="str">
        <f ca="1">CONCATENATE("(",IF(EZ8=1,FF9,IF(EZ8=(-1),CONCATENATE("-",FF9),CONCATENATE(EZ8,FF9))),IF(FD8&gt;0,CONCATENATE(" + ",FD8),CONCATENATE(" - ",FD8*(-1))),")")</f>
        <v>(x + 4)</v>
      </c>
      <c r="FH9" s="3"/>
    </row>
    <row r="10" spans="1:172" ht="3" customHeight="1" x14ac:dyDescent="0.25">
      <c r="A10" s="2"/>
      <c r="B10" s="2"/>
      <c r="C10" s="2"/>
      <c r="D10" s="2"/>
      <c r="E10" s="2"/>
      <c r="F10" s="2"/>
      <c r="G10" s="2"/>
      <c r="H10" s="2"/>
      <c r="I10" s="7"/>
      <c r="J10" s="7"/>
      <c r="K10" s="58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64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W10" s="4" t="str">
        <f ca="1">CONCATENATE(EW8*EX8*EY8*EZ8,FF6)</f>
        <v>-1x⁴</v>
      </c>
      <c r="EX10" s="4" t="str">
        <f ca="1">CONCATENATE(EW8*EX8*((EY8*FD8)+(EZ8*FC8))+(EY8*EZ8*((EW8*FB8)+(EX8*FA8))),FF7)</f>
        <v>-9x³</v>
      </c>
      <c r="EY10" s="4" t="str">
        <f ca="1">CONCATENATE((EW8*EX8*FC8*FD8)+(FA8*FB8*EY8*EZ8)+(((EW8*FB8)+(EX8*FA8))*((EY8*FD8)+(EZ8*FC8))),FF8)</f>
        <v>-16x²</v>
      </c>
      <c r="EZ10" s="4" t="str">
        <f ca="1">CONCATENATE((FC8*FD8*((EW8*FB8)+(EX8*FA8)))+(FB8*FA8*((EY8*FD8)+(EZ8*FC8))),FF9)</f>
        <v>36x</v>
      </c>
      <c r="FA10" s="4">
        <f ca="1">FD8*FC8*FB8*FA8</f>
        <v>80</v>
      </c>
      <c r="FB10" s="4"/>
      <c r="FC10" s="4"/>
      <c r="FD10" s="4"/>
      <c r="FE10" s="4"/>
      <c r="FF10" s="4"/>
      <c r="FG10" s="3"/>
      <c r="FH10" s="3"/>
    </row>
    <row r="11" spans="1:172" ht="18" customHeight="1" x14ac:dyDescent="0.25">
      <c r="A11" s="60"/>
      <c r="B11" s="113" t="s">
        <v>37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5" t="s">
        <v>76</v>
      </c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61"/>
      <c r="CW11" s="63"/>
      <c r="CX11" s="111" t="s">
        <v>78</v>
      </c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61"/>
      <c r="EW11" s="9" t="s">
        <v>16</v>
      </c>
      <c r="EX11" s="9"/>
      <c r="EY11" s="9"/>
      <c r="EZ11" s="9"/>
      <c r="FA11" s="9"/>
      <c r="FB11" s="9"/>
      <c r="FC11" s="9"/>
      <c r="FD11" s="9"/>
      <c r="FE11" s="4"/>
      <c r="FF11" s="4"/>
      <c r="FG11" s="3"/>
      <c r="FH11" s="3"/>
    </row>
    <row r="12" spans="1:172" ht="3" customHeight="1" x14ac:dyDescent="0.25">
      <c r="A12" s="53"/>
      <c r="B12" s="5"/>
      <c r="C12" s="5"/>
      <c r="D12" s="5"/>
      <c r="E12" s="5"/>
      <c r="F12" s="5"/>
      <c r="G12" s="5"/>
      <c r="H12" s="5"/>
      <c r="I12" s="6"/>
      <c r="J12" s="6"/>
      <c r="K12" s="55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57"/>
      <c r="Y12" s="57"/>
      <c r="Z12" s="57"/>
      <c r="AA12" s="57"/>
      <c r="AB12" s="57"/>
      <c r="AC12" s="57"/>
      <c r="AD12" s="57"/>
      <c r="AE12" s="57"/>
      <c r="AF12" s="54"/>
      <c r="AG12" s="32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W12" s="62"/>
      <c r="EW12" s="4" t="s">
        <v>0</v>
      </c>
      <c r="EX12" s="4" t="s">
        <v>1</v>
      </c>
      <c r="EY12" s="4" t="s">
        <v>2</v>
      </c>
      <c r="EZ12" s="4" t="s">
        <v>3</v>
      </c>
      <c r="FA12" s="4" t="s">
        <v>4</v>
      </c>
      <c r="FB12" s="4" t="s">
        <v>5</v>
      </c>
      <c r="FC12" s="4" t="s">
        <v>6</v>
      </c>
      <c r="FD12" s="4" t="s">
        <v>7</v>
      </c>
      <c r="FE12" s="4"/>
      <c r="FF12" s="4" t="s">
        <v>18</v>
      </c>
      <c r="FG12" s="3" t="str">
        <f ca="1">CONCATENATE("(",IF(EW14=1,FF15,IF(EW14=(-1),CONCATENATE("-",FF15),CONCATENATE(EW14,FF15))),IF(FA14&gt;0,CONCATENATE(" + ",FA14),CONCATENATE(" - ",FA14*(-1))),")")</f>
        <v>(-x - 1)</v>
      </c>
      <c r="FH12" s="4">
        <f ca="1">EW14*EX14*EY14*EZ14</f>
        <v>-1</v>
      </c>
      <c r="FI12" s="4">
        <f ca="1">EW14*EX14*((EY14*FD14)+(EZ14*FC14))+(EY14*EZ14*((EW14*FB14)+(EX14*FA14)))</f>
        <v>0</v>
      </c>
      <c r="FJ12" s="4">
        <f ca="1">(EW14*EX14*FC14*FD14)+(FA14*FB14*EY14*EZ14)+(((EW14*FB14)+(EX14*FA14))*((EY14*FD14)+(EZ14*FC14)))</f>
        <v>6</v>
      </c>
      <c r="FK12" s="4">
        <f ca="1">(FC14*FD14*((EW14*FB14)+(EX14*FA14)))+(FB14*FA14*((EY14*FD14)+(EZ14*FC14)))</f>
        <v>8</v>
      </c>
      <c r="FL12" s="4">
        <f ca="1">FD14*FC14*FB14*FA14</f>
        <v>3</v>
      </c>
      <c r="FM12" s="4"/>
      <c r="FN12" s="9" t="str">
        <f ca="1">CONCATENATE(FH13,FI13,FJ13,FK13,FL13)</f>
        <v>-x⁴ + 6x² + 8x + 3</v>
      </c>
      <c r="FO12" s="9"/>
      <c r="FP12" s="9"/>
    </row>
    <row r="13" spans="1:172" ht="18" customHeight="1" x14ac:dyDescent="0.3">
      <c r="A13" s="53"/>
      <c r="B13" s="114" t="str">
        <f ca="1">FN12</f>
        <v>-x⁴ + 6x² + 8x + 3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W13" s="62"/>
      <c r="CX13" s="112" t="str">
        <f ca="1">B13</f>
        <v>-x⁴ + 6x² + 8x + 3</v>
      </c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W13" s="4">
        <f ca="1">RANDBETWEEN(-1,1)</f>
        <v>0</v>
      </c>
      <c r="EX13" s="4">
        <f ca="1">RANDBETWEEN(-1,1)</f>
        <v>0</v>
      </c>
      <c r="EY13" s="4">
        <f ca="1">RANDBETWEEN(-1,1)</f>
        <v>-1</v>
      </c>
      <c r="EZ13" s="4">
        <f ca="1">RANDBETWEEN(-1,1)</f>
        <v>1</v>
      </c>
      <c r="FA13" s="4">
        <f ca="1">RANDBETWEEN(-5,5)</f>
        <v>-1</v>
      </c>
      <c r="FB13" s="4">
        <f ca="1">RANDBETWEEN(-5,5)</f>
        <v>-1</v>
      </c>
      <c r="FC13" s="4">
        <f ca="1">RANDBETWEEN(-5,5)</f>
        <v>3</v>
      </c>
      <c r="FD13" s="4">
        <f ca="1">RANDBETWEEN(-5,5)</f>
        <v>1</v>
      </c>
      <c r="FE13" s="4"/>
      <c r="FF13" s="4" t="s">
        <v>13</v>
      </c>
      <c r="FG13" s="3" t="str">
        <f ca="1">CONCATENATE("(",IF(EX14=1,FF15,IF(EX14=(-1),CONCATENATE("-",FF15),CONCATENATE(EX14,FF15))),IF(FB14&gt;0,CONCATENATE(" + ",FB14),CONCATENATE(" - ",FB14*(-1))),")")</f>
        <v>(-x - 1)</v>
      </c>
      <c r="FH13" s="4" t="str">
        <f ca="1">IF(FH12=1,FF12,IF(FH12=(-1),CONCATENATE("-",FF12),EW16))</f>
        <v>-x⁴</v>
      </c>
      <c r="FI13" s="4" t="str">
        <f ca="1">IF(FI12=1,CONCATENATE(" + ",FF13),IF(FI12=(-1),CONCATENATE(" - ",FF13),IF(FI12&lt;0, CONCATENATE(" - ", FI12*(-1),FF13),IF(FI12=0,"",CONCATENATE(" + ",EX16)))))</f>
        <v/>
      </c>
      <c r="FJ13" s="4" t="str">
        <f ca="1">IF(FJ12=1,CONCATENATE(" + ",FF14),IF(FJ12=(-1),CONCATENATE("-",FF14),IF(FJ12&lt;0, CONCATENATE(" - ", FJ12*(-1),FF14),IF(FJ12=0,"",CONCATENATE(" + ",EY16)))))</f>
        <v xml:space="preserve"> + 6x²</v>
      </c>
      <c r="FK13" s="4" t="str">
        <f ca="1">IF(FK12=1,CONCATENATE(" + ",FF15),IF(FK12=(-1),CONCATENATE("-",FF15),IF(FK12&lt;0, CONCATENATE(" - ", FK12*(-1),FF15),IF(FK12=0,"",CONCATENATE(" + ",EZ16)))))</f>
        <v xml:space="preserve"> + 8x</v>
      </c>
      <c r="FL13" s="4" t="str">
        <f ca="1">IF(FL12&lt;0, CONCATENATE(" - ", FL12*(-1)),IF(FL12=0,"",CONCATENATE(" + ",FA16)))</f>
        <v xml:space="preserve"> + 3</v>
      </c>
      <c r="FM13" s="4"/>
      <c r="FN13" s="9" t="str">
        <f ca="1">CONCATENATE(FG12," ",FG13," ",FG14," ",FG15)</f>
        <v>(-x - 1) (-x - 1) (-x + 3) (x + 1)</v>
      </c>
      <c r="FO13" s="9"/>
      <c r="FP13" s="9"/>
    </row>
    <row r="14" spans="1:172" ht="3" customHeight="1" x14ac:dyDescent="0.25">
      <c r="A14" s="53"/>
      <c r="B14" s="5"/>
      <c r="C14" s="5"/>
      <c r="D14" s="5"/>
      <c r="E14" s="5"/>
      <c r="F14" s="5"/>
      <c r="G14" s="5"/>
      <c r="H14" s="5"/>
      <c r="I14" s="6"/>
      <c r="J14" s="6"/>
      <c r="K14" s="55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W14" s="62"/>
      <c r="EW14" s="4">
        <f ca="1">IF(EW13=0,-1,EW13)</f>
        <v>-1</v>
      </c>
      <c r="EX14" s="4">
        <f ca="1">IF(EX13=0,-1,EX13)</f>
        <v>-1</v>
      </c>
      <c r="EY14" s="4">
        <f ca="1">IF(EY13=0,1,EY13)</f>
        <v>-1</v>
      </c>
      <c r="EZ14" s="4">
        <f ca="1">IF(EZ13=0,1,EZ13)</f>
        <v>1</v>
      </c>
      <c r="FA14" s="4">
        <f ca="1">IF(FA13=0,RANDBETWEEN(1,5),FA13)</f>
        <v>-1</v>
      </c>
      <c r="FB14" s="4">
        <f ca="1">IF(FB13=0,RANDBETWEEN(1,5),FB13)</f>
        <v>-1</v>
      </c>
      <c r="FC14" s="4">
        <f ca="1">IF(FC13=0,RANDBETWEEN(-5,-1),FC13)</f>
        <v>3</v>
      </c>
      <c r="FD14" s="4">
        <f ca="1">IF(FD13=0,RANDBETWEEN(-5,-1),FD13)</f>
        <v>1</v>
      </c>
      <c r="FE14" s="4"/>
      <c r="FF14" s="4" t="s">
        <v>15</v>
      </c>
      <c r="FG14" s="3" t="str">
        <f ca="1">CONCATENATE("(",IF(EY14=1,FF15,IF(EY14=(-1),CONCATENATE("-",FF15),CONCATENATE(EY14,FF15))),IF(FC14&gt;0,CONCATENATE(" + ",FC14),CONCATENATE(" - ",FC14*(-1))),")")</f>
        <v>(-x + 3)</v>
      </c>
      <c r="FH14" s="3"/>
    </row>
    <row r="15" spans="1:172" ht="15.6" customHeight="1" x14ac:dyDescent="0.25">
      <c r="A15" s="5"/>
      <c r="B15" s="105" t="s">
        <v>17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8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10"/>
      <c r="CW15" s="179" t="s">
        <v>17</v>
      </c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76" t="str">
        <f ca="1">FN13</f>
        <v>(-x - 1) (-x - 1) (-x + 3) (x + 1)</v>
      </c>
      <c r="DJ15" s="177"/>
      <c r="DK15" s="177"/>
      <c r="DL15" s="177"/>
      <c r="DM15" s="177"/>
      <c r="DN15" s="177"/>
      <c r="DO15" s="177"/>
      <c r="DP15" s="177"/>
      <c r="DQ15" s="177"/>
      <c r="DR15" s="177"/>
      <c r="DS15" s="177"/>
      <c r="DT15" s="177"/>
      <c r="DU15" s="177"/>
      <c r="DV15" s="177"/>
      <c r="DW15" s="177"/>
      <c r="DX15" s="177"/>
      <c r="DY15" s="177"/>
      <c r="DZ15" s="177"/>
      <c r="EA15" s="177"/>
      <c r="EB15" s="177"/>
      <c r="EC15" s="177"/>
      <c r="ED15" s="177"/>
      <c r="EE15" s="177"/>
      <c r="EF15" s="177"/>
      <c r="EG15" s="177"/>
      <c r="EH15" s="177"/>
      <c r="EI15" s="177"/>
      <c r="EJ15" s="177"/>
      <c r="EK15" s="177"/>
      <c r="EL15" s="177"/>
      <c r="EM15" s="177"/>
      <c r="EN15" s="177"/>
      <c r="EO15" s="177"/>
      <c r="EP15" s="177"/>
      <c r="EQ15" s="177"/>
      <c r="ER15" s="177"/>
      <c r="ES15" s="178"/>
      <c r="ET15" s="57"/>
      <c r="EW15" s="4" t="s">
        <v>8</v>
      </c>
      <c r="EX15" s="4" t="s">
        <v>9</v>
      </c>
      <c r="EY15" s="4" t="s">
        <v>10</v>
      </c>
      <c r="EZ15" s="4" t="s">
        <v>11</v>
      </c>
      <c r="FA15" s="4" t="s">
        <v>12</v>
      </c>
      <c r="FB15" s="4"/>
      <c r="FC15" s="4"/>
      <c r="FD15" s="4"/>
      <c r="FE15" s="4"/>
      <c r="FF15" s="4" t="s">
        <v>14</v>
      </c>
      <c r="FG15" s="3" t="str">
        <f ca="1">CONCATENATE("(",IF(EZ14=1,FF15,IF(EZ14=(-1),CONCATENATE("-",FF15),CONCATENATE(EZ14,FF15))),IF(FD14&gt;0,CONCATENATE(" + ",FD14),CONCATENATE(" - ",FD14*(-1))),")")</f>
        <v>(x + 1)</v>
      </c>
      <c r="FH15" s="3"/>
    </row>
    <row r="16" spans="1:172" ht="3" customHeight="1" x14ac:dyDescent="0.25">
      <c r="A16" s="2"/>
      <c r="B16" s="2"/>
      <c r="C16" s="2"/>
      <c r="D16" s="2"/>
      <c r="E16" s="2"/>
      <c r="F16" s="2"/>
      <c r="G16" s="2"/>
      <c r="H16" s="2"/>
      <c r="I16" s="7"/>
      <c r="J16" s="7"/>
      <c r="K16" s="58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64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W16" s="4" t="str">
        <f ca="1">CONCATENATE(EW14*EX14*EY14*EZ14,FF12)</f>
        <v>-1x⁴</v>
      </c>
      <c r="EX16" s="4" t="str">
        <f ca="1">CONCATENATE(EW14*EX14*((EY14*FD14)+(EZ14*FC14))+(EY14*EZ14*((EW14*FB14)+(EX14*FA14))),FF13)</f>
        <v>0x³</v>
      </c>
      <c r="EY16" s="4" t="str">
        <f ca="1">CONCATENATE((EW14*EX14*FC14*FD14)+(FA14*FB14*EY14*EZ14)+(((EW14*FB14)+(EX14*FA14))*((EY14*FD14)+(EZ14*FC14))),FF14)</f>
        <v>6x²</v>
      </c>
      <c r="EZ16" s="4" t="str">
        <f ca="1">CONCATENATE((FC14*FD14*((EW14*FB14)+(EX14*FA14)))+(FB14*FA14*((EY14*FD14)+(EZ14*FC14))),FF15)</f>
        <v>8x</v>
      </c>
      <c r="FA16" s="4">
        <f ca="1">FD14*FC14*FB14*FA14</f>
        <v>3</v>
      </c>
      <c r="FB16" s="4"/>
      <c r="FC16" s="4"/>
      <c r="FD16" s="4"/>
      <c r="FE16" s="4"/>
      <c r="FF16" s="4"/>
      <c r="FG16" s="3"/>
      <c r="FH16" s="3"/>
    </row>
    <row r="17" spans="1:172" ht="18" customHeight="1" x14ac:dyDescent="0.25">
      <c r="A17" s="60"/>
      <c r="B17" s="113" t="s">
        <v>38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5" t="s">
        <v>76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61"/>
      <c r="CW17" s="63"/>
      <c r="CX17" s="111" t="s">
        <v>79</v>
      </c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61"/>
      <c r="EW17" s="9" t="s">
        <v>16</v>
      </c>
      <c r="EX17" s="9"/>
      <c r="EY17" s="9"/>
      <c r="EZ17" s="9"/>
      <c r="FA17" s="9"/>
      <c r="FB17" s="9"/>
      <c r="FC17" s="9"/>
      <c r="FD17" s="9"/>
      <c r="FE17" s="4"/>
      <c r="FF17" s="4"/>
      <c r="FG17" s="3"/>
      <c r="FH17" s="3"/>
    </row>
    <row r="18" spans="1:172" ht="3" customHeight="1" x14ac:dyDescent="0.25">
      <c r="A18" s="53"/>
      <c r="B18" s="5"/>
      <c r="C18" s="5"/>
      <c r="D18" s="5"/>
      <c r="E18" s="5"/>
      <c r="F18" s="5"/>
      <c r="G18" s="5"/>
      <c r="H18" s="5"/>
      <c r="I18" s="6"/>
      <c r="J18" s="6"/>
      <c r="K18" s="55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57"/>
      <c r="Y18" s="57"/>
      <c r="Z18" s="57"/>
      <c r="AA18" s="57"/>
      <c r="AB18" s="57"/>
      <c r="AC18" s="57"/>
      <c r="AD18" s="57"/>
      <c r="AE18" s="57"/>
      <c r="AF18" s="54"/>
      <c r="AG18" s="32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W18" s="62"/>
      <c r="EW18" s="4" t="s">
        <v>0</v>
      </c>
      <c r="EX18" s="4" t="s">
        <v>1</v>
      </c>
      <c r="EY18" s="4" t="s">
        <v>2</v>
      </c>
      <c r="EZ18" s="4" t="s">
        <v>3</v>
      </c>
      <c r="FA18" s="4" t="s">
        <v>4</v>
      </c>
      <c r="FB18" s="4" t="s">
        <v>5</v>
      </c>
      <c r="FC18" s="4" t="s">
        <v>6</v>
      </c>
      <c r="FD18" s="4" t="s">
        <v>7</v>
      </c>
      <c r="FE18" s="4"/>
      <c r="FF18" s="4" t="s">
        <v>18</v>
      </c>
      <c r="FG18" s="3" t="str">
        <f ca="1">CONCATENATE("(",IF(EW20=1,FF21,IF(EW20=(-1),CONCATENATE("-",FF21),CONCATENATE(EW20,FF21))),IF(FA20&gt;0,CONCATENATE(" + ",FA20),CONCATENATE(" - ",FA20*(-1))),")")</f>
        <v>(-x - 2)</v>
      </c>
      <c r="FH18" s="4">
        <f ca="1">EW20*EX20*EY20*EZ20</f>
        <v>-1</v>
      </c>
      <c r="FI18" s="4">
        <f ca="1">EW20*EX20*((EY20*FD20)+(EZ20*FC20))+(EY20*EZ20*((EW20*FB20)+(EX20*FA20)))</f>
        <v>-2</v>
      </c>
      <c r="FJ18" s="4">
        <f ca="1">(EW20*EX20*FC20*FD20)+(FA20*FB20*EY20*EZ20)+(((EW20*FB20)+(EX20*FA20))*((EY20*FD20)+(EZ20*FC20)))</f>
        <v>3</v>
      </c>
      <c r="FK18" s="4">
        <f ca="1">(FC20*FD20*((EW20*FB20)+(EX20*FA20)))+(FB20*FA20*((EY20*FD20)+(EZ20*FC20)))</f>
        <v>4</v>
      </c>
      <c r="FL18" s="4">
        <f ca="1">FD20*FC20*FB20*FA20</f>
        <v>-4</v>
      </c>
      <c r="FM18" s="4"/>
      <c r="FN18" s="9" t="str">
        <f ca="1">CONCATENATE(FH19,FI19,FJ19,FK19,FL19)</f>
        <v>-x⁴ - 2x³ + 3x² + 4x - 4</v>
      </c>
      <c r="FO18" s="9"/>
      <c r="FP18" s="9"/>
    </row>
    <row r="19" spans="1:172" ht="18" customHeight="1" x14ac:dyDescent="0.3">
      <c r="A19" s="53"/>
      <c r="B19" s="114" t="str">
        <f ca="1">FN18</f>
        <v>-x⁴ - 2x³ + 3x² + 4x - 4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W19" s="62"/>
      <c r="CX19" s="112" t="str">
        <f ca="1">B19</f>
        <v>-x⁴ - 2x³ + 3x² + 4x - 4</v>
      </c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W19" s="4">
        <f ca="1">RANDBETWEEN(-1,1)</f>
        <v>0</v>
      </c>
      <c r="EX19" s="4">
        <f ca="1">RANDBETWEEN(-1,1)</f>
        <v>-1</v>
      </c>
      <c r="EY19" s="4">
        <f ca="1">RANDBETWEEN(-1,1)</f>
        <v>-1</v>
      </c>
      <c r="EZ19" s="4">
        <f ca="1">RANDBETWEEN(-1,1)</f>
        <v>1</v>
      </c>
      <c r="FA19" s="4">
        <f ca="1">RANDBETWEEN(-5,5)</f>
        <v>-2</v>
      </c>
      <c r="FB19" s="4">
        <f ca="1">RANDBETWEEN(-5,5)</f>
        <v>-2</v>
      </c>
      <c r="FC19" s="4">
        <f ca="1">RANDBETWEEN(-5,5)</f>
        <v>1</v>
      </c>
      <c r="FD19" s="4">
        <f ca="1">RANDBETWEEN(-5,5)</f>
        <v>-1</v>
      </c>
      <c r="FE19" s="4"/>
      <c r="FF19" s="4" t="s">
        <v>13</v>
      </c>
      <c r="FG19" s="3" t="str">
        <f ca="1">CONCATENATE("(",IF(EX20=1,FF21,IF(EX20=(-1),CONCATENATE("-",FF21),CONCATENATE(EX20,FF21))),IF(FB20&gt;0,CONCATENATE(" + ",FB20),CONCATENATE(" - ",FB20*(-1))),")")</f>
        <v>(-x - 2)</v>
      </c>
      <c r="FH19" s="4" t="str">
        <f ca="1">IF(FH18=1,FF18,IF(FH18=(-1),CONCATENATE("-",FF18),EW22))</f>
        <v>-x⁴</v>
      </c>
      <c r="FI19" s="4" t="str">
        <f ca="1">IF(FI18=1,CONCATENATE(" + ",FF19),IF(FI18=(-1),CONCATENATE(" - ",FF19),IF(FI18&lt;0, CONCATENATE(" - ", FI18*(-1),FF19),IF(FI18=0,"",CONCATENATE(" + ",EX22)))))</f>
        <v xml:space="preserve"> - 2x³</v>
      </c>
      <c r="FJ19" s="4" t="str">
        <f ca="1">IF(FJ18=1,CONCATENATE(" + ",FF20),IF(FJ18=(-1),CONCATENATE("-",FF20),IF(FJ18&lt;0, CONCATENATE(" - ", FJ18*(-1),FF20),IF(FJ18=0,"",CONCATENATE(" + ",EY22)))))</f>
        <v xml:space="preserve"> + 3x²</v>
      </c>
      <c r="FK19" s="4" t="str">
        <f ca="1">IF(FK18=1,CONCATENATE(" + ",FF21),IF(FK18=(-1),CONCATENATE("-",FF21),IF(FK18&lt;0, CONCATENATE(" - ", FK18*(-1),FF21),IF(FK18=0,"",CONCATENATE(" + ",EZ22)))))</f>
        <v xml:space="preserve"> + 4x</v>
      </c>
      <c r="FL19" s="4" t="str">
        <f ca="1">IF(FL18&lt;0, CONCATENATE(" - ", FL18*(-1)),IF(FL18=0,"",CONCATENATE(" + ",FA22)))</f>
        <v xml:space="preserve"> - 4</v>
      </c>
      <c r="FM19" s="4"/>
      <c r="FN19" s="9" t="str">
        <f ca="1">CONCATENATE(FG18," ",FG19," ",FG20," ",FG21)</f>
        <v>(-x - 2) (-x - 2) (-x + 1) (x - 1)</v>
      </c>
      <c r="FO19" s="9"/>
      <c r="FP19" s="9"/>
    </row>
    <row r="20" spans="1:172" ht="3" customHeight="1" x14ac:dyDescent="0.25">
      <c r="A20" s="53"/>
      <c r="B20" s="5"/>
      <c r="C20" s="5"/>
      <c r="D20" s="5"/>
      <c r="E20" s="5"/>
      <c r="F20" s="5"/>
      <c r="G20" s="5"/>
      <c r="H20" s="5"/>
      <c r="I20" s="6"/>
      <c r="J20" s="6"/>
      <c r="K20" s="55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W20" s="62"/>
      <c r="EW20" s="4">
        <f ca="1">IF(EW19=0,-1,EW19)</f>
        <v>-1</v>
      </c>
      <c r="EX20" s="4">
        <f ca="1">IF(EX19=0,-1,EX19)</f>
        <v>-1</v>
      </c>
      <c r="EY20" s="4">
        <f ca="1">IF(EY19=0,1,EY19)</f>
        <v>-1</v>
      </c>
      <c r="EZ20" s="4">
        <f ca="1">IF(EZ19=0,1,EZ19)</f>
        <v>1</v>
      </c>
      <c r="FA20" s="4">
        <f ca="1">IF(FA19=0,RANDBETWEEN(1,5),FA19)</f>
        <v>-2</v>
      </c>
      <c r="FB20" s="4">
        <f ca="1">IF(FB19=0,RANDBETWEEN(1,5),FB19)</f>
        <v>-2</v>
      </c>
      <c r="FC20" s="4">
        <f ca="1">IF(FC19=0,RANDBETWEEN(-5,-1),FC19)</f>
        <v>1</v>
      </c>
      <c r="FD20" s="4">
        <f ca="1">IF(FD19=0,RANDBETWEEN(-5,-1),FD19)</f>
        <v>-1</v>
      </c>
      <c r="FE20" s="4"/>
      <c r="FF20" s="4" t="s">
        <v>15</v>
      </c>
      <c r="FG20" s="3" t="str">
        <f ca="1">CONCATENATE("(",IF(EY20=1,FF21,IF(EY20=(-1),CONCATENATE("-",FF21),CONCATENATE(EY20,FF21))),IF(FC20&gt;0,CONCATENATE(" + ",FC20),CONCATENATE(" - ",FC20*(-1))),")")</f>
        <v>(-x + 1)</v>
      </c>
      <c r="FH20" s="3"/>
    </row>
    <row r="21" spans="1:172" ht="15.6" customHeight="1" x14ac:dyDescent="0.25">
      <c r="A21" s="5"/>
      <c r="B21" s="105" t="s">
        <v>17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8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10"/>
      <c r="CW21" s="179" t="s">
        <v>17</v>
      </c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76" t="str">
        <f ca="1">FN19</f>
        <v>(-x - 2) (-x - 2) (-x + 1) (x - 1)</v>
      </c>
      <c r="DJ21" s="177"/>
      <c r="DK21" s="177"/>
      <c r="DL21" s="177"/>
      <c r="DM21" s="177"/>
      <c r="DN21" s="177"/>
      <c r="DO21" s="177"/>
      <c r="DP21" s="177"/>
      <c r="DQ21" s="177"/>
      <c r="DR21" s="177"/>
      <c r="DS21" s="177"/>
      <c r="DT21" s="177"/>
      <c r="DU21" s="177"/>
      <c r="DV21" s="177"/>
      <c r="DW21" s="177"/>
      <c r="DX21" s="177"/>
      <c r="DY21" s="177"/>
      <c r="DZ21" s="177"/>
      <c r="EA21" s="177"/>
      <c r="EB21" s="177"/>
      <c r="EC21" s="177"/>
      <c r="ED21" s="177"/>
      <c r="EE21" s="177"/>
      <c r="EF21" s="177"/>
      <c r="EG21" s="177"/>
      <c r="EH21" s="177"/>
      <c r="EI21" s="177"/>
      <c r="EJ21" s="177"/>
      <c r="EK21" s="177"/>
      <c r="EL21" s="177"/>
      <c r="EM21" s="177"/>
      <c r="EN21" s="177"/>
      <c r="EO21" s="177"/>
      <c r="EP21" s="177"/>
      <c r="EQ21" s="177"/>
      <c r="ER21" s="177"/>
      <c r="ES21" s="178"/>
      <c r="ET21" s="57"/>
      <c r="EW21" s="4" t="s">
        <v>8</v>
      </c>
      <c r="EX21" s="4" t="s">
        <v>9</v>
      </c>
      <c r="EY21" s="4" t="s">
        <v>10</v>
      </c>
      <c r="EZ21" s="4" t="s">
        <v>11</v>
      </c>
      <c r="FA21" s="4" t="s">
        <v>12</v>
      </c>
      <c r="FB21" s="4"/>
      <c r="FC21" s="4"/>
      <c r="FD21" s="4"/>
      <c r="FE21" s="4"/>
      <c r="FF21" s="4" t="s">
        <v>14</v>
      </c>
      <c r="FG21" s="3" t="str">
        <f ca="1">CONCATENATE("(",IF(EZ20=1,FF21,IF(EZ20=(-1),CONCATENATE("-",FF21),CONCATENATE(EZ20,FF21))),IF(FD20&gt;0,CONCATENATE(" + ",FD20),CONCATENATE(" - ",FD20*(-1))),")")</f>
        <v>(x - 1)</v>
      </c>
      <c r="FH21" s="3"/>
    </row>
    <row r="22" spans="1:172" ht="3" customHeight="1" x14ac:dyDescent="0.25">
      <c r="A22" s="2"/>
      <c r="B22" s="2"/>
      <c r="C22" s="2"/>
      <c r="D22" s="2"/>
      <c r="E22" s="2"/>
      <c r="F22" s="2"/>
      <c r="G22" s="2"/>
      <c r="H22" s="2"/>
      <c r="I22" s="7"/>
      <c r="J22" s="7"/>
      <c r="K22" s="58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64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W22" s="4" t="str">
        <f ca="1">CONCATENATE(EW20*EX20*EY20*EZ20,FF18)</f>
        <v>-1x⁴</v>
      </c>
      <c r="EX22" s="4" t="str">
        <f ca="1">CONCATENATE(EW20*EX20*((EY20*FD20)+(EZ20*FC20))+(EY20*EZ20*((EW20*FB20)+(EX20*FA20))),FF19)</f>
        <v>-2x³</v>
      </c>
      <c r="EY22" s="4" t="str">
        <f ca="1">CONCATENATE((EW20*EX20*FC20*FD20)+(FA20*FB20*EY20*EZ20)+(((EW20*FB20)+(EX20*FA20))*((EY20*FD20)+(EZ20*FC20))),FF20)</f>
        <v>3x²</v>
      </c>
      <c r="EZ22" s="4" t="str">
        <f ca="1">CONCATENATE((FC20*FD20*((EW20*FB20)+(EX20*FA20)))+(FB20*FA20*((EY20*FD20)+(EZ20*FC20))),FF21)</f>
        <v>4x</v>
      </c>
      <c r="FA22" s="4">
        <f ca="1">FD20*FC20*FB20*FA20</f>
        <v>-4</v>
      </c>
      <c r="FB22" s="4"/>
      <c r="FC22" s="4"/>
      <c r="FD22" s="4"/>
      <c r="FE22" s="4"/>
      <c r="FF22" s="4"/>
      <c r="FG22" s="3"/>
      <c r="FH22" s="3"/>
    </row>
    <row r="23" spans="1:172" ht="18" customHeight="1" x14ac:dyDescent="0.25">
      <c r="A23" s="60"/>
      <c r="B23" s="113" t="s">
        <v>39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5" t="s">
        <v>76</v>
      </c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61"/>
      <c r="CW23" s="63"/>
      <c r="CX23" s="111" t="s">
        <v>128</v>
      </c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61"/>
      <c r="EW23" s="9" t="s">
        <v>16</v>
      </c>
      <c r="EX23" s="9"/>
      <c r="EY23" s="9"/>
      <c r="EZ23" s="9"/>
      <c r="FA23" s="9"/>
      <c r="FB23" s="9"/>
      <c r="FC23" s="9"/>
      <c r="FD23" s="9"/>
      <c r="FE23" s="4"/>
      <c r="FF23" s="4"/>
      <c r="FG23" s="3"/>
      <c r="FH23" s="3"/>
    </row>
    <row r="24" spans="1:172" ht="3" customHeight="1" x14ac:dyDescent="0.25">
      <c r="A24" s="53"/>
      <c r="B24" s="5"/>
      <c r="C24" s="5"/>
      <c r="D24" s="5"/>
      <c r="E24" s="5"/>
      <c r="F24" s="5"/>
      <c r="G24" s="5"/>
      <c r="H24" s="5"/>
      <c r="I24" s="6"/>
      <c r="J24" s="6"/>
      <c r="K24" s="55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57"/>
      <c r="Y24" s="57"/>
      <c r="Z24" s="57"/>
      <c r="AA24" s="57"/>
      <c r="AB24" s="57"/>
      <c r="AC24" s="57"/>
      <c r="AD24" s="57"/>
      <c r="AE24" s="57"/>
      <c r="AF24" s="54"/>
      <c r="AG24" s="32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W24" s="62"/>
      <c r="EW24" s="4" t="s">
        <v>0</v>
      </c>
      <c r="EX24" s="4" t="s">
        <v>1</v>
      </c>
      <c r="EY24" s="4" t="s">
        <v>2</v>
      </c>
      <c r="EZ24" s="4" t="s">
        <v>3</v>
      </c>
      <c r="FA24" s="4" t="s">
        <v>4</v>
      </c>
      <c r="FB24" s="4" t="s">
        <v>5</v>
      </c>
      <c r="FC24" s="4" t="s">
        <v>6</v>
      </c>
      <c r="FD24" s="4" t="s">
        <v>7</v>
      </c>
      <c r="FE24" s="4"/>
      <c r="FF24" s="4" t="s">
        <v>18</v>
      </c>
      <c r="FG24" s="3" t="str">
        <f ca="1">CONCATENATE("(",IF(EW26=1,FF27,IF(EW26=(-1),CONCATENATE("-",FF27),CONCATENATE(EW26,FF27))),IF(FA26&gt;0,CONCATENATE(" + ",FA26),CONCATENATE(" - ",FA26*(-1))),")")</f>
        <v>(-x - 1)</v>
      </c>
      <c r="FH24" s="4">
        <f ca="1">EW26*EX26*EY26*EZ26</f>
        <v>1</v>
      </c>
      <c r="FI24" s="4">
        <f ca="1">EW26*EX26*((EY26*FD26)+(EZ26*FC26))+(EY26*EZ26*((EW26*FB26)+(EX26*FA26)))</f>
        <v>11</v>
      </c>
      <c r="FJ24" s="4">
        <f ca="1">(EW26*EX26*FC26*FD26)+(FA26*FB26*EY26*EZ26)+(((EW26*FB26)+(EX26*FA26))*((EY26*FD26)+(EZ26*FC26)))</f>
        <v>39</v>
      </c>
      <c r="FK24" s="4">
        <f ca="1">(FC26*FD26*((EW26*FB26)+(EX26*FA26)))+(FB26*FA26*((EY26*FD26)+(EZ26*FC26)))</f>
        <v>49</v>
      </c>
      <c r="FL24" s="4">
        <f ca="1">FD26*FC26*FB26*FA26</f>
        <v>20</v>
      </c>
      <c r="FM24" s="4"/>
      <c r="FN24" s="9" t="str">
        <f ca="1">CONCATENATE(FH25,FI25,FJ25,FK25,FL25)</f>
        <v>x⁴ + 11x³ + 39x² + 49x + 20</v>
      </c>
      <c r="FO24" s="9"/>
      <c r="FP24" s="9"/>
    </row>
    <row r="25" spans="1:172" ht="18" customHeight="1" x14ac:dyDescent="0.3">
      <c r="A25" s="53"/>
      <c r="B25" s="114" t="str">
        <f ca="1">FN24</f>
        <v>x⁴ + 11x³ + 39x² + 49x + 20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/>
      <c r="CQ25" s="114"/>
      <c r="CR25" s="114"/>
      <c r="CS25" s="114"/>
      <c r="CT25" s="114"/>
      <c r="CU25" s="114"/>
      <c r="CW25" s="62"/>
      <c r="CX25" s="112" t="str">
        <f ca="1">B25</f>
        <v>x⁴ + 11x³ + 39x² + 49x + 20</v>
      </c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W25" s="4">
        <f ca="1">RANDBETWEEN(-1,1)</f>
        <v>-1</v>
      </c>
      <c r="EX25" s="4">
        <f ca="1">RANDBETWEEN(-1,1)</f>
        <v>1</v>
      </c>
      <c r="EY25" s="4">
        <f ca="1">RANDBETWEEN(-1,1)</f>
        <v>1</v>
      </c>
      <c r="EZ25" s="4">
        <f ca="1">RANDBETWEEN(-1,1)</f>
        <v>-1</v>
      </c>
      <c r="FA25" s="4">
        <f ca="1">RANDBETWEEN(-5,5)</f>
        <v>-1</v>
      </c>
      <c r="FB25" s="4">
        <f ca="1">RANDBETWEEN(-5,5)</f>
        <v>4</v>
      </c>
      <c r="FC25" s="4">
        <f ca="1">RANDBETWEEN(-5,5)</f>
        <v>1</v>
      </c>
      <c r="FD25" s="4">
        <f ca="1">RANDBETWEEN(-5,5)</f>
        <v>-5</v>
      </c>
      <c r="FE25" s="4"/>
      <c r="FF25" s="4" t="s">
        <v>13</v>
      </c>
      <c r="FG25" s="3" t="str">
        <f ca="1">CONCATENATE("(",IF(EX26=1,FF27,IF(EX26=(-1),CONCATENATE("-",FF27),CONCATENATE(EX26,FF27))),IF(FB26&gt;0,CONCATENATE(" + ",FB26),CONCATENATE(" - ",FB26*(-1))),")")</f>
        <v>(x + 4)</v>
      </c>
      <c r="FH25" s="4" t="str">
        <f ca="1">IF(FH24=1,FF24,IF(FH24=(-1),CONCATENATE("-",FF24),EW28))</f>
        <v>x⁴</v>
      </c>
      <c r="FI25" s="4" t="str">
        <f ca="1">IF(FI24=1,CONCATENATE(" + ",FF25),IF(FI24=(-1),CONCATENATE(" - ",FF25),IF(FI24&lt;0, CONCATENATE(" - ", FI24*(-1),FF25),IF(FI24=0,"",CONCATENATE(" + ",EX28)))))</f>
        <v xml:space="preserve"> + 11x³</v>
      </c>
      <c r="FJ25" s="4" t="str">
        <f ca="1">IF(FJ24=1,CONCATENATE(" + ",FF26),IF(FJ24=(-1),CONCATENATE("-",FF26),IF(FJ24&lt;0, CONCATENATE(" - ", FJ24*(-1),FF26),IF(FJ24=0,"",CONCATENATE(" + ",EY28)))))</f>
        <v xml:space="preserve"> + 39x²</v>
      </c>
      <c r="FK25" s="4" t="str">
        <f ca="1">IF(FK24=1,CONCATENATE(" + ",FF27),IF(FK24=(-1),CONCATENATE("-",FF27),IF(FK24&lt;0, CONCATENATE(" - ", FK24*(-1),FF27),IF(FK24=0,"",CONCATENATE(" + ",EZ28)))))</f>
        <v xml:space="preserve"> + 49x</v>
      </c>
      <c r="FL25" s="4" t="str">
        <f ca="1">IF(FL24&lt;0, CONCATENATE(" - ", FL24*(-1)),IF(FL24=0,"",CONCATENATE(" + ",FA28)))</f>
        <v xml:space="preserve"> + 20</v>
      </c>
      <c r="FM25" s="4"/>
      <c r="FN25" s="9" t="str">
        <f ca="1">CONCATENATE(FG24," ",FG25," ",FG26," ",FG27)</f>
        <v>(-x - 1) (x + 4) (x + 1) (-x - 5)</v>
      </c>
      <c r="FO25" s="9"/>
      <c r="FP25" s="9"/>
    </row>
    <row r="26" spans="1:172" ht="3" customHeight="1" x14ac:dyDescent="0.25">
      <c r="A26" s="53"/>
      <c r="B26" s="5"/>
      <c r="C26" s="5"/>
      <c r="D26" s="5"/>
      <c r="E26" s="5"/>
      <c r="F26" s="5"/>
      <c r="G26" s="5"/>
      <c r="H26" s="5"/>
      <c r="I26" s="6"/>
      <c r="J26" s="6"/>
      <c r="K26" s="55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W26" s="62"/>
      <c r="EW26" s="4">
        <f ca="1">IF(EW25=0,-1,EW25)</f>
        <v>-1</v>
      </c>
      <c r="EX26" s="4">
        <f ca="1">IF(EX25=0,-1,EX25)</f>
        <v>1</v>
      </c>
      <c r="EY26" s="4">
        <f ca="1">IF(EY25=0,1,EY25)</f>
        <v>1</v>
      </c>
      <c r="EZ26" s="4">
        <f ca="1">IF(EZ25=0,1,EZ25)</f>
        <v>-1</v>
      </c>
      <c r="FA26" s="4">
        <f ca="1">IF(FA25=0,RANDBETWEEN(1,5),FA25)</f>
        <v>-1</v>
      </c>
      <c r="FB26" s="4">
        <f ca="1">IF(FB25=0,RANDBETWEEN(1,5),FB25)</f>
        <v>4</v>
      </c>
      <c r="FC26" s="4">
        <f ca="1">IF(FC25=0,RANDBETWEEN(-5,-1),FC25)</f>
        <v>1</v>
      </c>
      <c r="FD26" s="4">
        <f ca="1">IF(FD25=0,RANDBETWEEN(-5,-1),FD25)</f>
        <v>-5</v>
      </c>
      <c r="FE26" s="4"/>
      <c r="FF26" s="4" t="s">
        <v>15</v>
      </c>
      <c r="FG26" s="3" t="str">
        <f ca="1">CONCATENATE("(",IF(EY26=1,FF27,IF(EY26=(-1),CONCATENATE("-",FF27),CONCATENATE(EY26,FF27))),IF(FC26&gt;0,CONCATENATE(" + ",FC26),CONCATENATE(" - ",FC26*(-1))),")")</f>
        <v>(x + 1)</v>
      </c>
      <c r="FH26" s="3"/>
    </row>
    <row r="27" spans="1:172" ht="15.6" customHeight="1" x14ac:dyDescent="0.25">
      <c r="A27" s="5"/>
      <c r="B27" s="105" t="s">
        <v>17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8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10"/>
      <c r="CW27" s="179" t="s">
        <v>17</v>
      </c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76" t="str">
        <f ca="1">FN25</f>
        <v>(-x - 1) (x + 4) (x + 1) (-x - 5)</v>
      </c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  <c r="EB27" s="177"/>
      <c r="EC27" s="177"/>
      <c r="ED27" s="177"/>
      <c r="EE27" s="177"/>
      <c r="EF27" s="177"/>
      <c r="EG27" s="177"/>
      <c r="EH27" s="177"/>
      <c r="EI27" s="177"/>
      <c r="EJ27" s="177"/>
      <c r="EK27" s="177"/>
      <c r="EL27" s="177"/>
      <c r="EM27" s="177"/>
      <c r="EN27" s="177"/>
      <c r="EO27" s="177"/>
      <c r="EP27" s="177"/>
      <c r="EQ27" s="177"/>
      <c r="ER27" s="177"/>
      <c r="ES27" s="178"/>
      <c r="ET27" s="57"/>
      <c r="EW27" s="4" t="s">
        <v>8</v>
      </c>
      <c r="EX27" s="4" t="s">
        <v>9</v>
      </c>
      <c r="EY27" s="4" t="s">
        <v>10</v>
      </c>
      <c r="EZ27" s="4" t="s">
        <v>11</v>
      </c>
      <c r="FA27" s="4" t="s">
        <v>12</v>
      </c>
      <c r="FB27" s="4"/>
      <c r="FC27" s="4"/>
      <c r="FD27" s="4"/>
      <c r="FE27" s="4"/>
      <c r="FF27" s="4" t="s">
        <v>14</v>
      </c>
      <c r="FG27" s="3" t="str">
        <f ca="1">CONCATENATE("(",IF(EZ26=1,FF27,IF(EZ26=(-1),CONCATENATE("-",FF27),CONCATENATE(EZ26,FF27))),IF(FD26&gt;0,CONCATENATE(" + ",FD26),CONCATENATE(" - ",FD26*(-1))),")")</f>
        <v>(-x - 5)</v>
      </c>
      <c r="FH27" s="3"/>
    </row>
    <row r="28" spans="1:172" ht="3" customHeight="1" x14ac:dyDescent="0.25">
      <c r="A28" s="2"/>
      <c r="B28" s="2"/>
      <c r="C28" s="2"/>
      <c r="D28" s="2"/>
      <c r="E28" s="2"/>
      <c r="F28" s="2"/>
      <c r="G28" s="2"/>
      <c r="H28" s="2"/>
      <c r="I28" s="7"/>
      <c r="J28" s="7"/>
      <c r="K28" s="58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64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W28" s="4" t="str">
        <f ca="1">CONCATENATE(EW26*EX26*EY26*EZ26,FF24)</f>
        <v>1x⁴</v>
      </c>
      <c r="EX28" s="4" t="str">
        <f ca="1">CONCATENATE(EW26*EX26*((EY26*FD26)+(EZ26*FC26))+(EY26*EZ26*((EW26*FB26)+(EX26*FA26))),FF25)</f>
        <v>11x³</v>
      </c>
      <c r="EY28" s="4" t="str">
        <f ca="1">CONCATENATE((EW26*EX26*FC26*FD26)+(FA26*FB26*EY26*EZ26)+(((EW26*FB26)+(EX26*FA26))*((EY26*FD26)+(EZ26*FC26))),FF26)</f>
        <v>39x²</v>
      </c>
      <c r="EZ28" s="4" t="str">
        <f ca="1">CONCATENATE((FC26*FD26*((EW26*FB26)+(EX26*FA26)))+(FB26*FA26*((EY26*FD26)+(EZ26*FC26))),FF27)</f>
        <v>49x</v>
      </c>
      <c r="FA28" s="4">
        <f ca="1">FD26*FC26*FB26*FA26</f>
        <v>20</v>
      </c>
      <c r="FB28" s="4"/>
      <c r="FC28" s="4"/>
      <c r="FD28" s="4"/>
      <c r="FE28" s="4"/>
      <c r="FF28" s="4"/>
      <c r="FG28" s="3"/>
      <c r="FH28" s="3"/>
    </row>
    <row r="29" spans="1:172" ht="18" customHeight="1" x14ac:dyDescent="0.25">
      <c r="A29" s="60"/>
      <c r="B29" s="113" t="s">
        <v>40</v>
      </c>
      <c r="C29" s="113"/>
      <c r="D29" s="113"/>
      <c r="E29" s="113"/>
      <c r="F29" s="113"/>
      <c r="G29" s="113"/>
      <c r="H29" s="113"/>
      <c r="I29" s="113"/>
      <c r="J29" s="113"/>
      <c r="K29" s="113"/>
      <c r="L29" s="115" t="s">
        <v>76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61"/>
      <c r="CW29" s="63"/>
      <c r="CX29" s="111" t="s">
        <v>80</v>
      </c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61"/>
      <c r="EW29" s="9" t="s">
        <v>16</v>
      </c>
      <c r="EX29" s="9"/>
      <c r="EY29" s="9"/>
      <c r="EZ29" s="9"/>
      <c r="FA29" s="9"/>
      <c r="FB29" s="9"/>
      <c r="FC29" s="9"/>
      <c r="FD29" s="9"/>
      <c r="FE29" s="4"/>
      <c r="FF29" s="4"/>
      <c r="FG29" s="3"/>
      <c r="FH29" s="3"/>
    </row>
    <row r="30" spans="1:172" ht="3" customHeight="1" x14ac:dyDescent="0.25">
      <c r="A30" s="53"/>
      <c r="B30" s="5"/>
      <c r="C30" s="5"/>
      <c r="D30" s="5"/>
      <c r="E30" s="5"/>
      <c r="F30" s="5"/>
      <c r="G30" s="5"/>
      <c r="H30" s="5"/>
      <c r="I30" s="6"/>
      <c r="J30" s="6"/>
      <c r="K30" s="55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57"/>
      <c r="Y30" s="57"/>
      <c r="Z30" s="57"/>
      <c r="AA30" s="57"/>
      <c r="AB30" s="57"/>
      <c r="AC30" s="57"/>
      <c r="AD30" s="57"/>
      <c r="AE30" s="57"/>
      <c r="AF30" s="54"/>
      <c r="AG30" s="32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W30" s="62"/>
      <c r="EW30" s="4" t="s">
        <v>0</v>
      </c>
      <c r="EX30" s="4" t="s">
        <v>1</v>
      </c>
      <c r="EY30" s="4" t="s">
        <v>2</v>
      </c>
      <c r="EZ30" s="4" t="s">
        <v>3</v>
      </c>
      <c r="FA30" s="4" t="s">
        <v>4</v>
      </c>
      <c r="FB30" s="4" t="s">
        <v>5</v>
      </c>
      <c r="FC30" s="4" t="s">
        <v>6</v>
      </c>
      <c r="FD30" s="4" t="s">
        <v>7</v>
      </c>
      <c r="FE30" s="4"/>
      <c r="FF30" s="4" t="s">
        <v>18</v>
      </c>
      <c r="FG30" s="3" t="str">
        <f ca="1">CONCATENATE("(",IF(EW32=1,FF33,IF(EW32=(-1),CONCATENATE("-",FF33),CONCATENATE(EW32,FF33))),IF(FA32&gt;0,CONCATENATE(" + ",FA32),CONCATENATE(" - ",FA32*(-1))),")")</f>
        <v>(-x - 3)</v>
      </c>
      <c r="FH30" s="4">
        <f ca="1">EW32*EX32*EY32*EZ32</f>
        <v>-1</v>
      </c>
      <c r="FI30" s="4">
        <f ca="1">EW32*EX32*((EY32*FD32)+(EZ32*FC32))+(EY32*EZ32*((EW32*FB32)+(EX32*FA32)))</f>
        <v>-9</v>
      </c>
      <c r="FJ30" s="4">
        <f ca="1">(EW32*EX32*FC32*FD32)+(FA32*FB32*EY32*EZ32)+(((EW32*FB32)+(EX32*FA32))*((EY32*FD32)+(EZ32*FC32)))</f>
        <v>-29</v>
      </c>
      <c r="FK30" s="4">
        <f ca="1">(FC32*FD32*((EW32*FB32)+(EX32*FA32)))+(FB32*FA32*((EY32*FD32)+(EZ32*FC32)))</f>
        <v>-39</v>
      </c>
      <c r="FL30" s="4">
        <f ca="1">FD32*FC32*FB32*FA32</f>
        <v>-18</v>
      </c>
      <c r="FM30" s="4"/>
      <c r="FN30" s="9" t="str">
        <f ca="1">CONCATENATE(FH31,FI31,FJ31,FK31,FL31)</f>
        <v>-x⁴ - 9x³ - 29x² - 39x - 18</v>
      </c>
      <c r="FO30" s="9"/>
      <c r="FP30" s="9"/>
    </row>
    <row r="31" spans="1:172" ht="18" customHeight="1" x14ac:dyDescent="0.3">
      <c r="A31" s="53"/>
      <c r="B31" s="114" t="str">
        <f ca="1">FN30</f>
        <v>-x⁴ - 9x³ - 29x² - 39x - 18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W31" s="62"/>
      <c r="CX31" s="112" t="str">
        <f ca="1">B31</f>
        <v>-x⁴ - 9x³ - 29x² - 39x - 18</v>
      </c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W31" s="4">
        <f ca="1">RANDBETWEEN(-1,1)</f>
        <v>0</v>
      </c>
      <c r="EX31" s="4">
        <f ca="1">RANDBETWEEN(-1,1)</f>
        <v>1</v>
      </c>
      <c r="EY31" s="4">
        <f ca="1">RANDBETWEEN(-1,1)</f>
        <v>1</v>
      </c>
      <c r="EZ31" s="4">
        <f ca="1">RANDBETWEEN(-1,1)</f>
        <v>0</v>
      </c>
      <c r="FA31" s="4">
        <f ca="1">RANDBETWEEN(-5,5)</f>
        <v>-3</v>
      </c>
      <c r="FB31" s="4">
        <f ca="1">RANDBETWEEN(-5,5)</f>
        <v>0</v>
      </c>
      <c r="FC31" s="4">
        <f ca="1">RANDBETWEEN(-5,5)</f>
        <v>2</v>
      </c>
      <c r="FD31" s="4">
        <f ca="1">RANDBETWEEN(-5,5)</f>
        <v>1</v>
      </c>
      <c r="FE31" s="4"/>
      <c r="FF31" s="4" t="s">
        <v>13</v>
      </c>
      <c r="FG31" s="3" t="str">
        <f ca="1">CONCATENATE("(",IF(EX32=1,FF33,IF(EX32=(-1),CONCATENATE("-",FF33),CONCATENATE(EX32,FF33))),IF(FB32&gt;0,CONCATENATE(" + ",FB32),CONCATENATE(" - ",FB32*(-1))),")")</f>
        <v>(x + 3)</v>
      </c>
      <c r="FH31" s="4" t="str">
        <f ca="1">IF(FH30=1,FF30,IF(FH30=(-1),CONCATENATE("-",FF30),EW34))</f>
        <v>-x⁴</v>
      </c>
      <c r="FI31" s="4" t="str">
        <f ca="1">IF(FI30=1,CONCATENATE(" + ",FF31),IF(FI30=(-1),CONCATENATE(" - ",FF31),IF(FI30&lt;0, CONCATENATE(" - ", FI30*(-1),FF31),IF(FI30=0,"",CONCATENATE(" + ",EX34)))))</f>
        <v xml:space="preserve"> - 9x³</v>
      </c>
      <c r="FJ31" s="4" t="str">
        <f ca="1">IF(FJ30=1,CONCATENATE(" + ",FF32),IF(FJ30=(-1),CONCATENATE("-",FF32),IF(FJ30&lt;0, CONCATENATE(" - ", FJ30*(-1),FF32),IF(FJ30=0,"",CONCATENATE(" + ",EY34)))))</f>
        <v xml:space="preserve"> - 29x²</v>
      </c>
      <c r="FK31" s="4" t="str">
        <f ca="1">IF(FK30=1,CONCATENATE(" + ",FF33),IF(FK30=(-1),CONCATENATE("-",FF33),IF(FK30&lt;0, CONCATENATE(" - ", FK30*(-1),FF33),IF(FK30=0,"",CONCATENATE(" + ",EZ34)))))</f>
        <v xml:space="preserve"> - 39x</v>
      </c>
      <c r="FL31" s="4" t="str">
        <f ca="1">IF(FL30&lt;0, CONCATENATE(" - ", FL30*(-1)),IF(FL30=0,"",CONCATENATE(" + ",FA34)))</f>
        <v xml:space="preserve"> - 18</v>
      </c>
      <c r="FM31" s="4"/>
      <c r="FN31" s="9" t="str">
        <f ca="1">CONCATENATE(FG30," ",FG31," ",FG32," ",FG33)</f>
        <v>(-x - 3) (x + 3) (x + 2) (x + 1)</v>
      </c>
      <c r="FO31" s="9"/>
      <c r="FP31" s="9"/>
    </row>
    <row r="32" spans="1:172" ht="3" customHeight="1" x14ac:dyDescent="0.25">
      <c r="A32" s="53"/>
      <c r="B32" s="5"/>
      <c r="C32" s="5"/>
      <c r="D32" s="5"/>
      <c r="E32" s="5"/>
      <c r="F32" s="5"/>
      <c r="G32" s="5"/>
      <c r="H32" s="5"/>
      <c r="I32" s="6"/>
      <c r="J32" s="6"/>
      <c r="K32" s="55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W32" s="62"/>
      <c r="EW32" s="4">
        <f ca="1">IF(EW31=0,-1,EW31)</f>
        <v>-1</v>
      </c>
      <c r="EX32" s="4">
        <f ca="1">IF(EX31=0,-1,EX31)</f>
        <v>1</v>
      </c>
      <c r="EY32" s="4">
        <f ca="1">IF(EY31=0,1,EY31)</f>
        <v>1</v>
      </c>
      <c r="EZ32" s="4">
        <f ca="1">IF(EZ31=0,1,EZ31)</f>
        <v>1</v>
      </c>
      <c r="FA32" s="4">
        <f ca="1">IF(FA31=0,RANDBETWEEN(1,5),FA31)</f>
        <v>-3</v>
      </c>
      <c r="FB32" s="4">
        <f ca="1">IF(FB31=0,RANDBETWEEN(1,5),FB31)</f>
        <v>3</v>
      </c>
      <c r="FC32" s="4">
        <f ca="1">IF(FC31=0,RANDBETWEEN(-5,-1),FC31)</f>
        <v>2</v>
      </c>
      <c r="FD32" s="4">
        <f ca="1">IF(FD31=0,RANDBETWEEN(-5,-1),FD31)</f>
        <v>1</v>
      </c>
      <c r="FE32" s="4"/>
      <c r="FF32" s="4" t="s">
        <v>15</v>
      </c>
      <c r="FG32" s="3" t="str">
        <f ca="1">CONCATENATE("(",IF(EY32=1,FF33,IF(EY32=(-1),CONCATENATE("-",FF33),CONCATENATE(EY32,FF33))),IF(FC32&gt;0,CONCATENATE(" + ",FC32),CONCATENATE(" - ",FC32*(-1))),")")</f>
        <v>(x + 2)</v>
      </c>
      <c r="FH32" s="3"/>
    </row>
    <row r="33" spans="1:172" ht="15.6" customHeight="1" x14ac:dyDescent="0.25">
      <c r="A33" s="5"/>
      <c r="B33" s="105" t="s">
        <v>17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10"/>
      <c r="CW33" s="179" t="s">
        <v>17</v>
      </c>
      <c r="CX33" s="181"/>
      <c r="CY33" s="181"/>
      <c r="CZ33" s="181"/>
      <c r="DA33" s="181"/>
      <c r="DB33" s="181"/>
      <c r="DC33" s="181"/>
      <c r="DD33" s="181"/>
      <c r="DE33" s="181"/>
      <c r="DF33" s="181"/>
      <c r="DG33" s="181"/>
      <c r="DH33" s="181"/>
      <c r="DI33" s="176" t="str">
        <f ca="1">FN31</f>
        <v>(-x - 3) (x + 3) (x + 2) (x + 1)</v>
      </c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  <c r="EB33" s="177"/>
      <c r="EC33" s="177"/>
      <c r="ED33" s="177"/>
      <c r="EE33" s="177"/>
      <c r="EF33" s="177"/>
      <c r="EG33" s="177"/>
      <c r="EH33" s="177"/>
      <c r="EI33" s="177"/>
      <c r="EJ33" s="177"/>
      <c r="EK33" s="177"/>
      <c r="EL33" s="177"/>
      <c r="EM33" s="177"/>
      <c r="EN33" s="177"/>
      <c r="EO33" s="177"/>
      <c r="EP33" s="177"/>
      <c r="EQ33" s="177"/>
      <c r="ER33" s="177"/>
      <c r="ES33" s="178"/>
      <c r="ET33" s="57"/>
      <c r="EW33" s="4" t="s">
        <v>8</v>
      </c>
      <c r="EX33" s="4" t="s">
        <v>9</v>
      </c>
      <c r="EY33" s="4" t="s">
        <v>10</v>
      </c>
      <c r="EZ33" s="4" t="s">
        <v>11</v>
      </c>
      <c r="FA33" s="4" t="s">
        <v>12</v>
      </c>
      <c r="FB33" s="4"/>
      <c r="FC33" s="4"/>
      <c r="FD33" s="4"/>
      <c r="FE33" s="4"/>
      <c r="FF33" s="4" t="s">
        <v>14</v>
      </c>
      <c r="FG33" s="3" t="str">
        <f ca="1">CONCATENATE("(",IF(EZ32=1,FF33,IF(EZ32=(-1),CONCATENATE("-",FF33),CONCATENATE(EZ32,FF33))),IF(FD32&gt;0,CONCATENATE(" + ",FD32),CONCATENATE(" - ",FD32*(-1))),")")</f>
        <v>(x + 1)</v>
      </c>
      <c r="FH33" s="3"/>
    </row>
    <row r="34" spans="1:172" ht="3" customHeight="1" x14ac:dyDescent="0.25">
      <c r="A34" s="2"/>
      <c r="B34" s="2"/>
      <c r="C34" s="2"/>
      <c r="D34" s="2"/>
      <c r="E34" s="2"/>
      <c r="F34" s="2"/>
      <c r="G34" s="2"/>
      <c r="H34" s="2"/>
      <c r="I34" s="7"/>
      <c r="J34" s="7"/>
      <c r="K34" s="58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64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W34" s="4" t="str">
        <f ca="1">CONCATENATE(EW32*EX32*EY32*EZ32,FF30)</f>
        <v>-1x⁴</v>
      </c>
      <c r="EX34" s="4" t="str">
        <f ca="1">CONCATENATE(EW32*EX32*((EY32*FD32)+(EZ32*FC32))+(EY32*EZ32*((EW32*FB32)+(EX32*FA32))),FF31)</f>
        <v>-9x³</v>
      </c>
      <c r="EY34" s="4" t="str">
        <f ca="1">CONCATENATE((EW32*EX32*FC32*FD32)+(FA32*FB32*EY32*EZ32)+(((EW32*FB32)+(EX32*FA32))*((EY32*FD32)+(EZ32*FC32))),FF32)</f>
        <v>-29x²</v>
      </c>
      <c r="EZ34" s="4" t="str">
        <f ca="1">CONCATENATE((FC32*FD32*((EW32*FB32)+(EX32*FA32)))+(FB32*FA32*((EY32*FD32)+(EZ32*FC32))),FF33)</f>
        <v>-39x</v>
      </c>
      <c r="FA34" s="4">
        <f ca="1">FD32*FC32*FB32*FA32</f>
        <v>-18</v>
      </c>
      <c r="FB34" s="4"/>
      <c r="FC34" s="4"/>
      <c r="FD34" s="4"/>
      <c r="FE34" s="4"/>
      <c r="FF34" s="4"/>
      <c r="FG34" s="3"/>
      <c r="FH34" s="3"/>
    </row>
    <row r="35" spans="1:172" ht="18" customHeight="1" x14ac:dyDescent="0.25">
      <c r="A35" s="60"/>
      <c r="B35" s="113" t="s">
        <v>41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5" t="s">
        <v>76</v>
      </c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61"/>
      <c r="CW35" s="63"/>
      <c r="CX35" s="111" t="s">
        <v>129</v>
      </c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61"/>
      <c r="EW35" s="9" t="s">
        <v>16</v>
      </c>
      <c r="EX35" s="9"/>
      <c r="EY35" s="9"/>
      <c r="EZ35" s="9"/>
      <c r="FA35" s="9"/>
      <c r="FB35" s="9"/>
      <c r="FC35" s="9"/>
      <c r="FD35" s="9"/>
      <c r="FE35" s="4"/>
      <c r="FF35" s="4"/>
      <c r="FG35" s="3"/>
      <c r="FH35" s="3"/>
    </row>
    <row r="36" spans="1:172" ht="3" customHeight="1" x14ac:dyDescent="0.25">
      <c r="A36" s="53"/>
      <c r="B36" s="5"/>
      <c r="C36" s="5"/>
      <c r="D36" s="5"/>
      <c r="E36" s="5"/>
      <c r="F36" s="5"/>
      <c r="G36" s="5"/>
      <c r="H36" s="5"/>
      <c r="I36" s="6"/>
      <c r="J36" s="6"/>
      <c r="K36" s="55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57"/>
      <c r="Y36" s="57"/>
      <c r="Z36" s="57"/>
      <c r="AA36" s="57"/>
      <c r="AB36" s="57"/>
      <c r="AC36" s="57"/>
      <c r="AD36" s="57"/>
      <c r="AE36" s="57"/>
      <c r="AF36" s="54"/>
      <c r="AG36" s="32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W36" s="62"/>
      <c r="EW36" s="4" t="s">
        <v>0</v>
      </c>
      <c r="EX36" s="4" t="s">
        <v>1</v>
      </c>
      <c r="EY36" s="4" t="s">
        <v>2</v>
      </c>
      <c r="EZ36" s="4" t="s">
        <v>3</v>
      </c>
      <c r="FA36" s="4" t="s">
        <v>4</v>
      </c>
      <c r="FB36" s="4" t="s">
        <v>5</v>
      </c>
      <c r="FC36" s="4" t="s">
        <v>6</v>
      </c>
      <c r="FD36" s="4" t="s">
        <v>7</v>
      </c>
      <c r="FE36" s="4"/>
      <c r="FF36" s="4" t="s">
        <v>18</v>
      </c>
      <c r="FG36" s="3" t="str">
        <f ca="1">CONCATENATE("(",IF(EW38=1,FF39,IF(EW38=(-1),CONCATENATE("-",FF39),CONCATENATE(EW38,FF39))),IF(FA38&gt;0,CONCATENATE(" + ",FA38),CONCATENATE(" - ",FA38*(-1))),")")</f>
        <v>(-x - 3)</v>
      </c>
      <c r="FH36" s="4">
        <f ca="1">EW38*EX38*EY38*EZ38</f>
        <v>1</v>
      </c>
      <c r="FI36" s="4">
        <f ca="1">EW38*EX38*((EY38*FD38)+(EZ38*FC38))+(EY38*EZ38*((EW38*FB38)+(EX38*FA38)))</f>
        <v>4</v>
      </c>
      <c r="FJ36" s="4">
        <f ca="1">(EW38*EX38*FC38*FD38)+(FA38*FB38*EY38*EZ38)+(((EW38*FB38)+(EX38*FA38))*((EY38*FD38)+(EZ38*FC38)))</f>
        <v>-13</v>
      </c>
      <c r="FK36" s="4">
        <f ca="1">(FC38*FD38*((EW38*FB38)+(EX38*FA38)))+(FB38*FA38*((EY38*FD38)+(EZ38*FC38)))</f>
        <v>-28</v>
      </c>
      <c r="FL36" s="4">
        <f ca="1">FD38*FC38*FB38*FA38</f>
        <v>60</v>
      </c>
      <c r="FM36" s="4"/>
      <c r="FN36" s="9" t="str">
        <f ca="1">CONCATENATE(FH37,FI37,FJ37,FK37,FL37)</f>
        <v>x⁴ + 4x³ - 13x² - 28x + 60</v>
      </c>
      <c r="FO36" s="9"/>
      <c r="FP36" s="9"/>
    </row>
    <row r="37" spans="1:172" ht="18" customHeight="1" x14ac:dyDescent="0.3">
      <c r="A37" s="53"/>
      <c r="B37" s="114" t="str">
        <f ca="1">FN36</f>
        <v>x⁴ + 4x³ - 13x² - 28x + 60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14"/>
      <c r="CT37" s="114"/>
      <c r="CU37" s="114"/>
      <c r="CW37" s="62"/>
      <c r="CX37" s="112" t="str">
        <f ca="1">B37</f>
        <v>x⁴ + 4x³ - 13x² - 28x + 60</v>
      </c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W37" s="4">
        <f ca="1">RANDBETWEEN(-1,1)</f>
        <v>-1</v>
      </c>
      <c r="EX37" s="4">
        <f ca="1">RANDBETWEEN(-1,1)</f>
        <v>0</v>
      </c>
      <c r="EY37" s="4">
        <f ca="1">RANDBETWEEN(-1,1)</f>
        <v>-1</v>
      </c>
      <c r="EZ37" s="4">
        <f ca="1">RANDBETWEEN(-1,1)</f>
        <v>-1</v>
      </c>
      <c r="FA37" s="4">
        <f ca="1">RANDBETWEEN(-5,5)</f>
        <v>-3</v>
      </c>
      <c r="FB37" s="4">
        <f ca="1">RANDBETWEEN(-5,5)</f>
        <v>2</v>
      </c>
      <c r="FC37" s="4">
        <f ca="1">RANDBETWEEN(-5,5)</f>
        <v>2</v>
      </c>
      <c r="FD37" s="4">
        <f ca="1">RANDBETWEEN(-5,5)</f>
        <v>-5</v>
      </c>
      <c r="FE37" s="4"/>
      <c r="FF37" s="4" t="s">
        <v>13</v>
      </c>
      <c r="FG37" s="3" t="str">
        <f ca="1">CONCATENATE("(",IF(EX38=1,FF39,IF(EX38=(-1),CONCATENATE("-",FF39),CONCATENATE(EX38,FF39))),IF(FB38&gt;0,CONCATENATE(" + ",FB38),CONCATENATE(" - ",FB38*(-1))),")")</f>
        <v>(-x + 2)</v>
      </c>
      <c r="FH37" s="4" t="str">
        <f ca="1">IF(FH36=1,FF36,IF(FH36=(-1),CONCATENATE("-",FF36),EW40))</f>
        <v>x⁴</v>
      </c>
      <c r="FI37" s="4" t="str">
        <f ca="1">IF(FI36=1,CONCATENATE(" + ",FF37),IF(FI36=(-1),CONCATENATE(" - ",FF37),IF(FI36&lt;0, CONCATENATE(" - ", FI36*(-1),FF37),IF(FI36=0,"",CONCATENATE(" + ",EX40)))))</f>
        <v xml:space="preserve"> + 4x³</v>
      </c>
      <c r="FJ37" s="4" t="str">
        <f ca="1">IF(FJ36=1,CONCATENATE(" + ",FF38),IF(FJ36=(-1),CONCATENATE("-",FF38),IF(FJ36&lt;0, CONCATENATE(" - ", FJ36*(-1),FF38),IF(FJ36=0,"",CONCATENATE(" + ",EY40)))))</f>
        <v xml:space="preserve"> - 13x²</v>
      </c>
      <c r="FK37" s="4" t="str">
        <f ca="1">IF(FK36=1,CONCATENATE(" + ",FF39),IF(FK36=(-1),CONCATENATE("-",FF39),IF(FK36&lt;0, CONCATENATE(" - ", FK36*(-1),FF39),IF(FK36=0,"",CONCATENATE(" + ",EZ40)))))</f>
        <v xml:space="preserve"> - 28x</v>
      </c>
      <c r="FL37" s="4" t="str">
        <f ca="1">IF(FL36&lt;0, CONCATENATE(" - ", FL36*(-1)),IF(FL36=0,"",CONCATENATE(" + ",FA40)))</f>
        <v xml:space="preserve"> + 60</v>
      </c>
      <c r="FM37" s="4"/>
      <c r="FN37" s="9" t="str">
        <f ca="1">CONCATENATE(FG36," ",FG37," ",FG38," ",FG39)</f>
        <v>(-x - 3) (-x + 2) (-x + 2) (-x - 5)</v>
      </c>
      <c r="FO37" s="9"/>
      <c r="FP37" s="9"/>
    </row>
    <row r="38" spans="1:172" ht="3" customHeight="1" x14ac:dyDescent="0.25">
      <c r="A38" s="53"/>
      <c r="B38" s="5"/>
      <c r="C38" s="5"/>
      <c r="D38" s="5"/>
      <c r="E38" s="5"/>
      <c r="F38" s="5"/>
      <c r="G38" s="5"/>
      <c r="H38" s="5"/>
      <c r="I38" s="6"/>
      <c r="J38" s="6"/>
      <c r="K38" s="55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W38" s="62"/>
      <c r="EW38" s="4">
        <f ca="1">IF(EW37=0,-1,EW37)</f>
        <v>-1</v>
      </c>
      <c r="EX38" s="4">
        <f ca="1">IF(EX37=0,-1,EX37)</f>
        <v>-1</v>
      </c>
      <c r="EY38" s="4">
        <f ca="1">IF(EY37=0,1,EY37)</f>
        <v>-1</v>
      </c>
      <c r="EZ38" s="4">
        <f ca="1">IF(EZ37=0,1,EZ37)</f>
        <v>-1</v>
      </c>
      <c r="FA38" s="4">
        <f ca="1">IF(FA37=0,RANDBETWEEN(1,5),FA37)</f>
        <v>-3</v>
      </c>
      <c r="FB38" s="4">
        <f ca="1">IF(FB37=0,RANDBETWEEN(1,5),FB37)</f>
        <v>2</v>
      </c>
      <c r="FC38" s="4">
        <f ca="1">IF(FC37=0,RANDBETWEEN(-5,-1),FC37)</f>
        <v>2</v>
      </c>
      <c r="FD38" s="4">
        <f ca="1">IF(FD37=0,RANDBETWEEN(-5,-1),FD37)</f>
        <v>-5</v>
      </c>
      <c r="FE38" s="4"/>
      <c r="FF38" s="4" t="s">
        <v>15</v>
      </c>
      <c r="FG38" s="3" t="str">
        <f ca="1">CONCATENATE("(",IF(EY38=1,FF39,IF(EY38=(-1),CONCATENATE("-",FF39),CONCATENATE(EY38,FF39))),IF(FC38&gt;0,CONCATENATE(" + ",FC38),CONCATENATE(" - ",FC38*(-1))),")")</f>
        <v>(-x + 2)</v>
      </c>
      <c r="FH38" s="3"/>
    </row>
    <row r="39" spans="1:172" ht="15.6" customHeight="1" x14ac:dyDescent="0.25">
      <c r="A39" s="5"/>
      <c r="B39" s="105" t="s">
        <v>17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10"/>
      <c r="CW39" s="179" t="s">
        <v>17</v>
      </c>
      <c r="CX39" s="181"/>
      <c r="CY39" s="181"/>
      <c r="CZ39" s="181"/>
      <c r="DA39" s="181"/>
      <c r="DB39" s="181"/>
      <c r="DC39" s="181"/>
      <c r="DD39" s="181"/>
      <c r="DE39" s="181"/>
      <c r="DF39" s="181"/>
      <c r="DG39" s="181"/>
      <c r="DH39" s="181"/>
      <c r="DI39" s="176" t="str">
        <f ca="1">FN37</f>
        <v>(-x - 3) (-x + 2) (-x + 2) (-x - 5)</v>
      </c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8"/>
      <c r="ET39" s="57"/>
      <c r="EW39" s="4" t="s">
        <v>8</v>
      </c>
      <c r="EX39" s="4" t="s">
        <v>9</v>
      </c>
      <c r="EY39" s="4" t="s">
        <v>10</v>
      </c>
      <c r="EZ39" s="4" t="s">
        <v>11</v>
      </c>
      <c r="FA39" s="4" t="s">
        <v>12</v>
      </c>
      <c r="FB39" s="4"/>
      <c r="FC39" s="4"/>
      <c r="FD39" s="4"/>
      <c r="FE39" s="4"/>
      <c r="FF39" s="4" t="s">
        <v>14</v>
      </c>
      <c r="FG39" s="3" t="str">
        <f ca="1">CONCATENATE("(",IF(EZ38=1,FF39,IF(EZ38=(-1),CONCATENATE("-",FF39),CONCATENATE(EZ38,FF39))),IF(FD38&gt;0,CONCATENATE(" + ",FD38),CONCATENATE(" - ",FD38*(-1))),")")</f>
        <v>(-x - 5)</v>
      </c>
      <c r="FH39" s="3"/>
    </row>
    <row r="40" spans="1:172" ht="3" customHeight="1" x14ac:dyDescent="0.25">
      <c r="A40" s="2"/>
      <c r="B40" s="2"/>
      <c r="C40" s="2"/>
      <c r="D40" s="2"/>
      <c r="E40" s="2"/>
      <c r="F40" s="2"/>
      <c r="G40" s="2"/>
      <c r="H40" s="2"/>
      <c r="I40" s="7"/>
      <c r="J40" s="7"/>
      <c r="K40" s="58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64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W40" s="4" t="str">
        <f ca="1">CONCATENATE(EW38*EX38*EY38*EZ38,FF36)</f>
        <v>1x⁴</v>
      </c>
      <c r="EX40" s="4" t="str">
        <f ca="1">CONCATENATE(EW38*EX38*((EY38*FD38)+(EZ38*FC38))+(EY38*EZ38*((EW38*FB38)+(EX38*FA38))),FF37)</f>
        <v>4x³</v>
      </c>
      <c r="EY40" s="4" t="str">
        <f ca="1">CONCATENATE((EW38*EX38*FC38*FD38)+(FA38*FB38*EY38*EZ38)+(((EW38*FB38)+(EX38*FA38))*((EY38*FD38)+(EZ38*FC38))),FF38)</f>
        <v>-13x²</v>
      </c>
      <c r="EZ40" s="4" t="str">
        <f ca="1">CONCATENATE((FC38*FD38*((EW38*FB38)+(EX38*FA38)))+(FB38*FA38*((EY38*FD38)+(EZ38*FC38))),FF39)</f>
        <v>-28x</v>
      </c>
      <c r="FA40" s="4">
        <f ca="1">FD38*FC38*FB38*FA38</f>
        <v>60</v>
      </c>
      <c r="FB40" s="4"/>
      <c r="FC40" s="4"/>
      <c r="FD40" s="4"/>
      <c r="FE40" s="4"/>
      <c r="FF40" s="4"/>
      <c r="FG40" s="3"/>
      <c r="FH40" s="3"/>
    </row>
    <row r="41" spans="1:172" ht="18" customHeight="1" x14ac:dyDescent="0.25">
      <c r="A41" s="60"/>
      <c r="B41" s="113" t="s">
        <v>42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5" t="s">
        <v>76</v>
      </c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61"/>
      <c r="CW41" s="63"/>
      <c r="CX41" s="111" t="s">
        <v>130</v>
      </c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61"/>
      <c r="EW41" s="9" t="s">
        <v>16</v>
      </c>
      <c r="EX41" s="9"/>
      <c r="EY41" s="9"/>
      <c r="EZ41" s="9"/>
      <c r="FA41" s="9"/>
      <c r="FB41" s="9"/>
      <c r="FC41" s="9"/>
      <c r="FD41" s="9"/>
      <c r="FE41" s="4"/>
      <c r="FF41" s="4"/>
      <c r="FG41" s="3"/>
      <c r="FH41" s="3"/>
    </row>
    <row r="42" spans="1:172" ht="3" customHeight="1" x14ac:dyDescent="0.25">
      <c r="A42" s="53"/>
      <c r="B42" s="5"/>
      <c r="C42" s="5"/>
      <c r="D42" s="5"/>
      <c r="E42" s="5"/>
      <c r="F42" s="5"/>
      <c r="G42" s="5"/>
      <c r="H42" s="5"/>
      <c r="I42" s="6"/>
      <c r="J42" s="6"/>
      <c r="K42" s="55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57"/>
      <c r="Y42" s="57"/>
      <c r="Z42" s="57"/>
      <c r="AA42" s="57"/>
      <c r="AB42" s="57"/>
      <c r="AC42" s="57"/>
      <c r="AD42" s="57"/>
      <c r="AE42" s="57"/>
      <c r="AF42" s="54"/>
      <c r="AG42" s="32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W42" s="62"/>
      <c r="EW42" s="4" t="s">
        <v>0</v>
      </c>
      <c r="EX42" s="4" t="s">
        <v>1</v>
      </c>
      <c r="EY42" s="4" t="s">
        <v>2</v>
      </c>
      <c r="EZ42" s="4" t="s">
        <v>3</v>
      </c>
      <c r="FA42" s="4" t="s">
        <v>4</v>
      </c>
      <c r="FB42" s="4" t="s">
        <v>5</v>
      </c>
      <c r="FC42" s="4" t="s">
        <v>6</v>
      </c>
      <c r="FD42" s="4" t="s">
        <v>7</v>
      </c>
      <c r="FE42" s="4"/>
      <c r="FF42" s="4" t="s">
        <v>18</v>
      </c>
      <c r="FG42" s="3" t="str">
        <f ca="1">CONCATENATE("(",IF(EW44=1,FF45,IF(EW44=(-1),CONCATENATE("-",FF45),CONCATENATE(EW44,FF45))),IF(FA44&gt;0,CONCATENATE(" + ",FA44),CONCATENATE(" - ",FA44*(-1))),")")</f>
        <v>(-x - 2)</v>
      </c>
      <c r="FH42" s="4">
        <f ca="1">EW44*EX44*EY44*EZ44</f>
        <v>1</v>
      </c>
      <c r="FI42" s="4">
        <f ca="1">EW44*EX44*((EY44*FD44)+(EZ44*FC44))+(EY44*EZ44*((EW44*FB44)+(EX44*FA44)))</f>
        <v>-6</v>
      </c>
      <c r="FJ42" s="4">
        <f ca="1">(EW44*EX44*FC44*FD44)+(FA44*FB44*EY44*EZ44)+(((EW44*FB44)+(EX44*FA44))*((EY44*FD44)+(EZ44*FC44)))</f>
        <v>3</v>
      </c>
      <c r="FK42" s="4">
        <f ca="1">(FC44*FD44*((EW44*FB44)+(EX44*FA44)))+(FB44*FA44*((EY44*FD44)+(EZ44*FC44)))</f>
        <v>26</v>
      </c>
      <c r="FL42" s="4">
        <f ca="1">FD44*FC44*FB44*FA44</f>
        <v>-24</v>
      </c>
      <c r="FM42" s="4"/>
      <c r="FN42" s="9" t="str">
        <f ca="1">CONCATENATE(FH43,FI43,FJ43,FK43,FL43)</f>
        <v>x⁴ - 6x³ + 3x² + 26x - 24</v>
      </c>
      <c r="FO42" s="9"/>
      <c r="FP42" s="9"/>
    </row>
    <row r="43" spans="1:172" ht="18" customHeight="1" x14ac:dyDescent="0.3">
      <c r="A43" s="53"/>
      <c r="B43" s="114" t="str">
        <f ca="1">FN42</f>
        <v>x⁴ - 6x³ + 3x² + 26x - 24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  <c r="CO43" s="114"/>
      <c r="CP43" s="114"/>
      <c r="CQ43" s="114"/>
      <c r="CR43" s="114"/>
      <c r="CS43" s="114"/>
      <c r="CT43" s="114"/>
      <c r="CU43" s="114"/>
      <c r="CW43" s="62"/>
      <c r="CX43" s="112" t="str">
        <f ca="1">B43</f>
        <v>x⁴ - 6x³ + 3x² + 26x - 24</v>
      </c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W43" s="4">
        <f ca="1">RANDBETWEEN(-1,1)</f>
        <v>-1</v>
      </c>
      <c r="EX43" s="4">
        <f ca="1">RANDBETWEEN(-1,1)</f>
        <v>0</v>
      </c>
      <c r="EY43" s="4">
        <f ca="1">RANDBETWEEN(-1,1)</f>
        <v>1</v>
      </c>
      <c r="EZ43" s="4">
        <f ca="1">RANDBETWEEN(-1,1)</f>
        <v>1</v>
      </c>
      <c r="FA43" s="4">
        <f ca="1">RANDBETWEEN(-5,5)</f>
        <v>-2</v>
      </c>
      <c r="FB43" s="4">
        <f ca="1">RANDBETWEEN(-5,5)</f>
        <v>3</v>
      </c>
      <c r="FC43" s="4">
        <f ca="1">RANDBETWEEN(-5,5)</f>
        <v>0</v>
      </c>
      <c r="FD43" s="4">
        <f ca="1">RANDBETWEEN(-5,5)</f>
        <v>-1</v>
      </c>
      <c r="FE43" s="4"/>
      <c r="FF43" s="4" t="s">
        <v>13</v>
      </c>
      <c r="FG43" s="3" t="str">
        <f ca="1">CONCATENATE("(",IF(EX44=1,FF45,IF(EX44=(-1),CONCATENATE("-",FF45),CONCATENATE(EX44,FF45))),IF(FB44&gt;0,CONCATENATE(" + ",FB44),CONCATENATE(" - ",FB44*(-1))),")")</f>
        <v>(-x + 3)</v>
      </c>
      <c r="FH43" s="4" t="str">
        <f ca="1">IF(FH42=1,FF42,IF(FH42=(-1),CONCATENATE("-",FF42),EW46))</f>
        <v>x⁴</v>
      </c>
      <c r="FI43" s="4" t="str">
        <f ca="1">IF(FI42=1,CONCATENATE(" + ",FF43),IF(FI42=(-1),CONCATENATE(" - ",FF43),IF(FI42&lt;0, CONCATENATE(" - ", FI42*(-1),FF43),IF(FI42=0,"",CONCATENATE(" + ",EX46)))))</f>
        <v xml:space="preserve"> - 6x³</v>
      </c>
      <c r="FJ43" s="4" t="str">
        <f ca="1">IF(FJ42=1,CONCATENATE(" + ",FF44),IF(FJ42=(-1),CONCATENATE("-",FF44),IF(FJ42&lt;0, CONCATENATE(" - ", FJ42*(-1),FF44),IF(FJ42=0,"",CONCATENATE(" + ",EY46)))))</f>
        <v xml:space="preserve"> + 3x²</v>
      </c>
      <c r="FK43" s="4" t="str">
        <f ca="1">IF(FK42=1,CONCATENATE(" + ",FF45),IF(FK42=(-1),CONCATENATE("-",FF45),IF(FK42&lt;0, CONCATENATE(" - ", FK42*(-1),FF45),IF(FK42=0,"",CONCATENATE(" + ",EZ46)))))</f>
        <v xml:space="preserve"> + 26x</v>
      </c>
      <c r="FL43" s="4" t="str">
        <f ca="1">IF(FL42&lt;0, CONCATENATE(" - ", FL42*(-1)),IF(FL42=0,"",CONCATENATE(" + ",FA46)))</f>
        <v xml:space="preserve"> - 24</v>
      </c>
      <c r="FM43" s="4"/>
      <c r="FN43" s="9" t="str">
        <f ca="1">CONCATENATE(FG42," ",FG43," ",FG44," ",FG45)</f>
        <v>(-x - 2) (-x + 3) (x - 4) (x - 1)</v>
      </c>
      <c r="FO43" s="9"/>
      <c r="FP43" s="9"/>
    </row>
    <row r="44" spans="1:172" ht="3" customHeight="1" x14ac:dyDescent="0.25">
      <c r="A44" s="53"/>
      <c r="B44" s="5"/>
      <c r="C44" s="5"/>
      <c r="D44" s="5"/>
      <c r="E44" s="5"/>
      <c r="F44" s="5"/>
      <c r="G44" s="5"/>
      <c r="H44" s="5"/>
      <c r="I44" s="6"/>
      <c r="J44" s="6"/>
      <c r="K44" s="55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W44" s="62"/>
      <c r="EW44" s="4">
        <f ca="1">IF(EW43=0,-1,EW43)</f>
        <v>-1</v>
      </c>
      <c r="EX44" s="4">
        <f ca="1">IF(EX43=0,-1,EX43)</f>
        <v>-1</v>
      </c>
      <c r="EY44" s="4">
        <f ca="1">IF(EY43=0,1,EY43)</f>
        <v>1</v>
      </c>
      <c r="EZ44" s="4">
        <f ca="1">IF(EZ43=0,1,EZ43)</f>
        <v>1</v>
      </c>
      <c r="FA44" s="4">
        <f ca="1">IF(FA43=0,RANDBETWEEN(1,5),FA43)</f>
        <v>-2</v>
      </c>
      <c r="FB44" s="4">
        <f ca="1">IF(FB43=0,RANDBETWEEN(1,5),FB43)</f>
        <v>3</v>
      </c>
      <c r="FC44" s="4">
        <f ca="1">IF(FC43=0,RANDBETWEEN(-5,-1),FC43)</f>
        <v>-4</v>
      </c>
      <c r="FD44" s="4">
        <f ca="1">IF(FD43=0,RANDBETWEEN(-5,-1),FD43)</f>
        <v>-1</v>
      </c>
      <c r="FE44" s="4"/>
      <c r="FF44" s="4" t="s">
        <v>15</v>
      </c>
      <c r="FG44" s="3" t="str">
        <f ca="1">CONCATENATE("(",IF(EY44=1,FF45,IF(EY44=(-1),CONCATENATE("-",FF45),CONCATENATE(EY44,FF45))),IF(FC44&gt;0,CONCATENATE(" + ",FC44),CONCATENATE(" - ",FC44*(-1))),")")</f>
        <v>(x - 4)</v>
      </c>
      <c r="FH44" s="3"/>
    </row>
    <row r="45" spans="1:172" ht="15.6" customHeight="1" x14ac:dyDescent="0.25">
      <c r="A45" s="5"/>
      <c r="B45" s="105" t="s">
        <v>17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8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10"/>
      <c r="CW45" s="179" t="s">
        <v>17</v>
      </c>
      <c r="CX45" s="181"/>
      <c r="CY45" s="181"/>
      <c r="CZ45" s="181"/>
      <c r="DA45" s="181"/>
      <c r="DB45" s="181"/>
      <c r="DC45" s="181"/>
      <c r="DD45" s="181"/>
      <c r="DE45" s="181"/>
      <c r="DF45" s="181"/>
      <c r="DG45" s="181"/>
      <c r="DH45" s="181"/>
      <c r="DI45" s="176" t="str">
        <f ca="1">FN43</f>
        <v>(-x - 2) (-x + 3) (x - 4) (x - 1)</v>
      </c>
      <c r="DJ45" s="177"/>
      <c r="DK45" s="177"/>
      <c r="DL45" s="177"/>
      <c r="DM45" s="177"/>
      <c r="DN45" s="177"/>
      <c r="DO45" s="177"/>
      <c r="DP45" s="177"/>
      <c r="DQ45" s="177"/>
      <c r="DR45" s="177"/>
      <c r="DS45" s="177"/>
      <c r="DT45" s="177"/>
      <c r="DU45" s="177"/>
      <c r="DV45" s="177"/>
      <c r="DW45" s="177"/>
      <c r="DX45" s="177"/>
      <c r="DY45" s="177"/>
      <c r="DZ45" s="177"/>
      <c r="EA45" s="177"/>
      <c r="EB45" s="177"/>
      <c r="EC45" s="177"/>
      <c r="ED45" s="177"/>
      <c r="EE45" s="177"/>
      <c r="EF45" s="177"/>
      <c r="EG45" s="177"/>
      <c r="EH45" s="177"/>
      <c r="EI45" s="177"/>
      <c r="EJ45" s="177"/>
      <c r="EK45" s="177"/>
      <c r="EL45" s="177"/>
      <c r="EM45" s="177"/>
      <c r="EN45" s="177"/>
      <c r="EO45" s="177"/>
      <c r="EP45" s="177"/>
      <c r="EQ45" s="177"/>
      <c r="ER45" s="177"/>
      <c r="ES45" s="178"/>
      <c r="ET45" s="57"/>
      <c r="EW45" s="4" t="s">
        <v>8</v>
      </c>
      <c r="EX45" s="4" t="s">
        <v>9</v>
      </c>
      <c r="EY45" s="4" t="s">
        <v>10</v>
      </c>
      <c r="EZ45" s="4" t="s">
        <v>11</v>
      </c>
      <c r="FA45" s="4" t="s">
        <v>12</v>
      </c>
      <c r="FB45" s="4"/>
      <c r="FC45" s="4"/>
      <c r="FD45" s="4"/>
      <c r="FE45" s="4"/>
      <c r="FF45" s="4" t="s">
        <v>14</v>
      </c>
      <c r="FG45" s="3" t="str">
        <f ca="1">CONCATENATE("(",IF(EZ44=1,FF45,IF(EZ44=(-1),CONCATENATE("-",FF45),CONCATENATE(EZ44,FF45))),IF(FD44&gt;0,CONCATENATE(" + ",FD44),CONCATENATE(" - ",FD44*(-1))),")")</f>
        <v>(x - 1)</v>
      </c>
      <c r="FH45" s="3"/>
    </row>
    <row r="46" spans="1:172" ht="3" customHeight="1" x14ac:dyDescent="0.25">
      <c r="A46" s="2"/>
      <c r="B46" s="2"/>
      <c r="C46" s="2"/>
      <c r="D46" s="2"/>
      <c r="E46" s="2"/>
      <c r="F46" s="2"/>
      <c r="G46" s="2"/>
      <c r="H46" s="2"/>
      <c r="I46" s="7"/>
      <c r="J46" s="7"/>
      <c r="K46" s="58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64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W46" s="4" t="str">
        <f ca="1">CONCATENATE(EW44*EX44*EY44*EZ44,FF42)</f>
        <v>1x⁴</v>
      </c>
      <c r="EX46" s="4" t="str">
        <f ca="1">CONCATENATE(EW44*EX44*((EY44*FD44)+(EZ44*FC44))+(EY44*EZ44*((EW44*FB44)+(EX44*FA44))),FF43)</f>
        <v>-6x³</v>
      </c>
      <c r="EY46" s="4" t="str">
        <f ca="1">CONCATENATE((EW44*EX44*FC44*FD44)+(FA44*FB44*EY44*EZ44)+(((EW44*FB44)+(EX44*FA44))*((EY44*FD44)+(EZ44*FC44))),FF44)</f>
        <v>3x²</v>
      </c>
      <c r="EZ46" s="4" t="str">
        <f ca="1">CONCATENATE((FC44*FD44*((EW44*FB44)+(EX44*FA44)))+(FB44*FA44*((EY44*FD44)+(EZ44*FC44))),FF45)</f>
        <v>26x</v>
      </c>
      <c r="FA46" s="4">
        <f ca="1">FD44*FC44*FB44*FA44</f>
        <v>-24</v>
      </c>
      <c r="FB46" s="4"/>
      <c r="FC46" s="4"/>
      <c r="FD46" s="4"/>
      <c r="FE46" s="4"/>
      <c r="FF46" s="4"/>
      <c r="FG46" s="3"/>
      <c r="FH46" s="3"/>
    </row>
    <row r="47" spans="1:172" ht="18" customHeight="1" x14ac:dyDescent="0.25">
      <c r="A47" s="60"/>
      <c r="B47" s="113" t="s">
        <v>43</v>
      </c>
      <c r="C47" s="113"/>
      <c r="D47" s="113"/>
      <c r="E47" s="113"/>
      <c r="F47" s="113"/>
      <c r="G47" s="113"/>
      <c r="H47" s="113"/>
      <c r="I47" s="113"/>
      <c r="J47" s="113"/>
      <c r="K47" s="113"/>
      <c r="L47" s="115" t="s">
        <v>76</v>
      </c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61"/>
      <c r="CW47" s="63"/>
      <c r="CX47" s="111" t="s">
        <v>131</v>
      </c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61"/>
      <c r="EW47" s="9" t="s">
        <v>16</v>
      </c>
      <c r="EX47" s="9"/>
      <c r="EY47" s="9"/>
      <c r="EZ47" s="9"/>
      <c r="FA47" s="9"/>
      <c r="FB47" s="9"/>
      <c r="FC47" s="9"/>
      <c r="FD47" s="9"/>
      <c r="FE47" s="4"/>
      <c r="FF47" s="4"/>
      <c r="FG47" s="3"/>
      <c r="FH47" s="3"/>
    </row>
    <row r="48" spans="1:172" ht="3" customHeight="1" x14ac:dyDescent="0.25">
      <c r="A48" s="53"/>
      <c r="B48" s="5"/>
      <c r="C48" s="5"/>
      <c r="D48" s="5"/>
      <c r="E48" s="5"/>
      <c r="F48" s="5"/>
      <c r="G48" s="5"/>
      <c r="H48" s="5"/>
      <c r="I48" s="6"/>
      <c r="J48" s="6"/>
      <c r="K48" s="55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57"/>
      <c r="Y48" s="57"/>
      <c r="Z48" s="57"/>
      <c r="AA48" s="57"/>
      <c r="AB48" s="57"/>
      <c r="AC48" s="57"/>
      <c r="AD48" s="57"/>
      <c r="AE48" s="57"/>
      <c r="AF48" s="54"/>
      <c r="AG48" s="32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W48" s="62"/>
      <c r="EW48" s="4" t="s">
        <v>0</v>
      </c>
      <c r="EX48" s="4" t="s">
        <v>1</v>
      </c>
      <c r="EY48" s="4" t="s">
        <v>2</v>
      </c>
      <c r="EZ48" s="4" t="s">
        <v>3</v>
      </c>
      <c r="FA48" s="4" t="s">
        <v>4</v>
      </c>
      <c r="FB48" s="4" t="s">
        <v>5</v>
      </c>
      <c r="FC48" s="4" t="s">
        <v>6</v>
      </c>
      <c r="FD48" s="4" t="s">
        <v>7</v>
      </c>
      <c r="FE48" s="4"/>
      <c r="FF48" s="4" t="s">
        <v>18</v>
      </c>
      <c r="FG48" s="3" t="str">
        <f ca="1">CONCATENATE("(",IF(EW50=1,FF51,IF(EW50=(-1),CONCATENATE("-",FF51),CONCATENATE(EW50,FF51))),IF(FA50&gt;0,CONCATENATE(" + ",FA50),CONCATENATE(" - ",FA50*(-1))),")")</f>
        <v>(-x - 1)</v>
      </c>
      <c r="FH48" s="4">
        <f ca="1">EW50*EX50*EY50*EZ50</f>
        <v>1</v>
      </c>
      <c r="FI48" s="4">
        <f ca="1">EW50*EX50*((EY50*FD50)+(EZ50*FC50))+(EY50*EZ50*((EW50*FB50)+(EX50*FA50)))</f>
        <v>9</v>
      </c>
      <c r="FJ48" s="4">
        <f ca="1">(EW50*EX50*FC50*FD50)+(FA50*FB50*EY50*EZ50)+(((EW50*FB50)+(EX50*FA50))*((EY50*FD50)+(EZ50*FC50)))</f>
        <v>27</v>
      </c>
      <c r="FK48" s="4">
        <f ca="1">(FC50*FD50*((EW50*FB50)+(EX50*FA50)))+(FB50*FA50*((EY50*FD50)+(EZ50*FC50)))</f>
        <v>31</v>
      </c>
      <c r="FL48" s="4">
        <f ca="1">FD50*FC50*FB50*FA50</f>
        <v>12</v>
      </c>
      <c r="FM48" s="4"/>
      <c r="FN48" s="9" t="str">
        <f ca="1">CONCATENATE(FH49,FI49,FJ49,FK49,FL49)</f>
        <v>x⁴ + 9x³ + 27x² + 31x + 12</v>
      </c>
      <c r="FO48" s="9"/>
      <c r="FP48" s="9"/>
    </row>
    <row r="49" spans="1:172" ht="18" customHeight="1" x14ac:dyDescent="0.3">
      <c r="A49" s="53"/>
      <c r="B49" s="114" t="str">
        <f ca="1">FN48</f>
        <v>x⁴ + 9x³ + 27x² + 31x + 12</v>
      </c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W49" s="62"/>
      <c r="CX49" s="112" t="str">
        <f ca="1">B49</f>
        <v>x⁴ + 9x³ + 27x² + 31x + 12</v>
      </c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W49" s="4">
        <f ca="1">RANDBETWEEN(-1,1)</f>
        <v>-1</v>
      </c>
      <c r="EX49" s="4">
        <f ca="1">RANDBETWEEN(-1,1)</f>
        <v>1</v>
      </c>
      <c r="EY49" s="4">
        <f ca="1">RANDBETWEEN(-1,1)</f>
        <v>-1</v>
      </c>
      <c r="EZ49" s="4">
        <f ca="1">RANDBETWEEN(-1,1)</f>
        <v>0</v>
      </c>
      <c r="FA49" s="4">
        <f ca="1">RANDBETWEEN(-5,5)</f>
        <v>-1</v>
      </c>
      <c r="FB49" s="4">
        <f ca="1">RANDBETWEEN(-5,5)</f>
        <v>4</v>
      </c>
      <c r="FC49" s="4">
        <f ca="1">RANDBETWEEN(-5,5)</f>
        <v>0</v>
      </c>
      <c r="FD49" s="4">
        <f ca="1">RANDBETWEEN(-5,5)</f>
        <v>3</v>
      </c>
      <c r="FE49" s="4"/>
      <c r="FF49" s="4" t="s">
        <v>13</v>
      </c>
      <c r="FG49" s="3" t="str">
        <f ca="1">CONCATENATE("(",IF(EX50=1,FF51,IF(EX50=(-1),CONCATENATE("-",FF51),CONCATENATE(EX50,FF51))),IF(FB50&gt;0,CONCATENATE(" + ",FB50),CONCATENATE(" - ",FB50*(-1))),")")</f>
        <v>(x + 4)</v>
      </c>
      <c r="FH49" s="4" t="str">
        <f ca="1">IF(FH48=1,FF48,IF(FH48=(-1),CONCATENATE("-",FF48),EW52))</f>
        <v>x⁴</v>
      </c>
      <c r="FI49" s="4" t="str">
        <f ca="1">IF(FI48=1,CONCATENATE(" + ",FF49),IF(FI48=(-1),CONCATENATE(" - ",FF49),IF(FI48&lt;0, CONCATENATE(" - ", FI48*(-1),FF49),IF(FI48=0,"",CONCATENATE(" + ",EX52)))))</f>
        <v xml:space="preserve"> + 9x³</v>
      </c>
      <c r="FJ49" s="4" t="str">
        <f ca="1">IF(FJ48=1,CONCATENATE(" + ",FF50),IF(FJ48=(-1),CONCATENATE("-",FF50),IF(FJ48&lt;0, CONCATENATE(" - ", FJ48*(-1),FF50),IF(FJ48=0,"",CONCATENATE(" + ",EY52)))))</f>
        <v xml:space="preserve"> + 27x²</v>
      </c>
      <c r="FK49" s="4" t="str">
        <f ca="1">IF(FK48=1,CONCATENATE(" + ",FF51),IF(FK48=(-1),CONCATENATE("-",FF51),IF(FK48&lt;0, CONCATENATE(" - ", FK48*(-1),FF51),IF(FK48=0,"",CONCATENATE(" + ",EZ52)))))</f>
        <v xml:space="preserve"> + 31x</v>
      </c>
      <c r="FL49" s="4" t="str">
        <f ca="1">IF(FL48&lt;0, CONCATENATE(" - ", FL48*(-1)),IF(FL48=0,"",CONCATENATE(" + ",FA52)))</f>
        <v xml:space="preserve"> + 12</v>
      </c>
      <c r="FM49" s="4"/>
      <c r="FN49" s="9" t="str">
        <f ca="1">CONCATENATE(FG48," ",FG49," ",FG50," ",FG51)</f>
        <v>(-x - 1) (x + 4) (-x - 1) (x + 3)</v>
      </c>
      <c r="FO49" s="9"/>
      <c r="FP49" s="9"/>
    </row>
    <row r="50" spans="1:172" ht="3" customHeight="1" x14ac:dyDescent="0.25">
      <c r="A50" s="53"/>
      <c r="B50" s="5"/>
      <c r="C50" s="5"/>
      <c r="D50" s="5"/>
      <c r="E50" s="5"/>
      <c r="F50" s="5"/>
      <c r="G50" s="5"/>
      <c r="H50" s="5"/>
      <c r="I50" s="6"/>
      <c r="J50" s="6"/>
      <c r="K50" s="55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W50" s="62"/>
      <c r="EW50" s="4">
        <f ca="1">IF(EW49=0,-1,EW49)</f>
        <v>-1</v>
      </c>
      <c r="EX50" s="4">
        <f ca="1">IF(EX49=0,-1,EX49)</f>
        <v>1</v>
      </c>
      <c r="EY50" s="4">
        <f ca="1">IF(EY49=0,1,EY49)</f>
        <v>-1</v>
      </c>
      <c r="EZ50" s="4">
        <f ca="1">IF(EZ49=0,1,EZ49)</f>
        <v>1</v>
      </c>
      <c r="FA50" s="4">
        <f ca="1">IF(FA49=0,RANDBETWEEN(1,5),FA49)</f>
        <v>-1</v>
      </c>
      <c r="FB50" s="4">
        <f ca="1">IF(FB49=0,RANDBETWEEN(1,5),FB49)</f>
        <v>4</v>
      </c>
      <c r="FC50" s="4">
        <f ca="1">IF(FC49=0,RANDBETWEEN(-5,-1),FC49)</f>
        <v>-1</v>
      </c>
      <c r="FD50" s="4">
        <f ca="1">IF(FD49=0,RANDBETWEEN(-5,-1),FD49)</f>
        <v>3</v>
      </c>
      <c r="FE50" s="4"/>
      <c r="FF50" s="4" t="s">
        <v>15</v>
      </c>
      <c r="FG50" s="3" t="str">
        <f ca="1">CONCATENATE("(",IF(EY50=1,FF51,IF(EY50=(-1),CONCATENATE("-",FF51),CONCATENATE(EY50,FF51))),IF(FC50&gt;0,CONCATENATE(" + ",FC50),CONCATENATE(" - ",FC50*(-1))),")")</f>
        <v>(-x - 1)</v>
      </c>
      <c r="FH50" s="3"/>
    </row>
    <row r="51" spans="1:172" ht="15.6" customHeight="1" x14ac:dyDescent="0.25">
      <c r="A51" s="5"/>
      <c r="B51" s="105" t="s">
        <v>17</v>
      </c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8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09"/>
      <c r="CA51" s="109"/>
      <c r="CB51" s="109"/>
      <c r="CC51" s="109"/>
      <c r="CD51" s="109"/>
      <c r="CE51" s="109"/>
      <c r="CF51" s="109"/>
      <c r="CG51" s="109"/>
      <c r="CH51" s="109"/>
      <c r="CI51" s="109"/>
      <c r="CJ51" s="109"/>
      <c r="CK51" s="109"/>
      <c r="CL51" s="109"/>
      <c r="CM51" s="109"/>
      <c r="CN51" s="109"/>
      <c r="CO51" s="109"/>
      <c r="CP51" s="109"/>
      <c r="CQ51" s="109"/>
      <c r="CR51" s="109"/>
      <c r="CS51" s="109"/>
      <c r="CT51" s="109"/>
      <c r="CU51" s="110"/>
      <c r="CW51" s="179" t="s">
        <v>17</v>
      </c>
      <c r="CX51" s="181"/>
      <c r="CY51" s="181"/>
      <c r="CZ51" s="181"/>
      <c r="DA51" s="181"/>
      <c r="DB51" s="181"/>
      <c r="DC51" s="181"/>
      <c r="DD51" s="181"/>
      <c r="DE51" s="181"/>
      <c r="DF51" s="181"/>
      <c r="DG51" s="181"/>
      <c r="DH51" s="181"/>
      <c r="DI51" s="176" t="str">
        <f ca="1">FN49</f>
        <v>(-x - 1) (x + 4) (-x - 1) (x + 3)</v>
      </c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7"/>
      <c r="DW51" s="177"/>
      <c r="DX51" s="177"/>
      <c r="DY51" s="177"/>
      <c r="DZ51" s="177"/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7"/>
      <c r="EL51" s="177"/>
      <c r="EM51" s="177"/>
      <c r="EN51" s="177"/>
      <c r="EO51" s="177"/>
      <c r="EP51" s="177"/>
      <c r="EQ51" s="177"/>
      <c r="ER51" s="177"/>
      <c r="ES51" s="178"/>
      <c r="ET51" s="57"/>
      <c r="EW51" s="4" t="s">
        <v>8</v>
      </c>
      <c r="EX51" s="4" t="s">
        <v>9</v>
      </c>
      <c r="EY51" s="4" t="s">
        <v>10</v>
      </c>
      <c r="EZ51" s="4" t="s">
        <v>11</v>
      </c>
      <c r="FA51" s="4" t="s">
        <v>12</v>
      </c>
      <c r="FB51" s="4"/>
      <c r="FC51" s="4"/>
      <c r="FD51" s="4"/>
      <c r="FE51" s="4"/>
      <c r="FF51" s="4" t="s">
        <v>14</v>
      </c>
      <c r="FG51" s="3" t="str">
        <f ca="1">CONCATENATE("(",IF(EZ50=1,FF51,IF(EZ50=(-1),CONCATENATE("-",FF51),CONCATENATE(EZ50,FF51))),IF(FD50&gt;0,CONCATENATE(" + ",FD50),CONCATENATE(" - ",FD50*(-1))),")")</f>
        <v>(x + 3)</v>
      </c>
      <c r="FH51" s="3"/>
    </row>
    <row r="52" spans="1:172" ht="3" customHeight="1" x14ac:dyDescent="0.25">
      <c r="A52" s="2"/>
      <c r="B52" s="2"/>
      <c r="C52" s="2"/>
      <c r="D52" s="2"/>
      <c r="E52" s="2"/>
      <c r="F52" s="2"/>
      <c r="G52" s="2"/>
      <c r="H52" s="2"/>
      <c r="I52" s="7"/>
      <c r="J52" s="7"/>
      <c r="K52" s="58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64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W52" s="4" t="str">
        <f ca="1">CONCATENATE(EW50*EX50*EY50*EZ50,FF48)</f>
        <v>1x⁴</v>
      </c>
      <c r="EX52" s="4" t="str">
        <f ca="1">CONCATENATE(EW50*EX50*((EY50*FD50)+(EZ50*FC50))+(EY50*EZ50*((EW50*FB50)+(EX50*FA50))),FF49)</f>
        <v>9x³</v>
      </c>
      <c r="EY52" s="4" t="str">
        <f ca="1">CONCATENATE((EW50*EX50*FC50*FD50)+(FA50*FB50*EY50*EZ50)+(((EW50*FB50)+(EX50*FA50))*((EY50*FD50)+(EZ50*FC50))),FF50)</f>
        <v>27x²</v>
      </c>
      <c r="EZ52" s="4" t="str">
        <f ca="1">CONCATENATE((FC50*FD50*((EW50*FB50)+(EX50*FA50)))+(FB50*FA50*((EY50*FD50)+(EZ50*FC50))),FF51)</f>
        <v>31x</v>
      </c>
      <c r="FA52" s="4">
        <f ca="1">FD50*FC50*FB50*FA50</f>
        <v>12</v>
      </c>
      <c r="FB52" s="4"/>
      <c r="FC52" s="4"/>
      <c r="FD52" s="4"/>
      <c r="FE52" s="4"/>
      <c r="FF52" s="4"/>
      <c r="FG52" s="3"/>
      <c r="FH52" s="3"/>
    </row>
    <row r="53" spans="1:172" ht="18" customHeight="1" x14ac:dyDescent="0.25">
      <c r="A53" s="60"/>
      <c r="B53" s="113" t="s">
        <v>44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5" t="s">
        <v>76</v>
      </c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115"/>
      <c r="CR53" s="115"/>
      <c r="CS53" s="115"/>
      <c r="CT53" s="115"/>
      <c r="CU53" s="115"/>
      <c r="CV53" s="61"/>
      <c r="CW53" s="63"/>
      <c r="CX53" s="111" t="s">
        <v>81</v>
      </c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61"/>
      <c r="EW53" s="9" t="s">
        <v>16</v>
      </c>
      <c r="EX53" s="9"/>
      <c r="EY53" s="9"/>
      <c r="EZ53" s="9"/>
      <c r="FA53" s="9"/>
      <c r="FB53" s="9"/>
      <c r="FC53" s="9"/>
      <c r="FD53" s="9"/>
      <c r="FE53" s="4"/>
      <c r="FF53" s="4"/>
      <c r="FG53" s="3"/>
      <c r="FH53" s="3"/>
    </row>
    <row r="54" spans="1:172" ht="3" customHeight="1" x14ac:dyDescent="0.25">
      <c r="A54" s="53"/>
      <c r="B54" s="5"/>
      <c r="C54" s="5"/>
      <c r="D54" s="5"/>
      <c r="E54" s="5"/>
      <c r="F54" s="5"/>
      <c r="G54" s="5"/>
      <c r="H54" s="5"/>
      <c r="I54" s="6"/>
      <c r="J54" s="6"/>
      <c r="K54" s="55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57"/>
      <c r="Y54" s="57"/>
      <c r="Z54" s="57"/>
      <c r="AA54" s="57"/>
      <c r="AB54" s="57"/>
      <c r="AC54" s="57"/>
      <c r="AD54" s="57"/>
      <c r="AE54" s="57"/>
      <c r="AF54" s="54"/>
      <c r="AG54" s="32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W54" s="62"/>
      <c r="EW54" s="4" t="s">
        <v>0</v>
      </c>
      <c r="EX54" s="4" t="s">
        <v>1</v>
      </c>
      <c r="EY54" s="4" t="s">
        <v>2</v>
      </c>
      <c r="EZ54" s="4" t="s">
        <v>3</v>
      </c>
      <c r="FA54" s="4" t="s">
        <v>4</v>
      </c>
      <c r="FB54" s="4" t="s">
        <v>5</v>
      </c>
      <c r="FC54" s="4" t="s">
        <v>6</v>
      </c>
      <c r="FD54" s="4" t="s">
        <v>7</v>
      </c>
      <c r="FE54" s="4"/>
      <c r="FF54" s="4" t="s">
        <v>18</v>
      </c>
      <c r="FG54" s="3" t="str">
        <f ca="1">CONCATENATE("(",IF(EW56=1,FF57,IF(EW56=(-1),CONCATENATE("-",FF57),CONCATENATE(EW56,FF57))),IF(FA56&gt;0,CONCATENATE(" + ",FA56),CONCATENATE(" - ",FA56*(-1))),")")</f>
        <v>(-x + 4)</v>
      </c>
      <c r="FH54" s="4">
        <f ca="1">EW56*EX56*EY56*EZ56</f>
        <v>-1</v>
      </c>
      <c r="FI54" s="4">
        <f ca="1">EW56*EX56*((EY56*FD56)+(EZ56*FC56))+(EY56*EZ56*((EW56*FB56)+(EX56*FA56)))</f>
        <v>16</v>
      </c>
      <c r="FJ54" s="4">
        <f ca="1">(EW56*EX56*FC56*FD56)+(FA56*FB56*EY56*EZ56)+(((EW56*FB56)+(EX56*FA56))*((EY56*FD56)+(EZ56*FC56)))</f>
        <v>-95</v>
      </c>
      <c r="FK54" s="4">
        <f ca="1">(FC56*FD56*((EW56*FB56)+(EX56*FA56)))+(FB56*FA56*((EY56*FD56)+(EZ56*FC56)))</f>
        <v>248</v>
      </c>
      <c r="FL54" s="4">
        <f ca="1">FD56*FC56*FB56*FA56</f>
        <v>-240</v>
      </c>
      <c r="FM54" s="4"/>
      <c r="FN54" s="9" t="str">
        <f ca="1">CONCATENATE(FH55,FI55,FJ55,FK55,FL55)</f>
        <v>-x⁴ + 16x³ - 95x² + 248x - 240</v>
      </c>
      <c r="FO54" s="9"/>
      <c r="FP54" s="9"/>
    </row>
    <row r="55" spans="1:172" ht="18" customHeight="1" x14ac:dyDescent="0.3">
      <c r="A55" s="53"/>
      <c r="B55" s="114" t="str">
        <f ca="1">FN54</f>
        <v>-x⁴ + 16x³ - 95x² + 248x - 240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W55" s="62"/>
      <c r="CX55" s="112" t="str">
        <f ca="1">B55</f>
        <v>-x⁴ + 16x³ - 95x² + 248x - 240</v>
      </c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W55" s="4">
        <f ca="1">RANDBETWEEN(-1,1)</f>
        <v>0</v>
      </c>
      <c r="EX55" s="4">
        <f ca="1">RANDBETWEEN(-1,1)</f>
        <v>-1</v>
      </c>
      <c r="EY55" s="4">
        <f ca="1">RANDBETWEEN(-1,1)</f>
        <v>1</v>
      </c>
      <c r="EZ55" s="4">
        <f ca="1">RANDBETWEEN(-1,1)</f>
        <v>-1</v>
      </c>
      <c r="FA55" s="4">
        <f ca="1">RANDBETWEEN(-5,5)</f>
        <v>0</v>
      </c>
      <c r="FB55" s="4">
        <f ca="1">RANDBETWEEN(-5,5)</f>
        <v>4</v>
      </c>
      <c r="FC55" s="4">
        <f ca="1">RANDBETWEEN(-5,5)</f>
        <v>-3</v>
      </c>
      <c r="FD55" s="4">
        <f ca="1">RANDBETWEEN(-5,5)</f>
        <v>5</v>
      </c>
      <c r="FE55" s="4"/>
      <c r="FF55" s="4" t="s">
        <v>13</v>
      </c>
      <c r="FG55" s="3" t="str">
        <f ca="1">CONCATENATE("(",IF(EX56=1,FF57,IF(EX56=(-1),CONCATENATE("-",FF57),CONCATENATE(EX56,FF57))),IF(FB56&gt;0,CONCATENATE(" + ",FB56),CONCATENATE(" - ",FB56*(-1))),")")</f>
        <v>(-x + 4)</v>
      </c>
      <c r="FH55" s="4" t="str">
        <f ca="1">IF(FH54=1,FF54,IF(FH54=(-1),CONCATENATE("-",FF54),EW58))</f>
        <v>-x⁴</v>
      </c>
      <c r="FI55" s="4" t="str">
        <f ca="1">IF(FI54=1,CONCATENATE(" + ",FF55),IF(FI54=(-1),CONCATENATE(" - ",FF55),IF(FI54&lt;0, CONCATENATE(" - ", FI54*(-1),FF55),IF(FI54=0,"",CONCATENATE(" + ",EX58)))))</f>
        <v xml:space="preserve"> + 16x³</v>
      </c>
      <c r="FJ55" s="4" t="str">
        <f ca="1">IF(FJ54=1,CONCATENATE(" + ",FF56),IF(FJ54=(-1),CONCATENATE("-",FF56),IF(FJ54&lt;0, CONCATENATE(" - ", FJ54*(-1),FF56),IF(FJ54=0,"",CONCATENATE(" + ",EY58)))))</f>
        <v xml:space="preserve"> - 95x²</v>
      </c>
      <c r="FK55" s="4" t="str">
        <f ca="1">IF(FK54=1,CONCATENATE(" + ",FF57),IF(FK54=(-1),CONCATENATE("-",FF57),IF(FK54&lt;0, CONCATENATE(" - ", FK54*(-1),FF57),IF(FK54=0,"",CONCATENATE(" + ",EZ58)))))</f>
        <v xml:space="preserve"> + 248x</v>
      </c>
      <c r="FL55" s="4" t="str">
        <f ca="1">IF(FL54&lt;0, CONCATENATE(" - ", FL54*(-1)),IF(FL54=0,"",CONCATENATE(" + ",FA58)))</f>
        <v xml:space="preserve"> - 240</v>
      </c>
      <c r="FM55" s="4"/>
      <c r="FN55" s="9" t="str">
        <f ca="1">CONCATENATE(FG54," ",FG55," ",FG56," ",FG57)</f>
        <v>(-x + 4) (-x + 4) (x - 3) (-x + 5)</v>
      </c>
      <c r="FO55" s="9"/>
      <c r="FP55" s="9"/>
    </row>
    <row r="56" spans="1:172" ht="3" customHeight="1" x14ac:dyDescent="0.25">
      <c r="A56" s="53"/>
      <c r="B56" s="5"/>
      <c r="C56" s="5"/>
      <c r="D56" s="5"/>
      <c r="E56" s="5"/>
      <c r="F56" s="5"/>
      <c r="G56" s="5"/>
      <c r="H56" s="5"/>
      <c r="I56" s="6"/>
      <c r="J56" s="6"/>
      <c r="K56" s="55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W56" s="62"/>
      <c r="EW56" s="4">
        <f ca="1">IF(EW55=0,-1,EW55)</f>
        <v>-1</v>
      </c>
      <c r="EX56" s="4">
        <f ca="1">IF(EX55=0,-1,EX55)</f>
        <v>-1</v>
      </c>
      <c r="EY56" s="4">
        <f ca="1">IF(EY55=0,1,EY55)</f>
        <v>1</v>
      </c>
      <c r="EZ56" s="4">
        <f ca="1">IF(EZ55=0,1,EZ55)</f>
        <v>-1</v>
      </c>
      <c r="FA56" s="4">
        <f ca="1">IF(FA55=0,RANDBETWEEN(1,5),FA55)</f>
        <v>4</v>
      </c>
      <c r="FB56" s="4">
        <f ca="1">IF(FB55=0,RANDBETWEEN(1,5),FB55)</f>
        <v>4</v>
      </c>
      <c r="FC56" s="4">
        <f ca="1">IF(FC55=0,RANDBETWEEN(-5,-1),FC55)</f>
        <v>-3</v>
      </c>
      <c r="FD56" s="4">
        <f ca="1">IF(FD55=0,RANDBETWEEN(-5,-1),FD55)</f>
        <v>5</v>
      </c>
      <c r="FE56" s="4"/>
      <c r="FF56" s="4" t="s">
        <v>15</v>
      </c>
      <c r="FG56" s="3" t="str">
        <f ca="1">CONCATENATE("(",IF(EY56=1,FF57,IF(EY56=(-1),CONCATENATE("-",FF57),CONCATENATE(EY56,FF57))),IF(FC56&gt;0,CONCATENATE(" + ",FC56),CONCATENATE(" - ",FC56*(-1))),")")</f>
        <v>(x - 3)</v>
      </c>
      <c r="FH56" s="3"/>
    </row>
    <row r="57" spans="1:172" ht="15.6" customHeight="1" x14ac:dyDescent="0.25">
      <c r="A57" s="5"/>
      <c r="B57" s="105" t="s">
        <v>17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8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10"/>
      <c r="CW57" s="179" t="s">
        <v>17</v>
      </c>
      <c r="CX57" s="181"/>
      <c r="CY57" s="181"/>
      <c r="CZ57" s="181"/>
      <c r="DA57" s="181"/>
      <c r="DB57" s="181"/>
      <c r="DC57" s="181"/>
      <c r="DD57" s="181"/>
      <c r="DE57" s="181"/>
      <c r="DF57" s="181"/>
      <c r="DG57" s="181"/>
      <c r="DH57" s="181"/>
      <c r="DI57" s="176" t="str">
        <f ca="1">FN55</f>
        <v>(-x + 4) (-x + 4) (x - 3) (-x + 5)</v>
      </c>
      <c r="DJ57" s="177"/>
      <c r="DK57" s="177"/>
      <c r="DL57" s="177"/>
      <c r="DM57" s="177"/>
      <c r="DN57" s="177"/>
      <c r="DO57" s="177"/>
      <c r="DP57" s="177"/>
      <c r="DQ57" s="177"/>
      <c r="DR57" s="177"/>
      <c r="DS57" s="177"/>
      <c r="DT57" s="177"/>
      <c r="DU57" s="177"/>
      <c r="DV57" s="177"/>
      <c r="DW57" s="177"/>
      <c r="DX57" s="177"/>
      <c r="DY57" s="177"/>
      <c r="DZ57" s="177"/>
      <c r="EA57" s="177"/>
      <c r="EB57" s="177"/>
      <c r="EC57" s="177"/>
      <c r="ED57" s="177"/>
      <c r="EE57" s="177"/>
      <c r="EF57" s="177"/>
      <c r="EG57" s="177"/>
      <c r="EH57" s="177"/>
      <c r="EI57" s="177"/>
      <c r="EJ57" s="177"/>
      <c r="EK57" s="177"/>
      <c r="EL57" s="177"/>
      <c r="EM57" s="177"/>
      <c r="EN57" s="177"/>
      <c r="EO57" s="177"/>
      <c r="EP57" s="177"/>
      <c r="EQ57" s="177"/>
      <c r="ER57" s="177"/>
      <c r="ES57" s="178"/>
      <c r="ET57" s="57"/>
      <c r="EW57" s="4" t="s">
        <v>8</v>
      </c>
      <c r="EX57" s="4" t="s">
        <v>9</v>
      </c>
      <c r="EY57" s="4" t="s">
        <v>10</v>
      </c>
      <c r="EZ57" s="4" t="s">
        <v>11</v>
      </c>
      <c r="FA57" s="4" t="s">
        <v>12</v>
      </c>
      <c r="FB57" s="4"/>
      <c r="FC57" s="4"/>
      <c r="FD57" s="4"/>
      <c r="FE57" s="4"/>
      <c r="FF57" s="4" t="s">
        <v>14</v>
      </c>
      <c r="FG57" s="3" t="str">
        <f ca="1">CONCATENATE("(",IF(EZ56=1,FF57,IF(EZ56=(-1),CONCATENATE("-",FF57),CONCATENATE(EZ56,FF57))),IF(FD56&gt;0,CONCATENATE(" + ",FD56),CONCATENATE(" - ",FD56*(-1))),")")</f>
        <v>(-x + 5)</v>
      </c>
      <c r="FH57" s="3"/>
    </row>
    <row r="58" spans="1:172" ht="3" customHeight="1" x14ac:dyDescent="0.25">
      <c r="A58" s="2"/>
      <c r="B58" s="2"/>
      <c r="C58" s="2"/>
      <c r="D58" s="2"/>
      <c r="E58" s="2"/>
      <c r="F58" s="2"/>
      <c r="G58" s="2"/>
      <c r="H58" s="2"/>
      <c r="I58" s="7"/>
      <c r="J58" s="7"/>
      <c r="K58" s="58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64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  <c r="ES58" s="59"/>
      <c r="ET58" s="59"/>
      <c r="EW58" s="4" t="str">
        <f ca="1">CONCATENATE(EW56*EX56*EY56*EZ56,FF54)</f>
        <v>-1x⁴</v>
      </c>
      <c r="EX58" s="4" t="str">
        <f ca="1">CONCATENATE(EW56*EX56*((EY56*FD56)+(EZ56*FC56))+(EY56*EZ56*((EW56*FB56)+(EX56*FA56))),FF55)</f>
        <v>16x³</v>
      </c>
      <c r="EY58" s="4" t="str">
        <f ca="1">CONCATENATE((EW56*EX56*FC56*FD56)+(FA56*FB56*EY56*EZ56)+(((EW56*FB56)+(EX56*FA56))*((EY56*FD56)+(EZ56*FC56))),FF56)</f>
        <v>-95x²</v>
      </c>
      <c r="EZ58" s="4" t="str">
        <f ca="1">CONCATENATE((FC56*FD56*((EW56*FB56)+(EX56*FA56)))+(FB56*FA56*((EY56*FD56)+(EZ56*FC56))),FF57)</f>
        <v>248x</v>
      </c>
      <c r="FA58" s="4">
        <f ca="1">FD56*FC56*FB56*FA56</f>
        <v>-240</v>
      </c>
      <c r="FB58" s="4"/>
      <c r="FC58" s="4"/>
      <c r="FD58" s="4"/>
      <c r="FE58" s="4"/>
      <c r="FF58" s="4"/>
      <c r="FG58" s="3"/>
      <c r="FH58" s="3"/>
    </row>
    <row r="59" spans="1:172" ht="18" customHeight="1" x14ac:dyDescent="0.25">
      <c r="A59" s="60"/>
      <c r="B59" s="113" t="s">
        <v>45</v>
      </c>
      <c r="C59" s="113"/>
      <c r="D59" s="113"/>
      <c r="E59" s="113"/>
      <c r="F59" s="113"/>
      <c r="G59" s="113"/>
      <c r="H59" s="113"/>
      <c r="I59" s="113"/>
      <c r="J59" s="113"/>
      <c r="K59" s="113"/>
      <c r="L59" s="115" t="s">
        <v>76</v>
      </c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115"/>
      <c r="CR59" s="115"/>
      <c r="CS59" s="115"/>
      <c r="CT59" s="115"/>
      <c r="CU59" s="115"/>
      <c r="CV59" s="61"/>
      <c r="CW59" s="63"/>
      <c r="CX59" s="111" t="s">
        <v>82</v>
      </c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61"/>
      <c r="EW59" s="9" t="s">
        <v>16</v>
      </c>
      <c r="EX59" s="9"/>
      <c r="EY59" s="9"/>
      <c r="EZ59" s="9"/>
      <c r="FA59" s="9"/>
      <c r="FB59" s="9"/>
      <c r="FC59" s="9"/>
      <c r="FD59" s="9"/>
      <c r="FE59" s="4"/>
      <c r="FF59" s="4"/>
      <c r="FG59" s="3"/>
      <c r="FH59" s="3"/>
    </row>
    <row r="60" spans="1:172" ht="3" customHeight="1" x14ac:dyDescent="0.25">
      <c r="A60" s="53"/>
      <c r="B60" s="5"/>
      <c r="C60" s="5"/>
      <c r="D60" s="5"/>
      <c r="E60" s="5"/>
      <c r="F60" s="5"/>
      <c r="G60" s="5"/>
      <c r="H60" s="5"/>
      <c r="I60" s="6"/>
      <c r="J60" s="6"/>
      <c r="K60" s="55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57"/>
      <c r="Y60" s="57"/>
      <c r="Z60" s="57"/>
      <c r="AA60" s="57"/>
      <c r="AB60" s="57"/>
      <c r="AC60" s="57"/>
      <c r="AD60" s="57"/>
      <c r="AE60" s="57"/>
      <c r="AF60" s="54"/>
      <c r="AG60" s="32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W60" s="62"/>
      <c r="EW60" s="4" t="s">
        <v>0</v>
      </c>
      <c r="EX60" s="4" t="s">
        <v>1</v>
      </c>
      <c r="EY60" s="4" t="s">
        <v>2</v>
      </c>
      <c r="EZ60" s="4" t="s">
        <v>3</v>
      </c>
      <c r="FA60" s="4" t="s">
        <v>4</v>
      </c>
      <c r="FB60" s="4" t="s">
        <v>5</v>
      </c>
      <c r="FC60" s="4" t="s">
        <v>6</v>
      </c>
      <c r="FD60" s="4" t="s">
        <v>7</v>
      </c>
      <c r="FE60" s="4"/>
      <c r="FF60" s="4" t="s">
        <v>18</v>
      </c>
      <c r="FG60" s="3" t="str">
        <f ca="1">CONCATENATE("(",IF(EW62=1,FF63,IF(EW62=(-1),CONCATENATE("-",FF63),CONCATENATE(EW62,FF63))),IF(FA62&gt;0,CONCATENATE(" + ",FA62),CONCATENATE(" - ",FA62*(-1))),")")</f>
        <v>(-x - 3)</v>
      </c>
      <c r="FH60" s="4">
        <f ca="1">EW62*EX62*EY62*EZ62</f>
        <v>1</v>
      </c>
      <c r="FI60" s="4">
        <f ca="1">EW62*EX62*((EY62*FD62)+(EZ62*FC62))+(EY62*EZ62*((EW62*FB62)+(EX62*FA62)))</f>
        <v>12</v>
      </c>
      <c r="FJ60" s="4">
        <f ca="1">(EW62*EX62*FC62*FD62)+(FA62*FB62*EY62*EZ62)+(((EW62*FB62)+(EX62*FA62))*((EY62*FD62)+(EZ62*FC62)))</f>
        <v>50</v>
      </c>
      <c r="FK60" s="4">
        <f ca="1">(FC62*FD62*((EW62*FB62)+(EX62*FA62)))+(FB62*FA62*((EY62*FD62)+(EZ62*FC62)))</f>
        <v>84</v>
      </c>
      <c r="FL60" s="4">
        <f ca="1">FD62*FC62*FB62*FA62</f>
        <v>45</v>
      </c>
      <c r="FM60" s="4"/>
      <c r="FN60" s="9" t="str">
        <f ca="1">CONCATENATE(FH61,FI61,FJ61,FK61,FL61)</f>
        <v>x⁴ + 12x³ + 50x² + 84x + 45</v>
      </c>
      <c r="FO60" s="9"/>
      <c r="FP60" s="9"/>
    </row>
    <row r="61" spans="1:172" ht="18" customHeight="1" x14ac:dyDescent="0.3">
      <c r="A61" s="53"/>
      <c r="B61" s="114" t="str">
        <f ca="1">FN60</f>
        <v>x⁴ + 12x³ + 50x² + 84x + 45</v>
      </c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/>
      <c r="CW61" s="62"/>
      <c r="CX61" s="112" t="str">
        <f ca="1">B61</f>
        <v>x⁴ + 12x³ + 50x² + 84x + 45</v>
      </c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112"/>
      <c r="EO61" s="112"/>
      <c r="EP61" s="112"/>
      <c r="EQ61" s="112"/>
      <c r="ER61" s="112"/>
      <c r="ES61" s="112"/>
      <c r="EW61" s="4">
        <f ca="1">RANDBETWEEN(-1,1)</f>
        <v>-1</v>
      </c>
      <c r="EX61" s="4">
        <f ca="1">RANDBETWEEN(-1,1)</f>
        <v>0</v>
      </c>
      <c r="EY61" s="4">
        <f ca="1">RANDBETWEEN(-1,1)</f>
        <v>1</v>
      </c>
      <c r="EZ61" s="4">
        <f ca="1">RANDBETWEEN(-1,1)</f>
        <v>0</v>
      </c>
      <c r="FA61" s="4">
        <f ca="1">RANDBETWEEN(-5,5)</f>
        <v>-3</v>
      </c>
      <c r="FB61" s="4">
        <f ca="1">RANDBETWEEN(-5,5)</f>
        <v>-5</v>
      </c>
      <c r="FC61" s="4">
        <f ca="1">RANDBETWEEN(-5,5)</f>
        <v>1</v>
      </c>
      <c r="FD61" s="4">
        <f ca="1">RANDBETWEEN(-5,5)</f>
        <v>3</v>
      </c>
      <c r="FE61" s="4"/>
      <c r="FF61" s="4" t="s">
        <v>13</v>
      </c>
      <c r="FG61" s="3" t="str">
        <f ca="1">CONCATENATE("(",IF(EX62=1,FF63,IF(EX62=(-1),CONCATENATE("-",FF63),CONCATENATE(EX62,FF63))),IF(FB62&gt;0,CONCATENATE(" + ",FB62),CONCATENATE(" - ",FB62*(-1))),")")</f>
        <v>(-x - 5)</v>
      </c>
      <c r="FH61" s="4" t="str">
        <f ca="1">IF(FH60=1,FF60,IF(FH60=(-1),CONCATENATE("-",FF60),EW64))</f>
        <v>x⁴</v>
      </c>
      <c r="FI61" s="4" t="str">
        <f ca="1">IF(FI60=1,CONCATENATE(" + ",FF61),IF(FI60=(-1),CONCATENATE(" - ",FF61),IF(FI60&lt;0, CONCATENATE(" - ", FI60*(-1),FF61),IF(FI60=0,"",CONCATENATE(" + ",EX64)))))</f>
        <v xml:space="preserve"> + 12x³</v>
      </c>
      <c r="FJ61" s="4" t="str">
        <f ca="1">IF(FJ60=1,CONCATENATE(" + ",FF62),IF(FJ60=(-1),CONCATENATE("-",FF62),IF(FJ60&lt;0, CONCATENATE(" - ", FJ60*(-1),FF62),IF(FJ60=0,"",CONCATENATE(" + ",EY64)))))</f>
        <v xml:space="preserve"> + 50x²</v>
      </c>
      <c r="FK61" s="4" t="str">
        <f ca="1">IF(FK60=1,CONCATENATE(" + ",FF63),IF(FK60=(-1),CONCATENATE("-",FF63),IF(FK60&lt;0, CONCATENATE(" - ", FK60*(-1),FF63),IF(FK60=0,"",CONCATENATE(" + ",EZ64)))))</f>
        <v xml:space="preserve"> + 84x</v>
      </c>
      <c r="FL61" s="4" t="str">
        <f ca="1">IF(FL60&lt;0, CONCATENATE(" - ", FL60*(-1)),IF(FL60=0,"",CONCATENATE(" + ",FA64)))</f>
        <v xml:space="preserve"> + 45</v>
      </c>
      <c r="FM61" s="4"/>
      <c r="FN61" s="9" t="str">
        <f ca="1">CONCATENATE(FG60," ",FG61," ",FG62," ",FG63)</f>
        <v>(-x - 3) (-x - 5) (x + 1) (x + 3)</v>
      </c>
      <c r="FO61" s="9"/>
      <c r="FP61" s="9"/>
    </row>
    <row r="62" spans="1:172" ht="3" customHeight="1" x14ac:dyDescent="0.25">
      <c r="A62" s="53"/>
      <c r="B62" s="5"/>
      <c r="C62" s="5"/>
      <c r="D62" s="5"/>
      <c r="E62" s="5"/>
      <c r="F62" s="5"/>
      <c r="G62" s="5"/>
      <c r="H62" s="5"/>
      <c r="I62" s="6"/>
      <c r="J62" s="6"/>
      <c r="K62" s="55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W62" s="62"/>
      <c r="EW62" s="4">
        <f ca="1">IF(EW61=0,-1,EW61)</f>
        <v>-1</v>
      </c>
      <c r="EX62" s="4">
        <f ca="1">IF(EX61=0,-1,EX61)</f>
        <v>-1</v>
      </c>
      <c r="EY62" s="4">
        <f ca="1">IF(EY61=0,1,EY61)</f>
        <v>1</v>
      </c>
      <c r="EZ62" s="4">
        <f ca="1">IF(EZ61=0,1,EZ61)</f>
        <v>1</v>
      </c>
      <c r="FA62" s="4">
        <f ca="1">IF(FA61=0,RANDBETWEEN(1,5),FA61)</f>
        <v>-3</v>
      </c>
      <c r="FB62" s="4">
        <f ca="1">IF(FB61=0,RANDBETWEEN(1,5),FB61)</f>
        <v>-5</v>
      </c>
      <c r="FC62" s="4">
        <f ca="1">IF(FC61=0,RANDBETWEEN(-5,-1),FC61)</f>
        <v>1</v>
      </c>
      <c r="FD62" s="4">
        <f ca="1">IF(FD61=0,RANDBETWEEN(-5,-1),FD61)</f>
        <v>3</v>
      </c>
      <c r="FE62" s="4"/>
      <c r="FF62" s="4" t="s">
        <v>15</v>
      </c>
      <c r="FG62" s="3" t="str">
        <f ca="1">CONCATENATE("(",IF(EY62=1,FF63,IF(EY62=(-1),CONCATENATE("-",FF63),CONCATENATE(EY62,FF63))),IF(FC62&gt;0,CONCATENATE(" + ",FC62),CONCATENATE(" - ",FC62*(-1))),")")</f>
        <v>(x + 1)</v>
      </c>
      <c r="FH62" s="3"/>
    </row>
    <row r="63" spans="1:172" ht="15.6" customHeight="1" x14ac:dyDescent="0.25">
      <c r="A63" s="5"/>
      <c r="B63" s="105" t="s">
        <v>17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8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10"/>
      <c r="CW63" s="179" t="s">
        <v>17</v>
      </c>
      <c r="CX63" s="181"/>
      <c r="CY63" s="181"/>
      <c r="CZ63" s="181"/>
      <c r="DA63" s="181"/>
      <c r="DB63" s="181"/>
      <c r="DC63" s="181"/>
      <c r="DD63" s="181"/>
      <c r="DE63" s="181"/>
      <c r="DF63" s="181"/>
      <c r="DG63" s="181"/>
      <c r="DH63" s="181"/>
      <c r="DI63" s="176" t="str">
        <f ca="1">FN61</f>
        <v>(-x - 3) (-x - 5) (x + 1) (x + 3)</v>
      </c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8"/>
      <c r="ET63" s="57"/>
      <c r="EW63" s="4" t="s">
        <v>8</v>
      </c>
      <c r="EX63" s="4" t="s">
        <v>9</v>
      </c>
      <c r="EY63" s="4" t="s">
        <v>10</v>
      </c>
      <c r="EZ63" s="4" t="s">
        <v>11</v>
      </c>
      <c r="FA63" s="4" t="s">
        <v>12</v>
      </c>
      <c r="FB63" s="4"/>
      <c r="FC63" s="4"/>
      <c r="FD63" s="4"/>
      <c r="FE63" s="4"/>
      <c r="FF63" s="4" t="s">
        <v>14</v>
      </c>
      <c r="FG63" s="3" t="str">
        <f ca="1">CONCATENATE("(",IF(EZ62=1,FF63,IF(EZ62=(-1),CONCATENATE("-",FF63),CONCATENATE(EZ62,FF63))),IF(FD62&gt;0,CONCATENATE(" + ",FD62),CONCATENATE(" - ",FD62*(-1))),")")</f>
        <v>(x + 3)</v>
      </c>
      <c r="FH63" s="3"/>
    </row>
    <row r="64" spans="1:172" ht="3" customHeight="1" x14ac:dyDescent="0.25">
      <c r="A64" s="2"/>
      <c r="B64" s="2"/>
      <c r="C64" s="2"/>
      <c r="D64" s="2"/>
      <c r="E64" s="2"/>
      <c r="F64" s="2"/>
      <c r="G64" s="2"/>
      <c r="H64" s="2"/>
      <c r="I64" s="7"/>
      <c r="J64" s="7"/>
      <c r="K64" s="58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64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  <c r="ES64" s="59"/>
      <c r="ET64" s="59"/>
      <c r="EW64" s="4" t="str">
        <f ca="1">CONCATENATE(EW62*EX62*EY62*EZ62,FF60)</f>
        <v>1x⁴</v>
      </c>
      <c r="EX64" s="4" t="str">
        <f ca="1">CONCATENATE(EW62*EX62*((EY62*FD62)+(EZ62*FC62))+(EY62*EZ62*((EW62*FB62)+(EX62*FA62))),FF61)</f>
        <v>12x³</v>
      </c>
      <c r="EY64" s="4" t="str">
        <f ca="1">CONCATENATE((EW62*EX62*FC62*FD62)+(FA62*FB62*EY62*EZ62)+(((EW62*FB62)+(EX62*FA62))*((EY62*FD62)+(EZ62*FC62))),FF62)</f>
        <v>50x²</v>
      </c>
      <c r="EZ64" s="4" t="str">
        <f ca="1">CONCATENATE((FC62*FD62*((EW62*FB62)+(EX62*FA62)))+(FB62*FA62*((EY62*FD62)+(EZ62*FC62))),FF63)</f>
        <v>84x</v>
      </c>
      <c r="FA64" s="4">
        <f ca="1">FD62*FC62*FB62*FA62</f>
        <v>45</v>
      </c>
      <c r="FB64" s="4"/>
      <c r="FC64" s="4"/>
      <c r="FD64" s="4"/>
      <c r="FE64" s="4"/>
      <c r="FF64" s="4"/>
      <c r="FG64" s="3"/>
      <c r="FH64" s="3"/>
    </row>
  </sheetData>
  <mergeCells count="95">
    <mergeCell ref="L59:CU59"/>
    <mergeCell ref="B61:CU61"/>
    <mergeCell ref="CX61:ES61"/>
    <mergeCell ref="B63:Q63"/>
    <mergeCell ref="R63:CU63"/>
    <mergeCell ref="B59:K59"/>
    <mergeCell ref="CX59:ES59"/>
    <mergeCell ref="CW63:DH63"/>
    <mergeCell ref="DI63:ES63"/>
    <mergeCell ref="L53:CU53"/>
    <mergeCell ref="CX53:ES53"/>
    <mergeCell ref="B55:CU55"/>
    <mergeCell ref="CX55:ES55"/>
    <mergeCell ref="B57:Q57"/>
    <mergeCell ref="R57:CU57"/>
    <mergeCell ref="B53:K53"/>
    <mergeCell ref="CW57:DH57"/>
    <mergeCell ref="DI57:ES57"/>
    <mergeCell ref="L47:CU47"/>
    <mergeCell ref="CX47:ES47"/>
    <mergeCell ref="B49:CU49"/>
    <mergeCell ref="CX49:ES49"/>
    <mergeCell ref="B51:Q51"/>
    <mergeCell ref="R51:CU51"/>
    <mergeCell ref="B47:K47"/>
    <mergeCell ref="CW51:DH51"/>
    <mergeCell ref="DI51:ES51"/>
    <mergeCell ref="L41:CU41"/>
    <mergeCell ref="CX41:ES41"/>
    <mergeCell ref="B43:CU43"/>
    <mergeCell ref="CX43:ES43"/>
    <mergeCell ref="B45:Q45"/>
    <mergeCell ref="R45:CU45"/>
    <mergeCell ref="B41:K41"/>
    <mergeCell ref="CW45:DH45"/>
    <mergeCell ref="DI45:ES45"/>
    <mergeCell ref="L35:CU35"/>
    <mergeCell ref="CX35:ES35"/>
    <mergeCell ref="B37:CU37"/>
    <mergeCell ref="CX37:ES37"/>
    <mergeCell ref="B39:Q39"/>
    <mergeCell ref="R39:CU39"/>
    <mergeCell ref="B35:K35"/>
    <mergeCell ref="CW39:DH39"/>
    <mergeCell ref="DI39:ES39"/>
    <mergeCell ref="L29:CU29"/>
    <mergeCell ref="CX29:ES29"/>
    <mergeCell ref="B31:CU31"/>
    <mergeCell ref="CX31:ES31"/>
    <mergeCell ref="B33:Q33"/>
    <mergeCell ref="R33:CU33"/>
    <mergeCell ref="B29:K29"/>
    <mergeCell ref="CW33:DH33"/>
    <mergeCell ref="DI33:ES33"/>
    <mergeCell ref="CX23:ES23"/>
    <mergeCell ref="B25:CU25"/>
    <mergeCell ref="CX25:ES25"/>
    <mergeCell ref="B27:Q27"/>
    <mergeCell ref="R27:CU27"/>
    <mergeCell ref="B23:K23"/>
    <mergeCell ref="L23:CU23"/>
    <mergeCell ref="CW27:DH27"/>
    <mergeCell ref="DI27:ES27"/>
    <mergeCell ref="CX17:ES17"/>
    <mergeCell ref="B19:CU19"/>
    <mergeCell ref="CX19:ES19"/>
    <mergeCell ref="B21:Q21"/>
    <mergeCell ref="R21:CU21"/>
    <mergeCell ref="B17:K17"/>
    <mergeCell ref="L17:CU17"/>
    <mergeCell ref="CW21:DH21"/>
    <mergeCell ref="DI21:ES21"/>
    <mergeCell ref="CX11:ES11"/>
    <mergeCell ref="B13:CU13"/>
    <mergeCell ref="CX13:ES13"/>
    <mergeCell ref="B15:Q15"/>
    <mergeCell ref="R15:CU15"/>
    <mergeCell ref="B11:K11"/>
    <mergeCell ref="L11:CU11"/>
    <mergeCell ref="CW15:DH15"/>
    <mergeCell ref="DI15:ES15"/>
    <mergeCell ref="B9:Q9"/>
    <mergeCell ref="R9:CU9"/>
    <mergeCell ref="CX5:ES5"/>
    <mergeCell ref="CX7:ES7"/>
    <mergeCell ref="B5:K5"/>
    <mergeCell ref="B7:CU7"/>
    <mergeCell ref="L5:CU5"/>
    <mergeCell ref="CW9:DH9"/>
    <mergeCell ref="DI9:ES9"/>
    <mergeCell ref="CX3:ES3"/>
    <mergeCell ref="CX1:ES1"/>
    <mergeCell ref="B3:N3"/>
    <mergeCell ref="O3:CU3"/>
    <mergeCell ref="B1:CU1"/>
  </mergeCells>
  <pageMargins left="0.7" right="0.16" top="0.75" bottom="0.3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64"/>
  <sheetViews>
    <sheetView topLeftCell="A4" zoomScale="130" zoomScaleNormal="130" workbookViewId="0">
      <selection activeCell="A11" sqref="A11:XFD16"/>
    </sheetView>
  </sheetViews>
  <sheetFormatPr defaultColWidth="8.85546875" defaultRowHeight="15" x14ac:dyDescent="0.25"/>
  <cols>
    <col min="1" max="11" width="0.5703125" style="10" customWidth="1"/>
    <col min="12" max="21" width="0.5703125" style="25" customWidth="1"/>
    <col min="22" max="22" width="0.5703125" style="13" customWidth="1"/>
    <col min="23" max="99" width="0.5703125" style="10" customWidth="1"/>
    <col min="100" max="101" width="0.5703125" style="12" customWidth="1"/>
    <col min="102" max="150" width="0.5703125" style="10" customWidth="1"/>
    <col min="151" max="151" width="8.85546875" style="10"/>
    <col min="152" max="152" width="10.7109375" style="25" customWidth="1"/>
    <col min="153" max="162" width="0.140625" style="3" customWidth="1"/>
    <col min="163" max="16384" width="8.85546875" style="10"/>
  </cols>
  <sheetData>
    <row r="1" spans="1:160" ht="16.899999999999999" customHeight="1" x14ac:dyDescent="0.25">
      <c r="A1" s="12"/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W1" s="28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2"/>
    </row>
    <row r="2" spans="1:160" ht="3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32"/>
      <c r="M2" s="32"/>
      <c r="N2" s="32"/>
      <c r="O2" s="32"/>
      <c r="P2" s="32"/>
      <c r="Q2" s="32"/>
      <c r="R2" s="32"/>
      <c r="S2" s="32"/>
      <c r="T2" s="32"/>
      <c r="U2" s="32"/>
      <c r="V2" s="4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W2" s="28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</row>
    <row r="3" spans="1:160" ht="16.899999999999999" customHeight="1" x14ac:dyDescent="0.25">
      <c r="A3" s="12"/>
      <c r="B3" s="106" t="s">
        <v>19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 t="s">
        <v>23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44"/>
      <c r="CW3" s="28"/>
      <c r="CX3" s="104" t="str">
        <f>O3</f>
        <v>Прокопчук Р.О.</v>
      </c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2"/>
    </row>
    <row r="4" spans="1:160" ht="3" customHeight="1" x14ac:dyDescent="0.3">
      <c r="A4" s="12"/>
      <c r="B4" s="8"/>
      <c r="C4" s="8"/>
      <c r="D4" s="8"/>
      <c r="E4" s="8"/>
      <c r="F4" s="8"/>
      <c r="G4" s="8"/>
      <c r="H4" s="5"/>
      <c r="I4" s="12"/>
      <c r="J4" s="8"/>
      <c r="K4" s="8"/>
      <c r="L4" s="32"/>
      <c r="M4" s="32"/>
      <c r="N4" s="32"/>
      <c r="O4" s="32"/>
      <c r="P4" s="32"/>
      <c r="Q4" s="32"/>
      <c r="R4" s="32"/>
      <c r="S4" s="32"/>
      <c r="T4" s="32"/>
      <c r="U4" s="32"/>
      <c r="V4" s="46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W4" s="28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</row>
    <row r="5" spans="1:160" ht="15" customHeight="1" x14ac:dyDescent="0.25">
      <c r="A5" s="113" t="s">
        <v>36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5" t="s">
        <v>75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27"/>
      <c r="CW5" s="50"/>
      <c r="CX5" s="111" t="s">
        <v>105</v>
      </c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49"/>
      <c r="EY5" s="3" t="s">
        <v>0</v>
      </c>
      <c r="EZ5" s="3" t="s">
        <v>4</v>
      </c>
      <c r="FA5" s="3" t="s">
        <v>5</v>
      </c>
      <c r="FB5" s="3" t="s">
        <v>6</v>
      </c>
      <c r="FD5" s="3" t="s">
        <v>13</v>
      </c>
    </row>
    <row r="6" spans="1:160" ht="3" customHeight="1" x14ac:dyDescent="0.25">
      <c r="A6" s="12"/>
      <c r="B6" s="5"/>
      <c r="C6" s="5"/>
      <c r="D6" s="5"/>
      <c r="E6" s="5"/>
      <c r="F6" s="5"/>
      <c r="G6" s="5"/>
      <c r="H6" s="5"/>
      <c r="I6" s="6"/>
      <c r="J6" s="6"/>
      <c r="K6" s="6"/>
      <c r="L6" s="32"/>
      <c r="M6" s="32"/>
      <c r="N6" s="32"/>
      <c r="O6" s="32"/>
      <c r="P6" s="32"/>
      <c r="Q6" s="32"/>
      <c r="R6" s="32"/>
      <c r="S6" s="32"/>
      <c r="T6" s="32"/>
      <c r="U6" s="32"/>
      <c r="V6" s="46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W6" s="28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Z6" s="3">
        <f ca="1">RANDBETWEEN(-5,5)</f>
        <v>-5</v>
      </c>
      <c r="FA6" s="3">
        <f ca="1">RANDBETWEEN(-5,5)</f>
        <v>-4</v>
      </c>
      <c r="FB6" s="3">
        <f ca="1">RANDBETWEEN(-5,5)</f>
        <v>3</v>
      </c>
      <c r="FD6" s="3" t="s">
        <v>15</v>
      </c>
    </row>
    <row r="7" spans="1:160" ht="18.75" x14ac:dyDescent="0.3">
      <c r="A7" s="12"/>
      <c r="B7" s="114" t="str">
        <f ca="1">CONCATENATE(EY10,EZ10,FA10,FB10," = 0")</f>
        <v>x³ - 6x² - 7x + 60 = 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30"/>
      <c r="CW7" s="28"/>
      <c r="CX7" s="121" t="str">
        <f ca="1">B7</f>
        <v>x³ - 6x² - 7x + 60 = 0</v>
      </c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  <c r="DO7" s="121"/>
      <c r="DP7" s="121"/>
      <c r="DQ7" s="121"/>
      <c r="DR7" s="121"/>
      <c r="DS7" s="121"/>
      <c r="DT7" s="121"/>
      <c r="DU7" s="121"/>
      <c r="DV7" s="121"/>
      <c r="DW7" s="121"/>
      <c r="DX7" s="121"/>
      <c r="DY7" s="121"/>
      <c r="DZ7" s="121"/>
      <c r="EA7" s="121"/>
      <c r="EB7" s="121"/>
      <c r="EC7" s="121"/>
      <c r="ED7" s="121"/>
      <c r="EE7" s="121"/>
      <c r="EF7" s="121"/>
      <c r="EG7" s="121"/>
      <c r="EH7" s="121"/>
      <c r="EI7" s="121"/>
      <c r="EJ7" s="121"/>
      <c r="EK7" s="121"/>
      <c r="EL7" s="121"/>
      <c r="EM7" s="121"/>
      <c r="EN7" s="121"/>
      <c r="EO7" s="121"/>
      <c r="EP7" s="121"/>
      <c r="EQ7" s="121"/>
      <c r="ER7" s="121"/>
      <c r="ES7" s="121"/>
      <c r="ET7" s="12"/>
      <c r="EZ7" s="3">
        <f ca="1">IF(EZ6=0,RANDBETWEEN(1,5),EZ6)</f>
        <v>-5</v>
      </c>
      <c r="FA7" s="3">
        <f ca="1">IF(FA6=0,RANDBETWEEN(-5,-1),FA6)</f>
        <v>-4</v>
      </c>
      <c r="FB7" s="3">
        <f ca="1">IF(FB6=0,RANDBETWEEN(1,5),FB6)</f>
        <v>3</v>
      </c>
      <c r="FD7" s="3" t="s">
        <v>14</v>
      </c>
    </row>
    <row r="8" spans="1:160" ht="3" customHeight="1" x14ac:dyDescent="0.25">
      <c r="A8" s="12"/>
      <c r="B8" s="5"/>
      <c r="C8" s="5"/>
      <c r="D8" s="5"/>
      <c r="E8" s="5"/>
      <c r="F8" s="5"/>
      <c r="G8" s="5"/>
      <c r="H8" s="5"/>
      <c r="I8" s="6"/>
      <c r="J8" s="6"/>
      <c r="K8" s="6"/>
      <c r="L8" s="32"/>
      <c r="M8" s="32"/>
      <c r="N8" s="32"/>
      <c r="O8" s="32"/>
      <c r="P8" s="32"/>
      <c r="Q8" s="32"/>
      <c r="R8" s="32"/>
      <c r="S8" s="32"/>
      <c r="T8" s="32"/>
      <c r="U8" s="32"/>
      <c r="V8" s="46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W8" s="28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Y8" s="3">
        <f ca="1">RANDBETWEEN(-1,1)</f>
        <v>1</v>
      </c>
      <c r="EZ8" s="3">
        <f ca="1">EZ7+FA7+FB7</f>
        <v>-6</v>
      </c>
      <c r="FA8" s="3">
        <f ca="1">(EZ7*FA7)+(FB7*EZ7)+(FB7*FA7)</f>
        <v>-7</v>
      </c>
      <c r="FB8" s="3">
        <f ca="1">FB7*FA7*EZ7</f>
        <v>60</v>
      </c>
    </row>
    <row r="9" spans="1:160" ht="15.75" x14ac:dyDescent="0.25">
      <c r="A9" s="12"/>
      <c r="B9" s="105" t="s">
        <v>17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22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4"/>
      <c r="CW9" s="28"/>
      <c r="CX9" s="116" t="s">
        <v>17</v>
      </c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7"/>
      <c r="DN9" s="118" t="str">
        <f ca="1">IF(AND(EZ7=FA7,EZ7=FB7),CONCATENATE("х = ", EZ7*(-1 )),IF(EZ7=FA7,CONCATENATE("х = ", EZ7*(-1 ),"; ", FB7*(-1 )),IF(EZ7=FB7,CONCATENATE("х = ", EZ7*(-1 ),"; ", FA7*(-1 )),IF(FA7=FB7,CONCATENATE("х = ", EZ7*(-1 ),"; ", FA7*(-1 )),CONCATENATE("х = ", EZ7*(-1 ),"; ", FA7*(-1 ),"; ", FB7*(-1 ))))))</f>
        <v>х = 5; 4; -3</v>
      </c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20"/>
      <c r="ET9" s="12"/>
      <c r="EY9" s="3" t="str">
        <f ca="1">CONCATENATE(IF(EY8=1,"",IF(EY8=0,"","-")))</f>
        <v/>
      </c>
      <c r="EZ9" s="3" t="str">
        <f ca="1">IF(EZ7&lt;0,CONCATENATE("(х - ",EZ7*(-1),")"),CONCATENATE("(х + ",EZ7,")"))</f>
        <v>(х - 5)</v>
      </c>
      <c r="FA9" s="3" t="str">
        <f ca="1">(IF(FA7&lt;0,CONCATENATE("(х - ",FA7*(-1),")"),CONCATENATE("(х + ",FA7,")")))</f>
        <v>(х - 4)</v>
      </c>
      <c r="FB9" s="3" t="str">
        <f ca="1">(IF(FB7&lt;0,CONCATENATE("(х - ",FB7*(-1),")"),CONCATENATE("(х + ",FB7,")")))</f>
        <v>(х + 3)</v>
      </c>
    </row>
    <row r="10" spans="1:160" ht="3" customHeight="1" x14ac:dyDescent="0.3">
      <c r="A10" s="34"/>
      <c r="B10" s="2"/>
      <c r="C10" s="2"/>
      <c r="D10" s="2"/>
      <c r="E10" s="2"/>
      <c r="F10" s="2"/>
      <c r="G10" s="2"/>
      <c r="H10" s="2"/>
      <c r="I10" s="7"/>
      <c r="J10" s="7"/>
      <c r="K10" s="7"/>
      <c r="L10" s="47"/>
      <c r="M10" s="41"/>
      <c r="N10" s="41"/>
      <c r="O10" s="41"/>
      <c r="P10" s="41"/>
      <c r="Q10" s="41"/>
      <c r="R10" s="41"/>
      <c r="S10" s="41"/>
      <c r="T10" s="41"/>
      <c r="U10" s="41"/>
      <c r="V10" s="48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11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Y10" s="3" t="str">
        <f>FD5</f>
        <v>x³</v>
      </c>
      <c r="EZ10" s="3" t="str">
        <f ca="1">IF(EZ8=-1,CONCATENATE(" - ",FD6),IF(EZ8=1,CONCATENATE(" + ",FD6),IF(EZ8=0,"",IF(EZ8&lt;0,CONCATENATE(" - ",EZ8*(-1),FD6),CONCATENATE(" + ",EZ8,FD6)))))</f>
        <v xml:space="preserve"> - 6x²</v>
      </c>
      <c r="FA10" s="3" t="str">
        <f ca="1">IF(FA8=-1,CONCATENATE(" - ",FD7),IF(FA8=1,CONCATENATE("+",FD7),IF(FA8=0,"",IF(FA8&lt;0,CONCATENATE(" - ",FA8*(-1),FD7),CONCATENATE(" + ",FA8,FD7)))))</f>
        <v xml:space="preserve"> - 7x</v>
      </c>
      <c r="FB10" s="3" t="str">
        <f ca="1">IF(FB8=0,"",IF(FB8&lt;0,CONCATENATE(" - ",FB8*(-1)),CONCATENATE(" + ",FB8)))</f>
        <v xml:space="preserve"> + 60</v>
      </c>
    </row>
    <row r="11" spans="1:160" ht="15" customHeight="1" x14ac:dyDescent="0.25">
      <c r="A11" s="113" t="s">
        <v>37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5" t="s">
        <v>75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27"/>
      <c r="CW11" s="50"/>
      <c r="CX11" s="111" t="s">
        <v>98</v>
      </c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49"/>
      <c r="EY11" s="3" t="s">
        <v>0</v>
      </c>
      <c r="EZ11" s="3" t="s">
        <v>4</v>
      </c>
      <c r="FA11" s="3" t="s">
        <v>5</v>
      </c>
      <c r="FB11" s="3" t="s">
        <v>6</v>
      </c>
      <c r="FD11" s="3" t="s">
        <v>13</v>
      </c>
    </row>
    <row r="12" spans="1:160" ht="3" customHeight="1" x14ac:dyDescent="0.25">
      <c r="A12" s="12"/>
      <c r="B12" s="5"/>
      <c r="C12" s="5"/>
      <c r="D12" s="5"/>
      <c r="E12" s="5"/>
      <c r="F12" s="5"/>
      <c r="G12" s="5"/>
      <c r="H12" s="5"/>
      <c r="I12" s="6"/>
      <c r="J12" s="6"/>
      <c r="K12" s="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46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W12" s="28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Z12" s="3">
        <f ca="1">RANDBETWEEN(-5,5)</f>
        <v>5</v>
      </c>
      <c r="FA12" s="3">
        <f ca="1">RANDBETWEEN(-5,5)</f>
        <v>-2</v>
      </c>
      <c r="FB12" s="3">
        <f ca="1">RANDBETWEEN(-5,5)</f>
        <v>1</v>
      </c>
      <c r="FD12" s="3" t="s">
        <v>15</v>
      </c>
    </row>
    <row r="13" spans="1:160" ht="18.75" x14ac:dyDescent="0.3">
      <c r="A13" s="12"/>
      <c r="B13" s="114" t="str">
        <f ca="1">CONCATENATE(EY16,EZ16,FA16,FB16," = 0")</f>
        <v>x³ + 4x² - 7x - 10 = 0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30"/>
      <c r="CW13" s="28"/>
      <c r="CX13" s="121" t="str">
        <f ca="1">B13</f>
        <v>x³ + 4x² - 7x - 10 = 0</v>
      </c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"/>
      <c r="EZ13" s="3">
        <f ca="1">IF(EZ12=0,RANDBETWEEN(1,5),EZ12)</f>
        <v>5</v>
      </c>
      <c r="FA13" s="3">
        <f ca="1">IF(FA12=0,RANDBETWEEN(-5,-1),FA12)</f>
        <v>-2</v>
      </c>
      <c r="FB13" s="3">
        <f ca="1">IF(FB12=0,RANDBETWEEN(1,5),FB12)</f>
        <v>1</v>
      </c>
      <c r="FD13" s="3" t="s">
        <v>14</v>
      </c>
    </row>
    <row r="14" spans="1:160" ht="3" customHeight="1" x14ac:dyDescent="0.25">
      <c r="A14" s="12"/>
      <c r="B14" s="5"/>
      <c r="C14" s="5"/>
      <c r="D14" s="5"/>
      <c r="E14" s="5"/>
      <c r="F14" s="5"/>
      <c r="G14" s="5"/>
      <c r="H14" s="5"/>
      <c r="I14" s="6"/>
      <c r="J14" s="6"/>
      <c r="K14" s="6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46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W14" s="28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Y14" s="3">
        <f ca="1">RANDBETWEEN(-1,1)</f>
        <v>0</v>
      </c>
      <c r="EZ14" s="3">
        <f ca="1">EZ13+FA13+FB13</f>
        <v>4</v>
      </c>
      <c r="FA14" s="3">
        <f ca="1">(EZ13*FA13)+(FB13*EZ13)+(FB13*FA13)</f>
        <v>-7</v>
      </c>
      <c r="FB14" s="3">
        <f ca="1">FB13*FA13*EZ13</f>
        <v>-10</v>
      </c>
    </row>
    <row r="15" spans="1:160" ht="15.75" x14ac:dyDescent="0.25">
      <c r="A15" s="12"/>
      <c r="B15" s="105" t="s">
        <v>17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22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3"/>
      <c r="CS15" s="123"/>
      <c r="CT15" s="123"/>
      <c r="CU15" s="124"/>
      <c r="CW15" s="28"/>
      <c r="CX15" s="116" t="s">
        <v>17</v>
      </c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7"/>
      <c r="DN15" s="118" t="str">
        <f ca="1">IF(AND(EZ13=FA13,EZ13=FB13),CONCATENATE("х = ", EZ13*(-1 )),IF(EZ13=FA13,CONCATENATE("х = ", EZ13*(-1 ),"; ", FB13*(-1 )),IF(EZ13=FB13,CONCATENATE("х = ", EZ13*(-1 ),"; ", FA13*(-1 )),IF(FA13=FB13,CONCATENATE("х = ", EZ13*(-1 ),"; ", FA13*(-1 )),CONCATENATE("х = ", EZ13*(-1 ),"; ", FA13*(-1 ),"; ", FB13*(-1 ))))))</f>
        <v>х = -5; 2; -1</v>
      </c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20"/>
      <c r="ET15" s="12"/>
      <c r="EY15" s="3" t="str">
        <f ca="1">CONCATENATE(IF(EY14=1,"",IF(EY14=0,"","-")))</f>
        <v/>
      </c>
      <c r="EZ15" s="3" t="str">
        <f ca="1">IF(EZ13&lt;0,CONCATENATE("(х - ",EZ13*(-1),")"),CONCATENATE("(х + ",EZ13,")"))</f>
        <v>(х + 5)</v>
      </c>
      <c r="FA15" s="3" t="str">
        <f ca="1">(IF(FA13&lt;0,CONCATENATE("(х - ",FA13*(-1),")"),CONCATENATE("(х + ",FA13,")")))</f>
        <v>(х - 2)</v>
      </c>
      <c r="FB15" s="3" t="str">
        <f ca="1">(IF(FB13&lt;0,CONCATENATE("(х - ",FB13*(-1),")"),CONCATENATE("(х + ",FB13,")")))</f>
        <v>(х + 1)</v>
      </c>
    </row>
    <row r="16" spans="1:160" ht="3" customHeight="1" x14ac:dyDescent="0.3">
      <c r="A16" s="34"/>
      <c r="B16" s="2"/>
      <c r="C16" s="2"/>
      <c r="D16" s="2"/>
      <c r="E16" s="2"/>
      <c r="F16" s="2"/>
      <c r="G16" s="2"/>
      <c r="H16" s="2"/>
      <c r="I16" s="7"/>
      <c r="J16" s="7"/>
      <c r="K16" s="7"/>
      <c r="L16" s="47"/>
      <c r="M16" s="41"/>
      <c r="N16" s="41"/>
      <c r="O16" s="41"/>
      <c r="P16" s="41"/>
      <c r="Q16" s="41"/>
      <c r="R16" s="41"/>
      <c r="S16" s="41"/>
      <c r="T16" s="41"/>
      <c r="U16" s="41"/>
      <c r="V16" s="48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11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Y16" s="3" t="str">
        <f>FD11</f>
        <v>x³</v>
      </c>
      <c r="EZ16" s="3" t="str">
        <f ca="1">IF(EZ14=-1,CONCATENATE(" - ",FD12),IF(EZ14=1,CONCATENATE(" + ",FD12),IF(EZ14=0,"",IF(EZ14&lt;0,CONCATENATE(" - ",EZ14*(-1),FD12),CONCATENATE(" + ",EZ14,FD12)))))</f>
        <v xml:space="preserve"> + 4x²</v>
      </c>
      <c r="FA16" s="3" t="str">
        <f ca="1">IF(FA14=-1,CONCATENATE(" - ",FD13),IF(FA14=1,CONCATENATE("+",FD13),IF(FA14=0,"",IF(FA14&lt;0,CONCATENATE(" - ",FA14*(-1),FD13),CONCATENATE(" + ",FA14,FD13)))))</f>
        <v xml:space="preserve"> - 7x</v>
      </c>
      <c r="FB16" s="3" t="str">
        <f ca="1">IF(FB14=0,"",IF(FB14&lt;0,CONCATENATE(" - ",FB14*(-1)),CONCATENATE(" + ",FB14)))</f>
        <v xml:space="preserve"> - 10</v>
      </c>
    </row>
    <row r="17" spans="1:160" ht="15" customHeight="1" x14ac:dyDescent="0.25">
      <c r="A17" s="113" t="s">
        <v>38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5" t="s">
        <v>75</v>
      </c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27"/>
      <c r="CW17" s="50"/>
      <c r="CX17" s="111" t="s">
        <v>83</v>
      </c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49"/>
      <c r="EY17" s="3" t="s">
        <v>0</v>
      </c>
      <c r="EZ17" s="3" t="s">
        <v>4</v>
      </c>
      <c r="FA17" s="3" t="s">
        <v>5</v>
      </c>
      <c r="FB17" s="3" t="s">
        <v>6</v>
      </c>
      <c r="FD17" s="3" t="s">
        <v>13</v>
      </c>
    </row>
    <row r="18" spans="1:160" ht="3" customHeight="1" x14ac:dyDescent="0.25">
      <c r="A18" s="12"/>
      <c r="B18" s="5"/>
      <c r="C18" s="5"/>
      <c r="D18" s="5"/>
      <c r="E18" s="5"/>
      <c r="F18" s="5"/>
      <c r="G18" s="5"/>
      <c r="H18" s="5"/>
      <c r="I18" s="6"/>
      <c r="J18" s="6"/>
      <c r="K18" s="6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4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W18" s="28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Z18" s="3">
        <f ca="1">RANDBETWEEN(-5,5)</f>
        <v>-2</v>
      </c>
      <c r="FA18" s="3">
        <f ca="1">RANDBETWEEN(-5,5)</f>
        <v>-4</v>
      </c>
      <c r="FB18" s="3">
        <f ca="1">RANDBETWEEN(-5,5)</f>
        <v>2</v>
      </c>
      <c r="FD18" s="3" t="s">
        <v>15</v>
      </c>
    </row>
    <row r="19" spans="1:160" ht="18.75" x14ac:dyDescent="0.3">
      <c r="A19" s="12"/>
      <c r="B19" s="114" t="str">
        <f ca="1">CONCATENATE(EY22,EZ22,FA22,FB22," = 0")</f>
        <v>x³ - 4x² - 4x + 16 = 0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  <c r="CN19" s="114"/>
      <c r="CO19" s="114"/>
      <c r="CP19" s="114"/>
      <c r="CQ19" s="114"/>
      <c r="CR19" s="114"/>
      <c r="CS19" s="114"/>
      <c r="CT19" s="114"/>
      <c r="CU19" s="114"/>
      <c r="CV19" s="30"/>
      <c r="CW19" s="28"/>
      <c r="CX19" s="121" t="str">
        <f ca="1">B19</f>
        <v>x³ - 4x² - 4x + 16 = 0</v>
      </c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"/>
      <c r="EZ19" s="3">
        <f ca="1">IF(EZ18=0,RANDBETWEEN(1,5),EZ18)</f>
        <v>-2</v>
      </c>
      <c r="FA19" s="3">
        <f ca="1">IF(FA18=0,RANDBETWEEN(-5,-1),FA18)</f>
        <v>-4</v>
      </c>
      <c r="FB19" s="3">
        <f ca="1">IF(FB18=0,RANDBETWEEN(1,5),FB18)</f>
        <v>2</v>
      </c>
      <c r="FD19" s="3" t="s">
        <v>14</v>
      </c>
    </row>
    <row r="20" spans="1:160" ht="3" customHeight="1" x14ac:dyDescent="0.25">
      <c r="A20" s="12"/>
      <c r="B20" s="5"/>
      <c r="C20" s="5"/>
      <c r="D20" s="5"/>
      <c r="E20" s="5"/>
      <c r="F20" s="5"/>
      <c r="G20" s="5"/>
      <c r="H20" s="5"/>
      <c r="I20" s="6"/>
      <c r="J20" s="6"/>
      <c r="K20" s="6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46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W20" s="28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Y20" s="3">
        <f ca="1">RANDBETWEEN(-1,1)</f>
        <v>-1</v>
      </c>
      <c r="EZ20" s="3">
        <f ca="1">EZ19+FA19+FB19</f>
        <v>-4</v>
      </c>
      <c r="FA20" s="3">
        <f ca="1">(EZ19*FA19)+(FB19*EZ19)+(FB19*FA19)</f>
        <v>-4</v>
      </c>
      <c r="FB20" s="3">
        <f ca="1">FB19*FA19*EZ19</f>
        <v>16</v>
      </c>
    </row>
    <row r="21" spans="1:160" ht="15.75" x14ac:dyDescent="0.25">
      <c r="A21" s="12"/>
      <c r="B21" s="105" t="s">
        <v>17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22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3"/>
      <c r="CS21" s="123"/>
      <c r="CT21" s="123"/>
      <c r="CU21" s="124"/>
      <c r="CW21" s="28"/>
      <c r="CX21" s="116" t="s">
        <v>17</v>
      </c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7"/>
      <c r="DN21" s="118" t="str">
        <f ca="1">IF(AND(EZ19=FA19,EZ19=FB19),CONCATENATE("х = ", EZ19*(-1 )),IF(EZ19=FA19,CONCATENATE("х = ", EZ19*(-1 ),"; ", FB19*(-1 )),IF(EZ19=FB19,CONCATENATE("х = ", EZ19*(-1 ),"; ", FA19*(-1 )),IF(FA19=FB19,CONCATENATE("х = ", EZ19*(-1 ),"; ", FA19*(-1 )),CONCATENATE("х = ", EZ19*(-1 ),"; ", FA19*(-1 ),"; ", FB19*(-1 ))))))</f>
        <v>х = 2; 4; -2</v>
      </c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20"/>
      <c r="ET21" s="12"/>
      <c r="EY21" s="3" t="str">
        <f ca="1">CONCATENATE(IF(EY20=1,"",IF(EY20=0,"","-")))</f>
        <v>-</v>
      </c>
      <c r="EZ21" s="3" t="str">
        <f ca="1">IF(EZ19&lt;0,CONCATENATE("(х - ",EZ19*(-1),")"),CONCATENATE("(х + ",EZ19,")"))</f>
        <v>(х - 2)</v>
      </c>
      <c r="FA21" s="3" t="str">
        <f ca="1">(IF(FA19&lt;0,CONCATENATE("(х - ",FA19*(-1),")"),CONCATENATE("(х + ",FA19,")")))</f>
        <v>(х - 4)</v>
      </c>
      <c r="FB21" s="3" t="str">
        <f ca="1">(IF(FB19&lt;0,CONCATENATE("(х - ",FB19*(-1),")"),CONCATENATE("(х + ",FB19,")")))</f>
        <v>(х + 2)</v>
      </c>
    </row>
    <row r="22" spans="1:160" ht="3" customHeight="1" x14ac:dyDescent="0.3">
      <c r="A22" s="34"/>
      <c r="B22" s="2"/>
      <c r="C22" s="2"/>
      <c r="D22" s="2"/>
      <c r="E22" s="2"/>
      <c r="F22" s="2"/>
      <c r="G22" s="2"/>
      <c r="H22" s="2"/>
      <c r="I22" s="7"/>
      <c r="J22" s="7"/>
      <c r="K22" s="7"/>
      <c r="L22" s="47"/>
      <c r="M22" s="41"/>
      <c r="N22" s="41"/>
      <c r="O22" s="41"/>
      <c r="P22" s="41"/>
      <c r="Q22" s="41"/>
      <c r="R22" s="41"/>
      <c r="S22" s="41"/>
      <c r="T22" s="41"/>
      <c r="U22" s="41"/>
      <c r="V22" s="48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11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Y22" s="3" t="str">
        <f>FD17</f>
        <v>x³</v>
      </c>
      <c r="EZ22" s="3" t="str">
        <f ca="1">IF(EZ20=-1,CONCATENATE(" - ",FD18),IF(EZ20=1,CONCATENATE(" + ",FD18),IF(EZ20=0,"",IF(EZ20&lt;0,CONCATENATE(" - ",EZ20*(-1),FD18),CONCATENATE(" + ",EZ20,FD18)))))</f>
        <v xml:space="preserve"> - 4x²</v>
      </c>
      <c r="FA22" s="3" t="str">
        <f ca="1">IF(FA20=-1,CONCATENATE(" - ",FD19),IF(FA20=1,CONCATENATE("+",FD19),IF(FA20=0,"",IF(FA20&lt;0,CONCATENATE(" - ",FA20*(-1),FD19),CONCATENATE(" + ",FA20,FD19)))))</f>
        <v xml:space="preserve"> - 4x</v>
      </c>
      <c r="FB22" s="3" t="str">
        <f ca="1">IF(FB20=0,"",IF(FB20&lt;0,CONCATENATE(" - ",FB20*(-1)),CONCATENATE(" + ",FB20)))</f>
        <v xml:space="preserve"> + 16</v>
      </c>
    </row>
    <row r="23" spans="1:160" ht="15" customHeight="1" x14ac:dyDescent="0.25">
      <c r="A23" s="113" t="s">
        <v>39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5" t="s">
        <v>75</v>
      </c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27"/>
      <c r="CW23" s="50"/>
      <c r="CX23" s="111" t="s">
        <v>99</v>
      </c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49"/>
      <c r="EY23" s="3" t="s">
        <v>0</v>
      </c>
      <c r="EZ23" s="3" t="s">
        <v>4</v>
      </c>
      <c r="FA23" s="3" t="s">
        <v>5</v>
      </c>
      <c r="FB23" s="3" t="s">
        <v>6</v>
      </c>
      <c r="FD23" s="3" t="s">
        <v>13</v>
      </c>
    </row>
    <row r="24" spans="1:160" ht="3" customHeight="1" x14ac:dyDescent="0.25">
      <c r="A24" s="12"/>
      <c r="B24" s="5"/>
      <c r="C24" s="5"/>
      <c r="D24" s="5"/>
      <c r="E24" s="5"/>
      <c r="F24" s="5"/>
      <c r="G24" s="5"/>
      <c r="H24" s="5"/>
      <c r="I24" s="6"/>
      <c r="J24" s="6"/>
      <c r="K24" s="6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46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W24" s="28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Z24" s="3">
        <f ca="1">RANDBETWEEN(-5,5)</f>
        <v>5</v>
      </c>
      <c r="FA24" s="3">
        <f ca="1">RANDBETWEEN(-5,5)</f>
        <v>-5</v>
      </c>
      <c r="FB24" s="3">
        <f ca="1">RANDBETWEEN(-5,5)</f>
        <v>1</v>
      </c>
      <c r="FD24" s="3" t="s">
        <v>15</v>
      </c>
    </row>
    <row r="25" spans="1:160" ht="18.75" x14ac:dyDescent="0.3">
      <c r="A25" s="12"/>
      <c r="B25" s="114" t="str">
        <f ca="1">CONCATENATE(EY28,EZ28,FA28,FB28," = 0")</f>
        <v>x³ + x² - 25x - 25 = 0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14"/>
      <c r="BR25" s="114"/>
      <c r="BS25" s="114"/>
      <c r="BT25" s="114"/>
      <c r="BU25" s="114"/>
      <c r="BV25" s="114"/>
      <c r="BW25" s="114"/>
      <c r="BX25" s="114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  <c r="CN25" s="114"/>
      <c r="CO25" s="114"/>
      <c r="CP25" s="114"/>
      <c r="CQ25" s="114"/>
      <c r="CR25" s="114"/>
      <c r="CS25" s="114"/>
      <c r="CT25" s="114"/>
      <c r="CU25" s="114"/>
      <c r="CV25" s="30"/>
      <c r="CW25" s="28"/>
      <c r="CX25" s="121" t="str">
        <f ca="1">B25</f>
        <v>x³ + x² - 25x - 25 = 0</v>
      </c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1"/>
      <c r="EH25" s="121"/>
      <c r="EI25" s="121"/>
      <c r="EJ25" s="121"/>
      <c r="EK25" s="121"/>
      <c r="EL25" s="121"/>
      <c r="EM25" s="121"/>
      <c r="EN25" s="121"/>
      <c r="EO25" s="121"/>
      <c r="EP25" s="121"/>
      <c r="EQ25" s="121"/>
      <c r="ER25" s="121"/>
      <c r="ES25" s="121"/>
      <c r="ET25" s="12"/>
      <c r="EZ25" s="3">
        <f ca="1">IF(EZ24=0,RANDBETWEEN(1,5),EZ24)</f>
        <v>5</v>
      </c>
      <c r="FA25" s="3">
        <f ca="1">IF(FA24=0,RANDBETWEEN(-5,-1),FA24)</f>
        <v>-5</v>
      </c>
      <c r="FB25" s="3">
        <f ca="1">IF(FB24=0,RANDBETWEEN(1,5),FB24)</f>
        <v>1</v>
      </c>
      <c r="FD25" s="3" t="s">
        <v>14</v>
      </c>
    </row>
    <row r="26" spans="1:160" ht="3" customHeight="1" x14ac:dyDescent="0.25">
      <c r="A26" s="12"/>
      <c r="B26" s="5"/>
      <c r="C26" s="5"/>
      <c r="D26" s="5"/>
      <c r="E26" s="5"/>
      <c r="F26" s="5"/>
      <c r="G26" s="5"/>
      <c r="H26" s="5"/>
      <c r="I26" s="6"/>
      <c r="J26" s="6"/>
      <c r="K26" s="6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46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W26" s="28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Y26" s="3">
        <f ca="1">RANDBETWEEN(-1,1)</f>
        <v>-1</v>
      </c>
      <c r="EZ26" s="3">
        <f ca="1">EZ25+FA25+FB25</f>
        <v>1</v>
      </c>
      <c r="FA26" s="3">
        <f ca="1">(EZ25*FA25)+(FB25*EZ25)+(FB25*FA25)</f>
        <v>-25</v>
      </c>
      <c r="FB26" s="3">
        <f ca="1">FB25*FA25*EZ25</f>
        <v>-25</v>
      </c>
    </row>
    <row r="27" spans="1:160" ht="15.75" x14ac:dyDescent="0.25">
      <c r="A27" s="12"/>
      <c r="B27" s="105" t="s">
        <v>17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22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23"/>
      <c r="CT27" s="123"/>
      <c r="CU27" s="124"/>
      <c r="CW27" s="28"/>
      <c r="CX27" s="116" t="s">
        <v>17</v>
      </c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7"/>
      <c r="DN27" s="118" t="str">
        <f ca="1">IF(AND(EZ25=FA25,EZ25=FB25),CONCATENATE("х = ", EZ25*(-1 )),IF(EZ25=FA25,CONCATENATE("х = ", EZ25*(-1 ),"; ", FB25*(-1 )),IF(EZ25=FB25,CONCATENATE("х = ", EZ25*(-1 ),"; ", FA25*(-1 )),IF(FA25=FB25,CONCATENATE("х = ", EZ25*(-1 ),"; ", FA25*(-1 )),CONCATENATE("х = ", EZ25*(-1 ),"; ", FA25*(-1 ),"; ", FB25*(-1 ))))))</f>
        <v>х = -5; 5; -1</v>
      </c>
      <c r="DO27" s="119"/>
      <c r="DP27" s="119"/>
      <c r="DQ27" s="119"/>
      <c r="DR27" s="119"/>
      <c r="DS27" s="119"/>
      <c r="DT27" s="119"/>
      <c r="DU27" s="119"/>
      <c r="DV27" s="119"/>
      <c r="DW27" s="119"/>
      <c r="DX27" s="119"/>
      <c r="DY27" s="119"/>
      <c r="DZ27" s="119"/>
      <c r="EA27" s="119"/>
      <c r="EB27" s="119"/>
      <c r="EC27" s="119"/>
      <c r="ED27" s="119"/>
      <c r="EE27" s="119"/>
      <c r="EF27" s="119"/>
      <c r="EG27" s="119"/>
      <c r="EH27" s="119"/>
      <c r="EI27" s="119"/>
      <c r="EJ27" s="119"/>
      <c r="EK27" s="119"/>
      <c r="EL27" s="119"/>
      <c r="EM27" s="119"/>
      <c r="EN27" s="119"/>
      <c r="EO27" s="119"/>
      <c r="EP27" s="119"/>
      <c r="EQ27" s="119"/>
      <c r="ER27" s="119"/>
      <c r="ES27" s="120"/>
      <c r="ET27" s="12"/>
      <c r="EY27" s="3" t="str">
        <f ca="1">CONCATENATE(IF(EY26=1,"",IF(EY26=0,"","-")))</f>
        <v>-</v>
      </c>
      <c r="EZ27" s="3" t="str">
        <f ca="1">IF(EZ25&lt;0,CONCATENATE("(х - ",EZ25*(-1),")"),CONCATENATE("(х + ",EZ25,")"))</f>
        <v>(х + 5)</v>
      </c>
      <c r="FA27" s="3" t="str">
        <f ca="1">(IF(FA25&lt;0,CONCATENATE("(х - ",FA25*(-1),")"),CONCATENATE("(х + ",FA25,")")))</f>
        <v>(х - 5)</v>
      </c>
      <c r="FB27" s="3" t="str">
        <f ca="1">(IF(FB25&lt;0,CONCATENATE("(х - ",FB25*(-1),")"),CONCATENATE("(х + ",FB25,")")))</f>
        <v>(х + 1)</v>
      </c>
    </row>
    <row r="28" spans="1:160" ht="3" customHeight="1" x14ac:dyDescent="0.3">
      <c r="A28" s="34"/>
      <c r="B28" s="2"/>
      <c r="C28" s="2"/>
      <c r="D28" s="2"/>
      <c r="E28" s="2"/>
      <c r="F28" s="2"/>
      <c r="G28" s="2"/>
      <c r="H28" s="2"/>
      <c r="I28" s="7"/>
      <c r="J28" s="7"/>
      <c r="K28" s="7"/>
      <c r="L28" s="47"/>
      <c r="M28" s="41"/>
      <c r="N28" s="41"/>
      <c r="O28" s="41"/>
      <c r="P28" s="41"/>
      <c r="Q28" s="41"/>
      <c r="R28" s="41"/>
      <c r="S28" s="41"/>
      <c r="T28" s="41"/>
      <c r="U28" s="41"/>
      <c r="V28" s="48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11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Y28" s="3" t="str">
        <f>FD23</f>
        <v>x³</v>
      </c>
      <c r="EZ28" s="3" t="str">
        <f ca="1">IF(EZ26=-1,CONCATENATE(" - ",FD24),IF(EZ26=1,CONCATENATE(" + ",FD24),IF(EZ26=0,"",IF(EZ26&lt;0,CONCATENATE(" - ",EZ26*(-1),FD24),CONCATENATE(" + ",EZ26,FD24)))))</f>
        <v xml:space="preserve"> + x²</v>
      </c>
      <c r="FA28" s="3" t="str">
        <f ca="1">IF(FA26=-1,CONCATENATE(" - ",FD25),IF(FA26=1,CONCATENATE("+",FD25),IF(FA26=0,"",IF(FA26&lt;0,CONCATENATE(" - ",FA26*(-1),FD25),CONCATENATE(" + ",FA26,FD25)))))</f>
        <v xml:space="preserve"> - 25x</v>
      </c>
      <c r="FB28" s="3" t="str">
        <f ca="1">IF(FB26=0,"",IF(FB26&lt;0,CONCATENATE(" - ",FB26*(-1)),CONCATENATE(" + ",FB26)))</f>
        <v xml:space="preserve"> - 25</v>
      </c>
    </row>
    <row r="29" spans="1:160" ht="15" customHeight="1" x14ac:dyDescent="0.25">
      <c r="A29" s="113" t="s">
        <v>40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5" t="s">
        <v>75</v>
      </c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27"/>
      <c r="CW29" s="50"/>
      <c r="CX29" s="111" t="s">
        <v>100</v>
      </c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49"/>
      <c r="EY29" s="3" t="s">
        <v>0</v>
      </c>
      <c r="EZ29" s="3" t="s">
        <v>4</v>
      </c>
      <c r="FA29" s="3" t="s">
        <v>5</v>
      </c>
      <c r="FB29" s="3" t="s">
        <v>6</v>
      </c>
      <c r="FD29" s="3" t="s">
        <v>13</v>
      </c>
    </row>
    <row r="30" spans="1:160" ht="3" customHeight="1" x14ac:dyDescent="0.25">
      <c r="A30" s="12"/>
      <c r="B30" s="5"/>
      <c r="C30" s="5"/>
      <c r="D30" s="5"/>
      <c r="E30" s="5"/>
      <c r="F30" s="5"/>
      <c r="G30" s="5"/>
      <c r="H30" s="5"/>
      <c r="I30" s="6"/>
      <c r="J30" s="6"/>
      <c r="K30" s="6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46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W30" s="28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Z30" s="3">
        <f ca="1">RANDBETWEEN(-5,5)</f>
        <v>3</v>
      </c>
      <c r="FA30" s="3">
        <f ca="1">RANDBETWEEN(-5,5)</f>
        <v>5</v>
      </c>
      <c r="FB30" s="3">
        <f ca="1">RANDBETWEEN(-5,5)</f>
        <v>-4</v>
      </c>
      <c r="FD30" s="3" t="s">
        <v>15</v>
      </c>
    </row>
    <row r="31" spans="1:160" ht="18.75" x14ac:dyDescent="0.3">
      <c r="A31" s="12"/>
      <c r="B31" s="114" t="str">
        <f ca="1">CONCATENATE(EY34,EZ34,FA34,FB34," = 0")</f>
        <v>x³ + 4x² - 17x - 60 = 0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30"/>
      <c r="CW31" s="28"/>
      <c r="CX31" s="121" t="str">
        <f ca="1">B31</f>
        <v>x³ + 4x² - 17x - 60 = 0</v>
      </c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21"/>
      <c r="EN31" s="121"/>
      <c r="EO31" s="121"/>
      <c r="EP31" s="121"/>
      <c r="EQ31" s="121"/>
      <c r="ER31" s="121"/>
      <c r="ES31" s="121"/>
      <c r="ET31" s="12"/>
      <c r="EZ31" s="3">
        <f ca="1">IF(EZ30=0,RANDBETWEEN(1,5),EZ30)</f>
        <v>3</v>
      </c>
      <c r="FA31" s="3">
        <f ca="1">IF(FA30=0,RANDBETWEEN(-5,-1),FA30)</f>
        <v>5</v>
      </c>
      <c r="FB31" s="3">
        <f ca="1">IF(FB30=0,RANDBETWEEN(1,5),FB30)</f>
        <v>-4</v>
      </c>
      <c r="FD31" s="3" t="s">
        <v>14</v>
      </c>
    </row>
    <row r="32" spans="1:160" ht="3" customHeight="1" x14ac:dyDescent="0.25">
      <c r="A32" s="12"/>
      <c r="B32" s="5"/>
      <c r="C32" s="5"/>
      <c r="D32" s="5"/>
      <c r="E32" s="5"/>
      <c r="F32" s="5"/>
      <c r="G32" s="5"/>
      <c r="H32" s="5"/>
      <c r="I32" s="6"/>
      <c r="J32" s="6"/>
      <c r="K32" s="6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46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W32" s="28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Y32" s="3">
        <f ca="1">RANDBETWEEN(-1,1)</f>
        <v>0</v>
      </c>
      <c r="EZ32" s="3">
        <f ca="1">EZ31+FA31+FB31</f>
        <v>4</v>
      </c>
      <c r="FA32" s="3">
        <f ca="1">(EZ31*FA31)+(FB31*EZ31)+(FB31*FA31)</f>
        <v>-17</v>
      </c>
      <c r="FB32" s="3">
        <f ca="1">FB31*FA31*EZ31</f>
        <v>-60</v>
      </c>
    </row>
    <row r="33" spans="1:160" ht="15.75" x14ac:dyDescent="0.25">
      <c r="A33" s="12"/>
      <c r="B33" s="105" t="s">
        <v>17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3"/>
      <c r="CD33" s="123"/>
      <c r="CE33" s="123"/>
      <c r="CF33" s="123"/>
      <c r="CG33" s="123"/>
      <c r="CH33" s="123"/>
      <c r="CI33" s="123"/>
      <c r="CJ33" s="123"/>
      <c r="CK33" s="123"/>
      <c r="CL33" s="123"/>
      <c r="CM33" s="123"/>
      <c r="CN33" s="123"/>
      <c r="CO33" s="123"/>
      <c r="CP33" s="123"/>
      <c r="CQ33" s="123"/>
      <c r="CR33" s="123"/>
      <c r="CS33" s="123"/>
      <c r="CT33" s="123"/>
      <c r="CU33" s="124"/>
      <c r="CW33" s="28"/>
      <c r="CX33" s="116" t="s">
        <v>17</v>
      </c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7"/>
      <c r="DN33" s="118" t="str">
        <f ca="1">IF(AND(EZ31=FA31,EZ31=FB31),CONCATENATE("х = ", EZ31*(-1 )),IF(EZ31=FA31,CONCATENATE("х = ", EZ31*(-1 ),"; ", FB31*(-1 )),IF(EZ31=FB31,CONCATENATE("х = ", EZ31*(-1 ),"; ", FA31*(-1 )),IF(FA31=FB31,CONCATENATE("х = ", EZ31*(-1 ),"; ", FA31*(-1 )),CONCATENATE("х = ", EZ31*(-1 ),"; ", FA31*(-1 ),"; ", FB31*(-1 ))))))</f>
        <v>х = -3; -5; 4</v>
      </c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20"/>
      <c r="ET33" s="12"/>
      <c r="EY33" s="3" t="str">
        <f ca="1">CONCATENATE(IF(EY32=1,"",IF(EY32=0,"","-")))</f>
        <v/>
      </c>
      <c r="EZ33" s="3" t="str">
        <f ca="1">IF(EZ31&lt;0,CONCATENATE("(х - ",EZ31*(-1),")"),CONCATENATE("(х + ",EZ31,")"))</f>
        <v>(х + 3)</v>
      </c>
      <c r="FA33" s="3" t="str">
        <f ca="1">(IF(FA31&lt;0,CONCATENATE("(х - ",FA31*(-1),")"),CONCATENATE("(х + ",FA31,")")))</f>
        <v>(х + 5)</v>
      </c>
      <c r="FB33" s="3" t="str">
        <f ca="1">(IF(FB31&lt;0,CONCATENATE("(х - ",FB31*(-1),")"),CONCATENATE("(х + ",FB31,")")))</f>
        <v>(х - 4)</v>
      </c>
    </row>
    <row r="34" spans="1:160" ht="3" customHeight="1" x14ac:dyDescent="0.3">
      <c r="A34" s="34"/>
      <c r="B34" s="2"/>
      <c r="C34" s="2"/>
      <c r="D34" s="2"/>
      <c r="E34" s="2"/>
      <c r="F34" s="2"/>
      <c r="G34" s="2"/>
      <c r="H34" s="2"/>
      <c r="I34" s="7"/>
      <c r="J34" s="7"/>
      <c r="K34" s="7"/>
      <c r="L34" s="47"/>
      <c r="M34" s="41"/>
      <c r="N34" s="41"/>
      <c r="O34" s="41"/>
      <c r="P34" s="41"/>
      <c r="Q34" s="41"/>
      <c r="R34" s="41"/>
      <c r="S34" s="41"/>
      <c r="T34" s="41"/>
      <c r="U34" s="41"/>
      <c r="V34" s="48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11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Y34" s="3" t="str">
        <f>FD29</f>
        <v>x³</v>
      </c>
      <c r="EZ34" s="3" t="str">
        <f ca="1">IF(EZ32=-1,CONCATENATE(" - ",FD30),IF(EZ32=1,CONCATENATE(" + ",FD30),IF(EZ32=0,"",IF(EZ32&lt;0,CONCATENATE(" - ",EZ32*(-1),FD30),CONCATENATE(" + ",EZ32,FD30)))))</f>
        <v xml:space="preserve"> + 4x²</v>
      </c>
      <c r="FA34" s="3" t="str">
        <f ca="1">IF(FA32=-1,CONCATENATE(" - ",FD31),IF(FA32=1,CONCATENATE("+",FD31),IF(FA32=0,"",IF(FA32&lt;0,CONCATENATE(" - ",FA32*(-1),FD31),CONCATENATE(" + ",FA32,FD31)))))</f>
        <v xml:space="preserve"> - 17x</v>
      </c>
      <c r="FB34" s="3" t="str">
        <f ca="1">IF(FB32=0,"",IF(FB32&lt;0,CONCATENATE(" - ",FB32*(-1)),CONCATENATE(" + ",FB32)))</f>
        <v xml:space="preserve"> - 60</v>
      </c>
    </row>
    <row r="35" spans="1:160" ht="15" customHeight="1" x14ac:dyDescent="0.25">
      <c r="A35" s="113" t="s">
        <v>41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5" t="s">
        <v>75</v>
      </c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27"/>
      <c r="CW35" s="50"/>
      <c r="CX35" s="111" t="s">
        <v>101</v>
      </c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49"/>
      <c r="EY35" s="3" t="s">
        <v>0</v>
      </c>
      <c r="EZ35" s="3" t="s">
        <v>4</v>
      </c>
      <c r="FA35" s="3" t="s">
        <v>5</v>
      </c>
      <c r="FB35" s="3" t="s">
        <v>6</v>
      </c>
      <c r="FD35" s="3" t="s">
        <v>13</v>
      </c>
    </row>
    <row r="36" spans="1:160" ht="3" customHeight="1" x14ac:dyDescent="0.25">
      <c r="A36" s="12"/>
      <c r="B36" s="5"/>
      <c r="C36" s="5"/>
      <c r="D36" s="5"/>
      <c r="E36" s="5"/>
      <c r="F36" s="5"/>
      <c r="G36" s="5"/>
      <c r="H36" s="5"/>
      <c r="I36" s="6"/>
      <c r="J36" s="6"/>
      <c r="K36" s="6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46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W36" s="28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Z36" s="3">
        <f ca="1">RANDBETWEEN(-5,5)</f>
        <v>5</v>
      </c>
      <c r="FA36" s="3">
        <f ca="1">RANDBETWEEN(-5,5)</f>
        <v>5</v>
      </c>
      <c r="FB36" s="3">
        <f ca="1">RANDBETWEEN(-5,5)</f>
        <v>-5</v>
      </c>
      <c r="FD36" s="3" t="s">
        <v>15</v>
      </c>
    </row>
    <row r="37" spans="1:160" ht="18.75" x14ac:dyDescent="0.3">
      <c r="A37" s="12"/>
      <c r="B37" s="114" t="str">
        <f ca="1">CONCATENATE(EY40,EZ40,FA40,FB40," = 0")</f>
        <v>x³ + 5x² - 25x - 125 = 0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114"/>
      <c r="CO37" s="114"/>
      <c r="CP37" s="114"/>
      <c r="CQ37" s="114"/>
      <c r="CR37" s="114"/>
      <c r="CS37" s="114"/>
      <c r="CT37" s="114"/>
      <c r="CU37" s="114"/>
      <c r="CV37" s="30"/>
      <c r="CW37" s="28"/>
      <c r="CX37" s="121" t="str">
        <f ca="1">B37</f>
        <v>x³ + 5x² - 25x - 125 = 0</v>
      </c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  <c r="ES37" s="121"/>
      <c r="ET37" s="12"/>
      <c r="EZ37" s="3">
        <f ca="1">IF(EZ36=0,RANDBETWEEN(1,5),EZ36)</f>
        <v>5</v>
      </c>
      <c r="FA37" s="3">
        <f ca="1">IF(FA36=0,RANDBETWEEN(-5,-1),FA36)</f>
        <v>5</v>
      </c>
      <c r="FB37" s="3">
        <f ca="1">IF(FB36=0,RANDBETWEEN(1,5),FB36)</f>
        <v>-5</v>
      </c>
      <c r="FD37" s="3" t="s">
        <v>14</v>
      </c>
    </row>
    <row r="38" spans="1:160" ht="3" customHeight="1" x14ac:dyDescent="0.25">
      <c r="A38" s="12"/>
      <c r="B38" s="5"/>
      <c r="C38" s="5"/>
      <c r="D38" s="5"/>
      <c r="E38" s="5"/>
      <c r="F38" s="5"/>
      <c r="G38" s="5"/>
      <c r="H38" s="5"/>
      <c r="I38" s="6"/>
      <c r="J38" s="6"/>
      <c r="K38" s="6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46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W38" s="28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Y38" s="3">
        <f ca="1">RANDBETWEEN(-1,1)</f>
        <v>1</v>
      </c>
      <c r="EZ38" s="3">
        <f ca="1">EZ37+FA37+FB37</f>
        <v>5</v>
      </c>
      <c r="FA38" s="3">
        <f ca="1">(EZ37*FA37)+(FB37*EZ37)+(FB37*FA37)</f>
        <v>-25</v>
      </c>
      <c r="FB38" s="3">
        <f ca="1">FB37*FA37*EZ37</f>
        <v>-125</v>
      </c>
    </row>
    <row r="39" spans="1:160" ht="15.75" x14ac:dyDescent="0.25">
      <c r="A39" s="12"/>
      <c r="B39" s="105" t="s">
        <v>17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22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23"/>
      <c r="CQ39" s="123"/>
      <c r="CR39" s="123"/>
      <c r="CS39" s="123"/>
      <c r="CT39" s="123"/>
      <c r="CU39" s="124"/>
      <c r="CW39" s="28"/>
      <c r="CX39" s="116" t="s">
        <v>17</v>
      </c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7"/>
      <c r="DN39" s="118" t="str">
        <f ca="1">IF(AND(EZ37=FA37,EZ37=FB37),CONCATENATE("х = ", EZ37*(-1 )),IF(EZ37=FA37,CONCATENATE("х = ", EZ37*(-1 ),"; ", FB37*(-1 )),IF(EZ37=FB37,CONCATENATE("х = ", EZ37*(-1 ),"; ", FA37*(-1 )),IF(FA37=FB37,CONCATENATE("х = ", EZ37*(-1 ),"; ", FA37*(-1 )),CONCATENATE("х = ", EZ37*(-1 ),"; ", FA37*(-1 ),"; ", FB37*(-1 ))))))</f>
        <v>х = -5; 5</v>
      </c>
      <c r="DO39" s="119"/>
      <c r="DP39" s="119"/>
      <c r="DQ39" s="119"/>
      <c r="DR39" s="119"/>
      <c r="DS39" s="119"/>
      <c r="DT39" s="119"/>
      <c r="DU39" s="119"/>
      <c r="DV39" s="119"/>
      <c r="DW39" s="119"/>
      <c r="DX39" s="119"/>
      <c r="DY39" s="119"/>
      <c r="DZ39" s="119"/>
      <c r="EA39" s="119"/>
      <c r="EB39" s="119"/>
      <c r="EC39" s="119"/>
      <c r="ED39" s="119"/>
      <c r="EE39" s="119"/>
      <c r="EF39" s="119"/>
      <c r="EG39" s="119"/>
      <c r="EH39" s="119"/>
      <c r="EI39" s="119"/>
      <c r="EJ39" s="119"/>
      <c r="EK39" s="119"/>
      <c r="EL39" s="119"/>
      <c r="EM39" s="119"/>
      <c r="EN39" s="119"/>
      <c r="EO39" s="119"/>
      <c r="EP39" s="119"/>
      <c r="EQ39" s="119"/>
      <c r="ER39" s="119"/>
      <c r="ES39" s="120"/>
      <c r="ET39" s="12"/>
      <c r="EY39" s="3" t="str">
        <f ca="1">CONCATENATE(IF(EY38=1,"",IF(EY38=0,"","-")))</f>
        <v/>
      </c>
      <c r="EZ39" s="3" t="str">
        <f ca="1">IF(EZ37&lt;0,CONCATENATE("(х - ",EZ37*(-1),")"),CONCATENATE("(х + ",EZ37,")"))</f>
        <v>(х + 5)</v>
      </c>
      <c r="FA39" s="3" t="str">
        <f ca="1">(IF(FA37&lt;0,CONCATENATE("(х - ",FA37*(-1),")"),CONCATENATE("(х + ",FA37,")")))</f>
        <v>(х + 5)</v>
      </c>
      <c r="FB39" s="3" t="str">
        <f ca="1">(IF(FB37&lt;0,CONCATENATE("(х - ",FB37*(-1),")"),CONCATENATE("(х + ",FB37,")")))</f>
        <v>(х - 5)</v>
      </c>
    </row>
    <row r="40" spans="1:160" ht="3" customHeight="1" x14ac:dyDescent="0.3">
      <c r="A40" s="34"/>
      <c r="B40" s="2"/>
      <c r="C40" s="2"/>
      <c r="D40" s="2"/>
      <c r="E40" s="2"/>
      <c r="F40" s="2"/>
      <c r="G40" s="2"/>
      <c r="H40" s="2"/>
      <c r="I40" s="7"/>
      <c r="J40" s="7"/>
      <c r="K40" s="7"/>
      <c r="L40" s="47"/>
      <c r="M40" s="41"/>
      <c r="N40" s="41"/>
      <c r="O40" s="41"/>
      <c r="P40" s="41"/>
      <c r="Q40" s="41"/>
      <c r="R40" s="41"/>
      <c r="S40" s="41"/>
      <c r="T40" s="41"/>
      <c r="U40" s="41"/>
      <c r="V40" s="48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11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Y40" s="3" t="str">
        <f>FD35</f>
        <v>x³</v>
      </c>
      <c r="EZ40" s="3" t="str">
        <f ca="1">IF(EZ38=-1,CONCATENATE(" - ",FD36),IF(EZ38=1,CONCATENATE(" + ",FD36),IF(EZ38=0,"",IF(EZ38&lt;0,CONCATENATE(" - ",EZ38*(-1),FD36),CONCATENATE(" + ",EZ38,FD36)))))</f>
        <v xml:space="preserve"> + 5x²</v>
      </c>
      <c r="FA40" s="3" t="str">
        <f ca="1">IF(FA38=-1,CONCATENATE(" - ",FD37),IF(FA38=1,CONCATENATE("+",FD37),IF(FA38=0,"",IF(FA38&lt;0,CONCATENATE(" - ",FA38*(-1),FD37),CONCATENATE(" + ",FA38,FD37)))))</f>
        <v xml:space="preserve"> - 25x</v>
      </c>
      <c r="FB40" s="3" t="str">
        <f ca="1">IF(FB38=0,"",IF(FB38&lt;0,CONCATENATE(" - ",FB38*(-1)),CONCATENATE(" + ",FB38)))</f>
        <v xml:space="preserve"> - 125</v>
      </c>
    </row>
    <row r="41" spans="1:160" ht="15" customHeight="1" x14ac:dyDescent="0.25">
      <c r="A41" s="113" t="s">
        <v>42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5" t="s">
        <v>75</v>
      </c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27"/>
      <c r="CW41" s="50"/>
      <c r="CX41" s="111" t="s">
        <v>86</v>
      </c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49"/>
      <c r="EY41" s="3" t="s">
        <v>0</v>
      </c>
      <c r="EZ41" s="3" t="s">
        <v>4</v>
      </c>
      <c r="FA41" s="3" t="s">
        <v>5</v>
      </c>
      <c r="FB41" s="3" t="s">
        <v>6</v>
      </c>
      <c r="FD41" s="3" t="s">
        <v>13</v>
      </c>
    </row>
    <row r="42" spans="1:160" ht="3" customHeight="1" x14ac:dyDescent="0.25">
      <c r="A42" s="12"/>
      <c r="B42" s="5"/>
      <c r="C42" s="5"/>
      <c r="D42" s="5"/>
      <c r="E42" s="5"/>
      <c r="F42" s="5"/>
      <c r="G42" s="5"/>
      <c r="H42" s="5"/>
      <c r="I42" s="6"/>
      <c r="J42" s="6"/>
      <c r="K42" s="6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46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W42" s="28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Z42" s="3">
        <f ca="1">RANDBETWEEN(-5,5)</f>
        <v>-1</v>
      </c>
      <c r="FA42" s="3">
        <f ca="1">RANDBETWEEN(-5,5)</f>
        <v>5</v>
      </c>
      <c r="FB42" s="3">
        <f ca="1">RANDBETWEEN(-5,5)</f>
        <v>-3</v>
      </c>
      <c r="FD42" s="3" t="s">
        <v>15</v>
      </c>
    </row>
    <row r="43" spans="1:160" ht="18.75" x14ac:dyDescent="0.3">
      <c r="A43" s="12"/>
      <c r="B43" s="114" t="str">
        <f ca="1">CONCATENATE(EY46,EZ46,FA46,FB46," = 0")</f>
        <v>x³ + x² - 17x + 15 = 0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  <c r="BP43" s="114"/>
      <c r="BQ43" s="114"/>
      <c r="BR43" s="114"/>
      <c r="BS43" s="114"/>
      <c r="BT43" s="114"/>
      <c r="BU43" s="114"/>
      <c r="BV43" s="114"/>
      <c r="BW43" s="114"/>
      <c r="BX43" s="114"/>
      <c r="BY43" s="114"/>
      <c r="BZ43" s="114"/>
      <c r="CA43" s="114"/>
      <c r="CB43" s="114"/>
      <c r="CC43" s="114"/>
      <c r="CD43" s="114"/>
      <c r="CE43" s="114"/>
      <c r="CF43" s="114"/>
      <c r="CG43" s="114"/>
      <c r="CH43" s="114"/>
      <c r="CI43" s="114"/>
      <c r="CJ43" s="114"/>
      <c r="CK43" s="114"/>
      <c r="CL43" s="114"/>
      <c r="CM43" s="114"/>
      <c r="CN43" s="114"/>
      <c r="CO43" s="114"/>
      <c r="CP43" s="114"/>
      <c r="CQ43" s="114"/>
      <c r="CR43" s="114"/>
      <c r="CS43" s="114"/>
      <c r="CT43" s="114"/>
      <c r="CU43" s="114"/>
      <c r="CV43" s="30"/>
      <c r="CW43" s="28"/>
      <c r="CX43" s="121" t="str">
        <f ca="1">B43</f>
        <v>x³ + x² - 17x + 15 = 0</v>
      </c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/>
      <c r="EF43" s="121"/>
      <c r="EG43" s="121"/>
      <c r="EH43" s="121"/>
      <c r="EI43" s="121"/>
      <c r="EJ43" s="121"/>
      <c r="EK43" s="121"/>
      <c r="EL43" s="121"/>
      <c r="EM43" s="121"/>
      <c r="EN43" s="121"/>
      <c r="EO43" s="121"/>
      <c r="EP43" s="121"/>
      <c r="EQ43" s="121"/>
      <c r="ER43" s="121"/>
      <c r="ES43" s="121"/>
      <c r="ET43" s="12"/>
      <c r="EZ43" s="3">
        <f ca="1">IF(EZ42=0,RANDBETWEEN(1,5),EZ42)</f>
        <v>-1</v>
      </c>
      <c r="FA43" s="3">
        <f ca="1">IF(FA42=0,RANDBETWEEN(-5,-1),FA42)</f>
        <v>5</v>
      </c>
      <c r="FB43" s="3">
        <f ca="1">IF(FB42=0,RANDBETWEEN(1,5),FB42)</f>
        <v>-3</v>
      </c>
      <c r="FD43" s="3" t="s">
        <v>14</v>
      </c>
    </row>
    <row r="44" spans="1:160" ht="3" customHeight="1" x14ac:dyDescent="0.25">
      <c r="A44" s="12"/>
      <c r="B44" s="5"/>
      <c r="C44" s="5"/>
      <c r="D44" s="5"/>
      <c r="E44" s="5"/>
      <c r="F44" s="5"/>
      <c r="G44" s="5"/>
      <c r="H44" s="5"/>
      <c r="I44" s="6"/>
      <c r="J44" s="6"/>
      <c r="K44" s="6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46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W44" s="28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Y44" s="3">
        <f ca="1">RANDBETWEEN(-1,1)</f>
        <v>1</v>
      </c>
      <c r="EZ44" s="3">
        <f ca="1">EZ43+FA43+FB43</f>
        <v>1</v>
      </c>
      <c r="FA44" s="3">
        <f ca="1">(EZ43*FA43)+(FB43*EZ43)+(FB43*FA43)</f>
        <v>-17</v>
      </c>
      <c r="FB44" s="3">
        <f ca="1">FB43*FA43*EZ43</f>
        <v>15</v>
      </c>
    </row>
    <row r="45" spans="1:160" ht="15.75" x14ac:dyDescent="0.25">
      <c r="A45" s="12"/>
      <c r="B45" s="105" t="s">
        <v>17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22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4"/>
      <c r="CW45" s="28"/>
      <c r="CX45" s="116" t="s">
        <v>17</v>
      </c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7"/>
      <c r="DN45" s="118" t="str">
        <f ca="1">IF(AND(EZ43=FA43,EZ43=FB43),CONCATENATE("х = ", EZ43*(-1 )),IF(EZ43=FA43,CONCATENATE("х = ", EZ43*(-1 ),"; ", FB43*(-1 )),IF(EZ43=FB43,CONCATENATE("х = ", EZ43*(-1 ),"; ", FA43*(-1 )),IF(FA43=FB43,CONCATENATE("х = ", EZ43*(-1 ),"; ", FA43*(-1 )),CONCATENATE("х = ", EZ43*(-1 ),"; ", FA43*(-1 ),"; ", FB43*(-1 ))))))</f>
        <v>х = 1; -5; 3</v>
      </c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20"/>
      <c r="ET45" s="12"/>
      <c r="EY45" s="3" t="str">
        <f ca="1">CONCATENATE(IF(EY44=1,"",IF(EY44=0,"","-")))</f>
        <v/>
      </c>
      <c r="EZ45" s="3" t="str">
        <f ca="1">IF(EZ43&lt;0,CONCATENATE("(х - ",EZ43*(-1),")"),CONCATENATE("(х + ",EZ43,")"))</f>
        <v>(х - 1)</v>
      </c>
      <c r="FA45" s="3" t="str">
        <f ca="1">(IF(FA43&lt;0,CONCATENATE("(х - ",FA43*(-1),")"),CONCATENATE("(х + ",FA43,")")))</f>
        <v>(х + 5)</v>
      </c>
      <c r="FB45" s="3" t="str">
        <f ca="1">(IF(FB43&lt;0,CONCATENATE("(х - ",FB43*(-1),")"),CONCATENATE("(х + ",FB43,")")))</f>
        <v>(х - 3)</v>
      </c>
    </row>
    <row r="46" spans="1:160" ht="3" customHeight="1" x14ac:dyDescent="0.3">
      <c r="A46" s="34"/>
      <c r="B46" s="2"/>
      <c r="C46" s="2"/>
      <c r="D46" s="2"/>
      <c r="E46" s="2"/>
      <c r="F46" s="2"/>
      <c r="G46" s="2"/>
      <c r="H46" s="2"/>
      <c r="I46" s="7"/>
      <c r="J46" s="7"/>
      <c r="K46" s="7"/>
      <c r="L46" s="47"/>
      <c r="M46" s="41"/>
      <c r="N46" s="41"/>
      <c r="O46" s="41"/>
      <c r="P46" s="41"/>
      <c r="Q46" s="41"/>
      <c r="R46" s="41"/>
      <c r="S46" s="41"/>
      <c r="T46" s="41"/>
      <c r="U46" s="41"/>
      <c r="V46" s="48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11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Y46" s="3" t="str">
        <f>FD41</f>
        <v>x³</v>
      </c>
      <c r="EZ46" s="3" t="str">
        <f ca="1">IF(EZ44=-1,CONCATENATE(" - ",FD42),IF(EZ44=1,CONCATENATE(" + ",FD42),IF(EZ44=0,"",IF(EZ44&lt;0,CONCATENATE(" - ",EZ44*(-1),FD42),CONCATENATE(" + ",EZ44,FD42)))))</f>
        <v xml:space="preserve"> + x²</v>
      </c>
      <c r="FA46" s="3" t="str">
        <f ca="1">IF(FA44=-1,CONCATENATE(" - ",FD43),IF(FA44=1,CONCATENATE("+",FD43),IF(FA44=0,"",IF(FA44&lt;0,CONCATENATE(" - ",FA44*(-1),FD43),CONCATENATE(" + ",FA44,FD43)))))</f>
        <v xml:space="preserve"> - 17x</v>
      </c>
      <c r="FB46" s="3" t="str">
        <f ca="1">IF(FB44=0,"",IF(FB44&lt;0,CONCATENATE(" - ",FB44*(-1)),CONCATENATE(" + ",FB44)))</f>
        <v xml:space="preserve"> + 15</v>
      </c>
    </row>
    <row r="47" spans="1:160" ht="15" customHeight="1" x14ac:dyDescent="0.25">
      <c r="A47" s="113" t="s">
        <v>43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5" t="s">
        <v>75</v>
      </c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27"/>
      <c r="CW47" s="50"/>
      <c r="CX47" s="111" t="s">
        <v>87</v>
      </c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49"/>
      <c r="EY47" s="3" t="s">
        <v>0</v>
      </c>
      <c r="EZ47" s="3" t="s">
        <v>4</v>
      </c>
      <c r="FA47" s="3" t="s">
        <v>5</v>
      </c>
      <c r="FB47" s="3" t="s">
        <v>6</v>
      </c>
      <c r="FD47" s="3" t="s">
        <v>13</v>
      </c>
    </row>
    <row r="48" spans="1:160" ht="3" customHeight="1" x14ac:dyDescent="0.25">
      <c r="A48" s="12"/>
      <c r="B48" s="5"/>
      <c r="C48" s="5"/>
      <c r="D48" s="5"/>
      <c r="E48" s="5"/>
      <c r="F48" s="5"/>
      <c r="G48" s="5"/>
      <c r="H48" s="5"/>
      <c r="I48" s="6"/>
      <c r="J48" s="6"/>
      <c r="K48" s="6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46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W48" s="28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Z48" s="3">
        <f ca="1">RANDBETWEEN(-5,5)</f>
        <v>2</v>
      </c>
      <c r="FA48" s="3">
        <f ca="1">RANDBETWEEN(-5,5)</f>
        <v>-2</v>
      </c>
      <c r="FB48" s="3">
        <f ca="1">RANDBETWEEN(-5,5)</f>
        <v>5</v>
      </c>
      <c r="FD48" s="3" t="s">
        <v>15</v>
      </c>
    </row>
    <row r="49" spans="1:160" ht="18.75" x14ac:dyDescent="0.3">
      <c r="A49" s="12"/>
      <c r="B49" s="114" t="str">
        <f ca="1">CONCATENATE(EY52,EZ52,FA52,FB52," = 0")</f>
        <v>x³ + 5x² - 4x - 20 = 0</v>
      </c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30"/>
      <c r="CW49" s="28"/>
      <c r="CX49" s="121" t="str">
        <f ca="1">B49</f>
        <v>x³ + 5x² - 4x - 20 = 0</v>
      </c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  <c r="EG49" s="121"/>
      <c r="EH49" s="121"/>
      <c r="EI49" s="121"/>
      <c r="EJ49" s="121"/>
      <c r="EK49" s="121"/>
      <c r="EL49" s="121"/>
      <c r="EM49" s="121"/>
      <c r="EN49" s="121"/>
      <c r="EO49" s="121"/>
      <c r="EP49" s="121"/>
      <c r="EQ49" s="121"/>
      <c r="ER49" s="121"/>
      <c r="ES49" s="121"/>
      <c r="ET49" s="12"/>
      <c r="EZ49" s="3">
        <f ca="1">IF(EZ48=0,RANDBETWEEN(1,5),EZ48)</f>
        <v>2</v>
      </c>
      <c r="FA49" s="3">
        <f ca="1">IF(FA48=0,RANDBETWEEN(-5,-1),FA48)</f>
        <v>-2</v>
      </c>
      <c r="FB49" s="3">
        <f ca="1">IF(FB48=0,RANDBETWEEN(1,5),FB48)</f>
        <v>5</v>
      </c>
      <c r="FD49" s="3" t="s">
        <v>14</v>
      </c>
    </row>
    <row r="50" spans="1:160" ht="3" customHeight="1" x14ac:dyDescent="0.25">
      <c r="A50" s="12"/>
      <c r="B50" s="5"/>
      <c r="C50" s="5"/>
      <c r="D50" s="5"/>
      <c r="E50" s="5"/>
      <c r="F50" s="5"/>
      <c r="G50" s="5"/>
      <c r="H50" s="5"/>
      <c r="I50" s="6"/>
      <c r="J50" s="6"/>
      <c r="K50" s="6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46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W50" s="28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Y50" s="3">
        <f ca="1">RANDBETWEEN(-1,1)</f>
        <v>1</v>
      </c>
      <c r="EZ50" s="3">
        <f ca="1">EZ49+FA49+FB49</f>
        <v>5</v>
      </c>
      <c r="FA50" s="3">
        <f ca="1">(EZ49*FA49)+(FB49*EZ49)+(FB49*FA49)</f>
        <v>-4</v>
      </c>
      <c r="FB50" s="3">
        <f ca="1">FB49*FA49*EZ49</f>
        <v>-20</v>
      </c>
    </row>
    <row r="51" spans="1:160" ht="15.75" x14ac:dyDescent="0.25">
      <c r="A51" s="12"/>
      <c r="B51" s="105" t="s">
        <v>17</v>
      </c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22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3"/>
      <c r="CD51" s="123"/>
      <c r="CE51" s="123"/>
      <c r="CF51" s="123"/>
      <c r="CG51" s="123"/>
      <c r="CH51" s="123"/>
      <c r="CI51" s="123"/>
      <c r="CJ51" s="123"/>
      <c r="CK51" s="123"/>
      <c r="CL51" s="123"/>
      <c r="CM51" s="123"/>
      <c r="CN51" s="123"/>
      <c r="CO51" s="123"/>
      <c r="CP51" s="123"/>
      <c r="CQ51" s="123"/>
      <c r="CR51" s="123"/>
      <c r="CS51" s="123"/>
      <c r="CT51" s="123"/>
      <c r="CU51" s="124"/>
      <c r="CW51" s="28"/>
      <c r="CX51" s="116" t="s">
        <v>17</v>
      </c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7"/>
      <c r="DN51" s="118" t="str">
        <f ca="1">IF(AND(EZ49=FA49,EZ49=FB49),CONCATENATE("х = ", EZ49*(-1 )),IF(EZ49=FA49,CONCATENATE("х = ", EZ49*(-1 ),"; ", FB49*(-1 )),IF(EZ49=FB49,CONCATENATE("х = ", EZ49*(-1 ),"; ", FA49*(-1 )),IF(FA49=FB49,CONCATENATE("х = ", EZ49*(-1 ),"; ", FA49*(-1 )),CONCATENATE("х = ", EZ49*(-1 ),"; ", FA49*(-1 ),"; ", FB49*(-1 ))))))</f>
        <v>х = -2; 2; -5</v>
      </c>
      <c r="DO51" s="119"/>
      <c r="DP51" s="119"/>
      <c r="DQ51" s="119"/>
      <c r="DR51" s="119"/>
      <c r="DS51" s="119"/>
      <c r="DT51" s="119"/>
      <c r="DU51" s="119"/>
      <c r="DV51" s="119"/>
      <c r="DW51" s="119"/>
      <c r="DX51" s="119"/>
      <c r="DY51" s="119"/>
      <c r="DZ51" s="119"/>
      <c r="EA51" s="119"/>
      <c r="EB51" s="119"/>
      <c r="EC51" s="119"/>
      <c r="ED51" s="119"/>
      <c r="EE51" s="119"/>
      <c r="EF51" s="119"/>
      <c r="EG51" s="119"/>
      <c r="EH51" s="119"/>
      <c r="EI51" s="119"/>
      <c r="EJ51" s="119"/>
      <c r="EK51" s="119"/>
      <c r="EL51" s="119"/>
      <c r="EM51" s="119"/>
      <c r="EN51" s="119"/>
      <c r="EO51" s="119"/>
      <c r="EP51" s="119"/>
      <c r="EQ51" s="119"/>
      <c r="ER51" s="119"/>
      <c r="ES51" s="120"/>
      <c r="ET51" s="12"/>
      <c r="EY51" s="3" t="str">
        <f ca="1">CONCATENATE(IF(EY50=1,"",IF(EY50=0,"","-")))</f>
        <v/>
      </c>
      <c r="EZ51" s="3" t="str">
        <f ca="1">IF(EZ49&lt;0,CONCATENATE("(х - ",EZ49*(-1),")"),CONCATENATE("(х + ",EZ49,")"))</f>
        <v>(х + 2)</v>
      </c>
      <c r="FA51" s="3" t="str">
        <f ca="1">(IF(FA49&lt;0,CONCATENATE("(х - ",FA49*(-1),")"),CONCATENATE("(х + ",FA49,")")))</f>
        <v>(х - 2)</v>
      </c>
      <c r="FB51" s="3" t="str">
        <f ca="1">(IF(FB49&lt;0,CONCATENATE("(х - ",FB49*(-1),")"),CONCATENATE("(х + ",FB49,")")))</f>
        <v>(х + 5)</v>
      </c>
    </row>
    <row r="52" spans="1:160" ht="3" customHeight="1" x14ac:dyDescent="0.3">
      <c r="A52" s="34"/>
      <c r="B52" s="2"/>
      <c r="C52" s="2"/>
      <c r="D52" s="2"/>
      <c r="E52" s="2"/>
      <c r="F52" s="2"/>
      <c r="G52" s="2"/>
      <c r="H52" s="2"/>
      <c r="I52" s="7"/>
      <c r="J52" s="7"/>
      <c r="K52" s="7"/>
      <c r="L52" s="47"/>
      <c r="M52" s="41"/>
      <c r="N52" s="41"/>
      <c r="O52" s="41"/>
      <c r="P52" s="41"/>
      <c r="Q52" s="41"/>
      <c r="R52" s="41"/>
      <c r="S52" s="41"/>
      <c r="T52" s="41"/>
      <c r="U52" s="41"/>
      <c r="V52" s="48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11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Y52" s="3" t="str">
        <f>FD47</f>
        <v>x³</v>
      </c>
      <c r="EZ52" s="3" t="str">
        <f ca="1">IF(EZ50=-1,CONCATENATE(" - ",FD48),IF(EZ50=1,CONCATENATE(" + ",FD48),IF(EZ50=0,"",IF(EZ50&lt;0,CONCATENATE(" - ",EZ50*(-1),FD48),CONCATENATE(" + ",EZ50,FD48)))))</f>
        <v xml:space="preserve"> + 5x²</v>
      </c>
      <c r="FA52" s="3" t="str">
        <f ca="1">IF(FA50=-1,CONCATENATE(" - ",FD49),IF(FA50=1,CONCATENATE("+",FD49),IF(FA50=0,"",IF(FA50&lt;0,CONCATENATE(" - ",FA50*(-1),FD49),CONCATENATE(" + ",FA50,FD49)))))</f>
        <v xml:space="preserve"> - 4x</v>
      </c>
      <c r="FB52" s="3" t="str">
        <f ca="1">IF(FB50=0,"",IF(FB50&lt;0,CONCATENATE(" - ",FB50*(-1)),CONCATENATE(" + ",FB50)))</f>
        <v xml:space="preserve"> - 20</v>
      </c>
    </row>
    <row r="53" spans="1:160" ht="15" customHeight="1" x14ac:dyDescent="0.25">
      <c r="A53" s="113" t="s">
        <v>44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5" t="s">
        <v>75</v>
      </c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115"/>
      <c r="CR53" s="115"/>
      <c r="CS53" s="115"/>
      <c r="CT53" s="115"/>
      <c r="CU53" s="115"/>
      <c r="CV53" s="27"/>
      <c r="CW53" s="50"/>
      <c r="CX53" s="111" t="s">
        <v>126</v>
      </c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49"/>
      <c r="EY53" s="3" t="s">
        <v>0</v>
      </c>
      <c r="EZ53" s="3" t="s">
        <v>4</v>
      </c>
      <c r="FA53" s="3" t="s">
        <v>5</v>
      </c>
      <c r="FB53" s="3" t="s">
        <v>6</v>
      </c>
      <c r="FD53" s="3" t="s">
        <v>13</v>
      </c>
    </row>
    <row r="54" spans="1:160" ht="3" customHeight="1" x14ac:dyDescent="0.25">
      <c r="A54" s="12"/>
      <c r="B54" s="5"/>
      <c r="C54" s="5"/>
      <c r="D54" s="5"/>
      <c r="E54" s="5"/>
      <c r="F54" s="5"/>
      <c r="G54" s="5"/>
      <c r="H54" s="5"/>
      <c r="I54" s="6"/>
      <c r="J54" s="6"/>
      <c r="K54" s="6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46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W54" s="28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Z54" s="3">
        <f ca="1">RANDBETWEEN(-5,5)</f>
        <v>5</v>
      </c>
      <c r="FA54" s="3">
        <f ca="1">RANDBETWEEN(-5,5)</f>
        <v>5</v>
      </c>
      <c r="FB54" s="3">
        <f ca="1">RANDBETWEEN(-5,5)</f>
        <v>4</v>
      </c>
      <c r="FD54" s="3" t="s">
        <v>15</v>
      </c>
    </row>
    <row r="55" spans="1:160" ht="18.75" x14ac:dyDescent="0.3">
      <c r="A55" s="12"/>
      <c r="B55" s="114" t="str">
        <f ca="1">CONCATENATE(EY58,EZ58,FA58,FB58," = 0")</f>
        <v>x³ + 14x² + 65x + 100 = 0</v>
      </c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30"/>
      <c r="CW55" s="28"/>
      <c r="CX55" s="121" t="str">
        <f ca="1">B55</f>
        <v>x³ + 14x² + 65x + 100 = 0</v>
      </c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1"/>
      <c r="EL55" s="121"/>
      <c r="EM55" s="121"/>
      <c r="EN55" s="121"/>
      <c r="EO55" s="121"/>
      <c r="EP55" s="121"/>
      <c r="EQ55" s="121"/>
      <c r="ER55" s="121"/>
      <c r="ES55" s="121"/>
      <c r="ET55" s="12"/>
      <c r="EZ55" s="3">
        <f ca="1">IF(EZ54=0,RANDBETWEEN(1,5),EZ54)</f>
        <v>5</v>
      </c>
      <c r="FA55" s="3">
        <f ca="1">IF(FA54=0,RANDBETWEEN(-5,-1),FA54)</f>
        <v>5</v>
      </c>
      <c r="FB55" s="3">
        <f ca="1">IF(FB54=0,RANDBETWEEN(1,5),FB54)</f>
        <v>4</v>
      </c>
      <c r="FD55" s="3" t="s">
        <v>14</v>
      </c>
    </row>
    <row r="56" spans="1:160" ht="3" customHeight="1" x14ac:dyDescent="0.25">
      <c r="A56" s="12"/>
      <c r="B56" s="5"/>
      <c r="C56" s="5"/>
      <c r="D56" s="5"/>
      <c r="E56" s="5"/>
      <c r="F56" s="5"/>
      <c r="G56" s="5"/>
      <c r="H56" s="5"/>
      <c r="I56" s="6"/>
      <c r="J56" s="6"/>
      <c r="K56" s="6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46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W56" s="28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Y56" s="3">
        <f ca="1">RANDBETWEEN(-1,1)</f>
        <v>1</v>
      </c>
      <c r="EZ56" s="3">
        <f ca="1">EZ55+FA55+FB55</f>
        <v>14</v>
      </c>
      <c r="FA56" s="3">
        <f ca="1">(EZ55*FA55)+(FB55*EZ55)+(FB55*FA55)</f>
        <v>65</v>
      </c>
      <c r="FB56" s="3">
        <f ca="1">FB55*FA55*EZ55</f>
        <v>100</v>
      </c>
    </row>
    <row r="57" spans="1:160" ht="15.75" x14ac:dyDescent="0.25">
      <c r="A57" s="12"/>
      <c r="B57" s="105" t="s">
        <v>17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22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  <c r="CA57" s="123"/>
      <c r="CB57" s="123"/>
      <c r="CC57" s="123"/>
      <c r="CD57" s="123"/>
      <c r="CE57" s="123"/>
      <c r="CF57" s="123"/>
      <c r="CG57" s="123"/>
      <c r="CH57" s="123"/>
      <c r="CI57" s="123"/>
      <c r="CJ57" s="123"/>
      <c r="CK57" s="123"/>
      <c r="CL57" s="123"/>
      <c r="CM57" s="123"/>
      <c r="CN57" s="123"/>
      <c r="CO57" s="123"/>
      <c r="CP57" s="123"/>
      <c r="CQ57" s="123"/>
      <c r="CR57" s="123"/>
      <c r="CS57" s="123"/>
      <c r="CT57" s="123"/>
      <c r="CU57" s="124"/>
      <c r="CW57" s="28"/>
      <c r="CX57" s="116" t="s">
        <v>17</v>
      </c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7"/>
      <c r="DN57" s="118" t="str">
        <f ca="1">IF(AND(EZ55=FA55,EZ55=FB55),CONCATENATE("х = ", EZ55*(-1 )),IF(EZ55=FA55,CONCATENATE("х = ", EZ55*(-1 ),"; ", FB55*(-1 )),IF(EZ55=FB55,CONCATENATE("х = ", EZ55*(-1 ),"; ", FA55*(-1 )),IF(FA55=FB55,CONCATENATE("х = ", EZ55*(-1 ),"; ", FA55*(-1 )),CONCATENATE("х = ", EZ55*(-1 ),"; ", FA55*(-1 ),"; ", FB55*(-1 ))))))</f>
        <v>х = -5; -4</v>
      </c>
      <c r="DO57" s="119"/>
      <c r="DP57" s="119"/>
      <c r="DQ57" s="119"/>
      <c r="DR57" s="119"/>
      <c r="DS57" s="119"/>
      <c r="DT57" s="119"/>
      <c r="DU57" s="119"/>
      <c r="DV57" s="119"/>
      <c r="DW57" s="119"/>
      <c r="DX57" s="119"/>
      <c r="DY57" s="119"/>
      <c r="DZ57" s="119"/>
      <c r="EA57" s="119"/>
      <c r="EB57" s="119"/>
      <c r="EC57" s="119"/>
      <c r="ED57" s="119"/>
      <c r="EE57" s="119"/>
      <c r="EF57" s="119"/>
      <c r="EG57" s="119"/>
      <c r="EH57" s="119"/>
      <c r="EI57" s="119"/>
      <c r="EJ57" s="119"/>
      <c r="EK57" s="119"/>
      <c r="EL57" s="119"/>
      <c r="EM57" s="119"/>
      <c r="EN57" s="119"/>
      <c r="EO57" s="119"/>
      <c r="EP57" s="119"/>
      <c r="EQ57" s="119"/>
      <c r="ER57" s="119"/>
      <c r="ES57" s="120"/>
      <c r="ET57" s="12"/>
      <c r="EY57" s="3" t="str">
        <f ca="1">CONCATENATE(IF(EY56=1,"",IF(EY56=0,"","-")))</f>
        <v/>
      </c>
      <c r="EZ57" s="3" t="str">
        <f ca="1">IF(EZ55&lt;0,CONCATENATE("(х - ",EZ55*(-1),")"),CONCATENATE("(х + ",EZ55,")"))</f>
        <v>(х + 5)</v>
      </c>
      <c r="FA57" s="3" t="str">
        <f ca="1">(IF(FA55&lt;0,CONCATENATE("(х - ",FA55*(-1),")"),CONCATENATE("(х + ",FA55,")")))</f>
        <v>(х + 5)</v>
      </c>
      <c r="FB57" s="3" t="str">
        <f ca="1">(IF(FB55&lt;0,CONCATENATE("(х - ",FB55*(-1),")"),CONCATENATE("(х + ",FB55,")")))</f>
        <v>(х + 4)</v>
      </c>
    </row>
    <row r="58" spans="1:160" ht="3" customHeight="1" x14ac:dyDescent="0.3">
      <c r="A58" s="34"/>
      <c r="B58" s="2"/>
      <c r="C58" s="2"/>
      <c r="D58" s="2"/>
      <c r="E58" s="2"/>
      <c r="F58" s="2"/>
      <c r="G58" s="2"/>
      <c r="H58" s="2"/>
      <c r="I58" s="7"/>
      <c r="J58" s="7"/>
      <c r="K58" s="7"/>
      <c r="L58" s="47"/>
      <c r="M58" s="41"/>
      <c r="N58" s="41"/>
      <c r="O58" s="41"/>
      <c r="P58" s="41"/>
      <c r="Q58" s="41"/>
      <c r="R58" s="41"/>
      <c r="S58" s="41"/>
      <c r="T58" s="41"/>
      <c r="U58" s="41"/>
      <c r="V58" s="48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11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Y58" s="3" t="str">
        <f>FD53</f>
        <v>x³</v>
      </c>
      <c r="EZ58" s="3" t="str">
        <f ca="1">IF(EZ56=-1,CONCATENATE(" - ",FD54),IF(EZ56=1,CONCATENATE(" + ",FD54),IF(EZ56=0,"",IF(EZ56&lt;0,CONCATENATE(" - ",EZ56*(-1),FD54),CONCATENATE(" + ",EZ56,FD54)))))</f>
        <v xml:space="preserve"> + 14x²</v>
      </c>
      <c r="FA58" s="3" t="str">
        <f ca="1">IF(FA56=-1,CONCATENATE(" - ",FD55),IF(FA56=1,CONCATENATE("+",FD55),IF(FA56=0,"",IF(FA56&lt;0,CONCATENATE(" - ",FA56*(-1),FD55),CONCATENATE(" + ",FA56,FD55)))))</f>
        <v xml:space="preserve"> + 65x</v>
      </c>
      <c r="FB58" s="3" t="str">
        <f ca="1">IF(FB56=0,"",IF(FB56&lt;0,CONCATENATE(" - ",FB56*(-1)),CONCATENATE(" + ",FB56)))</f>
        <v xml:space="preserve"> + 100</v>
      </c>
    </row>
    <row r="59" spans="1:160" ht="15" customHeight="1" x14ac:dyDescent="0.25">
      <c r="A59" s="113" t="s">
        <v>45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5" t="s">
        <v>75</v>
      </c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115"/>
      <c r="CR59" s="115"/>
      <c r="CS59" s="115"/>
      <c r="CT59" s="115"/>
      <c r="CU59" s="115"/>
      <c r="CV59" s="27"/>
      <c r="CW59" s="50"/>
      <c r="CX59" s="111" t="s">
        <v>104</v>
      </c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49"/>
      <c r="EY59" s="3" t="s">
        <v>0</v>
      </c>
      <c r="EZ59" s="3" t="s">
        <v>4</v>
      </c>
      <c r="FA59" s="3" t="s">
        <v>5</v>
      </c>
      <c r="FB59" s="3" t="s">
        <v>6</v>
      </c>
      <c r="FD59" s="3" t="s">
        <v>13</v>
      </c>
    </row>
    <row r="60" spans="1:160" ht="3" customHeight="1" x14ac:dyDescent="0.25">
      <c r="A60" s="12"/>
      <c r="B60" s="5"/>
      <c r="C60" s="5"/>
      <c r="D60" s="5"/>
      <c r="E60" s="5"/>
      <c r="F60" s="5"/>
      <c r="G60" s="5"/>
      <c r="H60" s="5"/>
      <c r="I60" s="6"/>
      <c r="J60" s="6"/>
      <c r="K60" s="6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46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W60" s="28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Z60" s="3">
        <f ca="1">RANDBETWEEN(-5,5)</f>
        <v>-3</v>
      </c>
      <c r="FA60" s="3">
        <f ca="1">RANDBETWEEN(-5,5)</f>
        <v>1</v>
      </c>
      <c r="FB60" s="3">
        <f ca="1">RANDBETWEEN(-5,5)</f>
        <v>-5</v>
      </c>
      <c r="FD60" s="3" t="s">
        <v>15</v>
      </c>
    </row>
    <row r="61" spans="1:160" ht="18.75" x14ac:dyDescent="0.3">
      <c r="A61" s="12"/>
      <c r="B61" s="114" t="str">
        <f ca="1">CONCATENATE(EY64,EZ64,FA64,FB64," = 0")</f>
        <v>x³ - 7x² + 7x + 15 = 0</v>
      </c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/>
      <c r="CV61" s="30"/>
      <c r="CW61" s="28"/>
      <c r="CX61" s="121" t="str">
        <f ca="1">B61</f>
        <v>x³ - 7x² + 7x + 15 = 0</v>
      </c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  <c r="ES61" s="121"/>
      <c r="ET61" s="12"/>
      <c r="EZ61" s="3">
        <f ca="1">IF(EZ60=0,RANDBETWEEN(1,5),EZ60)</f>
        <v>-3</v>
      </c>
      <c r="FA61" s="3">
        <f ca="1">IF(FA60=0,RANDBETWEEN(-5,-1),FA60)</f>
        <v>1</v>
      </c>
      <c r="FB61" s="3">
        <f ca="1">IF(FB60=0,RANDBETWEEN(1,5),FB60)</f>
        <v>-5</v>
      </c>
      <c r="FD61" s="3" t="s">
        <v>14</v>
      </c>
    </row>
    <row r="62" spans="1:160" ht="3" customHeight="1" x14ac:dyDescent="0.25">
      <c r="A62" s="12"/>
      <c r="B62" s="5"/>
      <c r="C62" s="5"/>
      <c r="D62" s="5"/>
      <c r="E62" s="5"/>
      <c r="F62" s="5"/>
      <c r="G62" s="5"/>
      <c r="H62" s="5"/>
      <c r="I62" s="6"/>
      <c r="J62" s="6"/>
      <c r="K62" s="6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46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W62" s="28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Y62" s="3">
        <f ca="1">RANDBETWEEN(-1,1)</f>
        <v>1</v>
      </c>
      <c r="EZ62" s="3">
        <f ca="1">EZ61+FA61+FB61</f>
        <v>-7</v>
      </c>
      <c r="FA62" s="3">
        <f ca="1">(EZ61*FA61)+(FB61*EZ61)+(FB61*FA61)</f>
        <v>7</v>
      </c>
      <c r="FB62" s="3">
        <f ca="1">FB61*FA61*EZ61</f>
        <v>15</v>
      </c>
    </row>
    <row r="63" spans="1:160" ht="15.75" x14ac:dyDescent="0.25">
      <c r="A63" s="12"/>
      <c r="B63" s="105" t="s">
        <v>17</v>
      </c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22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  <c r="CA63" s="123"/>
      <c r="CB63" s="123"/>
      <c r="CC63" s="123"/>
      <c r="CD63" s="123"/>
      <c r="CE63" s="123"/>
      <c r="CF63" s="123"/>
      <c r="CG63" s="123"/>
      <c r="CH63" s="123"/>
      <c r="CI63" s="123"/>
      <c r="CJ63" s="123"/>
      <c r="CK63" s="123"/>
      <c r="CL63" s="123"/>
      <c r="CM63" s="123"/>
      <c r="CN63" s="123"/>
      <c r="CO63" s="123"/>
      <c r="CP63" s="123"/>
      <c r="CQ63" s="123"/>
      <c r="CR63" s="123"/>
      <c r="CS63" s="123"/>
      <c r="CT63" s="123"/>
      <c r="CU63" s="124"/>
      <c r="CW63" s="28"/>
      <c r="CX63" s="116" t="s">
        <v>17</v>
      </c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7"/>
      <c r="DN63" s="118" t="str">
        <f ca="1">IF(AND(EZ61=FA61,EZ61=FB61),CONCATENATE("х = ", EZ61*(-1 )),IF(EZ61=FA61,CONCATENATE("х = ", EZ61*(-1 ),"; ", FB61*(-1 )),IF(EZ61=FB61,CONCATENATE("х = ", EZ61*(-1 ),"; ", FA61*(-1 )),IF(FA61=FB61,CONCATENATE("х = ", EZ61*(-1 ),"; ", FA61*(-1 )),CONCATENATE("х = ", EZ61*(-1 ),"; ", FA61*(-1 ),"; ", FB61*(-1 ))))))</f>
        <v>х = 3; -1; 5</v>
      </c>
      <c r="DO63" s="119"/>
      <c r="DP63" s="119"/>
      <c r="DQ63" s="119"/>
      <c r="DR63" s="119"/>
      <c r="DS63" s="119"/>
      <c r="DT63" s="119"/>
      <c r="DU63" s="119"/>
      <c r="DV63" s="119"/>
      <c r="DW63" s="119"/>
      <c r="DX63" s="119"/>
      <c r="DY63" s="119"/>
      <c r="DZ63" s="119"/>
      <c r="EA63" s="119"/>
      <c r="EB63" s="119"/>
      <c r="EC63" s="119"/>
      <c r="ED63" s="119"/>
      <c r="EE63" s="119"/>
      <c r="EF63" s="119"/>
      <c r="EG63" s="119"/>
      <c r="EH63" s="119"/>
      <c r="EI63" s="119"/>
      <c r="EJ63" s="119"/>
      <c r="EK63" s="119"/>
      <c r="EL63" s="119"/>
      <c r="EM63" s="119"/>
      <c r="EN63" s="119"/>
      <c r="EO63" s="119"/>
      <c r="EP63" s="119"/>
      <c r="EQ63" s="119"/>
      <c r="ER63" s="119"/>
      <c r="ES63" s="120"/>
      <c r="ET63" s="12"/>
      <c r="EY63" s="3" t="str">
        <f ca="1">CONCATENATE(IF(EY62=1,"",IF(EY62=0,"","-")))</f>
        <v/>
      </c>
      <c r="EZ63" s="3" t="str">
        <f ca="1">IF(EZ61&lt;0,CONCATENATE("(х - ",EZ61*(-1),")"),CONCATENATE("(х + ",EZ61,")"))</f>
        <v>(х - 3)</v>
      </c>
      <c r="FA63" s="3" t="str">
        <f ca="1">(IF(FA61&lt;0,CONCATENATE("(х - ",FA61*(-1),")"),CONCATENATE("(х + ",FA61,")")))</f>
        <v>(х + 1)</v>
      </c>
      <c r="FB63" s="3" t="str">
        <f ca="1">(IF(FB61&lt;0,CONCATENATE("(х - ",FB61*(-1),")"),CONCATENATE("(х + ",FB61,")")))</f>
        <v>(х - 5)</v>
      </c>
    </row>
    <row r="64" spans="1:160" ht="3" customHeight="1" x14ac:dyDescent="0.3">
      <c r="A64" s="34"/>
      <c r="B64" s="2"/>
      <c r="C64" s="2"/>
      <c r="D64" s="2"/>
      <c r="E64" s="2"/>
      <c r="F64" s="2"/>
      <c r="G64" s="2"/>
      <c r="H64" s="2"/>
      <c r="I64" s="7"/>
      <c r="J64" s="7"/>
      <c r="K64" s="7"/>
      <c r="L64" s="47"/>
      <c r="M64" s="41"/>
      <c r="N64" s="41"/>
      <c r="O64" s="41"/>
      <c r="P64" s="41"/>
      <c r="Q64" s="41"/>
      <c r="R64" s="41"/>
      <c r="S64" s="41"/>
      <c r="T64" s="41"/>
      <c r="U64" s="41"/>
      <c r="V64" s="48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11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Y64" s="3" t="str">
        <f>FD59</f>
        <v>x³</v>
      </c>
      <c r="EZ64" s="3" t="str">
        <f ca="1">IF(EZ62=-1,CONCATENATE(" - ",FD60),IF(EZ62=1,CONCATENATE(" + ",FD60),IF(EZ62=0,"",IF(EZ62&lt;0,CONCATENATE(" - ",EZ62*(-1),FD60),CONCATENATE(" + ",EZ62,FD60)))))</f>
        <v xml:space="preserve"> - 7x²</v>
      </c>
      <c r="FA64" s="3" t="str">
        <f ca="1">IF(FA62=-1,CONCATENATE(" - ",FD61),IF(FA62=1,CONCATENATE("+",FD61),IF(FA62=0,"",IF(FA62&lt;0,CONCATENATE(" - ",FA62*(-1),FD61),CONCATENATE(" + ",FA62,FD61)))))</f>
        <v xml:space="preserve"> + 7x</v>
      </c>
      <c r="FB64" s="3" t="str">
        <f ca="1">IF(FB62=0,"",IF(FB62&lt;0,CONCATENATE(" - ",FB62*(-1)),CONCATENATE(" + ",FB62)))</f>
        <v xml:space="preserve"> + 15</v>
      </c>
    </row>
  </sheetData>
  <mergeCells count="95">
    <mergeCell ref="A5:M5"/>
    <mergeCell ref="CX61:ES61"/>
    <mergeCell ref="B63:R63"/>
    <mergeCell ref="S63:CU63"/>
    <mergeCell ref="CX55:ES55"/>
    <mergeCell ref="B57:R57"/>
    <mergeCell ref="S57:CU57"/>
    <mergeCell ref="N59:CU59"/>
    <mergeCell ref="CX59:ES59"/>
    <mergeCell ref="B55:CU55"/>
    <mergeCell ref="B61:CU61"/>
    <mergeCell ref="CX49:ES49"/>
    <mergeCell ref="B51:R51"/>
    <mergeCell ref="S51:CU51"/>
    <mergeCell ref="N53:CU53"/>
    <mergeCell ref="CX53:ES53"/>
    <mergeCell ref="B49:CU49"/>
    <mergeCell ref="CX51:DM51"/>
    <mergeCell ref="DN51:ES51"/>
    <mergeCell ref="A53:M53"/>
    <mergeCell ref="CX43:ES43"/>
    <mergeCell ref="B45:R45"/>
    <mergeCell ref="S45:CU45"/>
    <mergeCell ref="N47:CU47"/>
    <mergeCell ref="CX47:ES47"/>
    <mergeCell ref="B43:CU43"/>
    <mergeCell ref="CX45:DM45"/>
    <mergeCell ref="DN45:ES45"/>
    <mergeCell ref="A47:M47"/>
    <mergeCell ref="CX37:ES37"/>
    <mergeCell ref="B39:R39"/>
    <mergeCell ref="S39:CU39"/>
    <mergeCell ref="N41:CU41"/>
    <mergeCell ref="CX41:ES41"/>
    <mergeCell ref="B37:CU37"/>
    <mergeCell ref="CX39:DM39"/>
    <mergeCell ref="DN39:ES39"/>
    <mergeCell ref="A41:M41"/>
    <mergeCell ref="CX31:ES31"/>
    <mergeCell ref="B33:R33"/>
    <mergeCell ref="S33:CU33"/>
    <mergeCell ref="N35:CU35"/>
    <mergeCell ref="CX35:ES35"/>
    <mergeCell ref="B31:CU31"/>
    <mergeCell ref="CX33:DM33"/>
    <mergeCell ref="DN33:ES33"/>
    <mergeCell ref="A35:M35"/>
    <mergeCell ref="CX25:ES25"/>
    <mergeCell ref="B27:R27"/>
    <mergeCell ref="S27:CU27"/>
    <mergeCell ref="N29:CU29"/>
    <mergeCell ref="CX29:ES29"/>
    <mergeCell ref="B25:CU25"/>
    <mergeCell ref="CX27:DM27"/>
    <mergeCell ref="DN27:ES27"/>
    <mergeCell ref="A29:M29"/>
    <mergeCell ref="CX19:ES19"/>
    <mergeCell ref="B21:R21"/>
    <mergeCell ref="S21:CU21"/>
    <mergeCell ref="N23:CU23"/>
    <mergeCell ref="CX23:ES23"/>
    <mergeCell ref="B19:CU19"/>
    <mergeCell ref="CX21:DM21"/>
    <mergeCell ref="DN21:ES21"/>
    <mergeCell ref="A23:M23"/>
    <mergeCell ref="CX13:ES13"/>
    <mergeCell ref="B15:R15"/>
    <mergeCell ref="S15:CU15"/>
    <mergeCell ref="N17:CU17"/>
    <mergeCell ref="CX17:ES17"/>
    <mergeCell ref="B13:CU13"/>
    <mergeCell ref="CX15:DM15"/>
    <mergeCell ref="DN15:ES15"/>
    <mergeCell ref="A17:M17"/>
    <mergeCell ref="O3:CU3"/>
    <mergeCell ref="B1:CU1"/>
    <mergeCell ref="N11:CU11"/>
    <mergeCell ref="CX11:ES11"/>
    <mergeCell ref="CX5:ES5"/>
    <mergeCell ref="CX7:ES7"/>
    <mergeCell ref="S9:CU9"/>
    <mergeCell ref="B7:CU7"/>
    <mergeCell ref="N5:CU5"/>
    <mergeCell ref="CX3:ES3"/>
    <mergeCell ref="CX1:ES1"/>
    <mergeCell ref="B3:N3"/>
    <mergeCell ref="B9:R9"/>
    <mergeCell ref="A11:M11"/>
    <mergeCell ref="DN9:ES9"/>
    <mergeCell ref="CX9:DM9"/>
    <mergeCell ref="CX57:DM57"/>
    <mergeCell ref="DN57:ES57"/>
    <mergeCell ref="A59:M59"/>
    <mergeCell ref="CX63:DM63"/>
    <mergeCell ref="DN63:ES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95"/>
  <sheetViews>
    <sheetView zoomScale="145" zoomScaleNormal="145" workbookViewId="0">
      <selection activeCell="A23" sqref="A23:XFD31"/>
    </sheetView>
  </sheetViews>
  <sheetFormatPr defaultColWidth="8.85546875" defaultRowHeight="15" x14ac:dyDescent="0.25"/>
  <cols>
    <col min="1" max="1" width="0.5703125" style="10" customWidth="1"/>
    <col min="2" max="2" width="0.5703125" style="12" customWidth="1"/>
    <col min="3" max="16" width="0.5703125" style="10" customWidth="1"/>
    <col min="17" max="99" width="0.5703125" style="25" customWidth="1"/>
    <col min="100" max="101" width="0.5703125" style="32" customWidth="1"/>
    <col min="102" max="149" width="0.5703125" style="25" customWidth="1"/>
    <col min="150" max="150" width="0.5703125" style="32" customWidth="1"/>
    <col min="151" max="161" width="8.85546875" style="10"/>
    <col min="162" max="181" width="0.140625" style="3" customWidth="1"/>
    <col min="182" max="187" width="10" style="10" customWidth="1"/>
    <col min="188" max="16384" width="8.85546875" style="10"/>
  </cols>
  <sheetData>
    <row r="1" spans="1:179" x14ac:dyDescent="0.25"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W1" s="17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</row>
    <row r="2" spans="1:179" ht="1.9" customHeight="1" x14ac:dyDescent="0.25">
      <c r="B2" s="18"/>
      <c r="C2" s="18"/>
      <c r="D2" s="18"/>
      <c r="E2" s="18"/>
      <c r="F2" s="18"/>
      <c r="G2" s="18"/>
      <c r="H2" s="18"/>
      <c r="I2" s="18"/>
      <c r="J2" s="12"/>
      <c r="K2" s="12"/>
      <c r="L2" s="12"/>
      <c r="M2" s="12"/>
      <c r="N2" s="12"/>
      <c r="O2" s="12"/>
      <c r="P2" s="1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W2" s="17"/>
      <c r="CX2" s="18"/>
      <c r="CY2" s="18"/>
      <c r="CZ2" s="18"/>
      <c r="DA2" s="18"/>
      <c r="DB2" s="18"/>
      <c r="DC2" s="18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</row>
    <row r="3" spans="1:179" x14ac:dyDescent="0.25">
      <c r="B3" s="106" t="s">
        <v>19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35" t="s">
        <v>22</v>
      </c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W3" s="17"/>
      <c r="CX3" s="137" t="str">
        <f>Q3</f>
        <v>Прокопчук Р. О.</v>
      </c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</row>
    <row r="4" spans="1:179" ht="3" customHeight="1" x14ac:dyDescent="0.25">
      <c r="A4" s="39"/>
      <c r="B4" s="36"/>
      <c r="C4" s="35"/>
      <c r="D4" s="35"/>
      <c r="E4" s="35"/>
      <c r="F4" s="35"/>
      <c r="G4" s="35"/>
      <c r="H4" s="35"/>
      <c r="I4" s="71"/>
      <c r="J4" s="37"/>
      <c r="K4" s="37"/>
      <c r="L4" s="37"/>
      <c r="M4" s="37"/>
      <c r="N4" s="37"/>
      <c r="O4" s="37"/>
      <c r="P4" s="37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1"/>
      <c r="CW4" s="16"/>
      <c r="CX4" s="33"/>
      <c r="CY4" s="33"/>
      <c r="CZ4" s="23"/>
      <c r="DA4" s="23"/>
      <c r="DB4" s="23"/>
      <c r="DC4" s="23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</row>
    <row r="5" spans="1:179" ht="15" customHeight="1" x14ac:dyDescent="0.25">
      <c r="A5" s="49"/>
      <c r="B5" s="125" t="s">
        <v>36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7" t="s">
        <v>74</v>
      </c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65"/>
      <c r="CW5" s="128" t="s">
        <v>97</v>
      </c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  <c r="DW5" s="129"/>
      <c r="DX5" s="129"/>
      <c r="DY5" s="129"/>
      <c r="DZ5" s="129"/>
      <c r="EA5" s="129"/>
      <c r="EB5" s="129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65"/>
    </row>
    <row r="6" spans="1:179" ht="2.1" customHeight="1" x14ac:dyDescent="0.25">
      <c r="A6" s="12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W6" s="17"/>
      <c r="CX6" s="18"/>
      <c r="CY6" s="18"/>
      <c r="CZ6" s="18"/>
      <c r="DA6" s="18"/>
      <c r="DB6" s="18"/>
      <c r="DC6" s="18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FI6" s="130" t="s">
        <v>27</v>
      </c>
      <c r="FJ6" s="3" t="s">
        <v>26</v>
      </c>
      <c r="FK6" s="3" t="s">
        <v>28</v>
      </c>
      <c r="FL6" s="3" t="s">
        <v>29</v>
      </c>
      <c r="FN6" s="130" t="s">
        <v>30</v>
      </c>
      <c r="FO6" s="3">
        <f ca="1">RANDBETWEEN(-2,2)*((FJ9*FI9)-FL9)</f>
        <v>42</v>
      </c>
      <c r="FQ6" s="130" t="s">
        <v>31</v>
      </c>
      <c r="FR6" s="3">
        <f ca="1">((FJ9*FI9)+FL9)+(FO8/((FJ9*FI9)+FL9))</f>
        <v>17</v>
      </c>
    </row>
    <row r="7" spans="1:179" ht="16.350000000000001" customHeight="1" x14ac:dyDescent="0.3">
      <c r="A7" s="12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32"/>
      <c r="Z7" s="131" t="str">
        <f ca="1">FN12</f>
        <v>-3х + 24</v>
      </c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2" t="s">
        <v>24</v>
      </c>
      <c r="AT7" s="132"/>
      <c r="AU7" s="132"/>
      <c r="AV7" s="132"/>
      <c r="AW7" s="114">
        <f ca="1">FO8</f>
        <v>42</v>
      </c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6" t="s">
        <v>25</v>
      </c>
      <c r="BO7" s="116"/>
      <c r="BP7" s="116"/>
      <c r="BQ7" s="116"/>
      <c r="BR7" s="133">
        <f ca="1">FM12</f>
        <v>50</v>
      </c>
      <c r="BS7" s="133"/>
      <c r="BT7" s="133"/>
      <c r="BU7" s="133"/>
      <c r="BV7" s="133"/>
      <c r="BW7" s="133"/>
      <c r="BX7" s="133"/>
      <c r="BY7" s="133"/>
      <c r="BZ7" s="133"/>
      <c r="CA7" s="30"/>
      <c r="CB7" s="30"/>
      <c r="CC7" s="30"/>
      <c r="CD7" s="30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26"/>
      <c r="CS7" s="26"/>
      <c r="CT7" s="26"/>
      <c r="CU7" s="26"/>
      <c r="CW7" s="138" t="str">
        <f ca="1">Z7</f>
        <v>-3х + 24</v>
      </c>
      <c r="CX7" s="139"/>
      <c r="CY7" s="139"/>
      <c r="CZ7" s="139"/>
      <c r="DA7" s="139"/>
      <c r="DB7" s="139"/>
      <c r="DC7" s="139"/>
      <c r="DD7" s="139"/>
      <c r="DE7" s="139"/>
      <c r="DF7" s="139"/>
      <c r="DG7" s="139"/>
      <c r="DH7" s="139"/>
      <c r="DI7" s="139"/>
      <c r="DJ7" s="139"/>
      <c r="DK7" s="139"/>
      <c r="DL7" s="121" t="str">
        <f>AS7</f>
        <v>+</v>
      </c>
      <c r="DM7" s="121"/>
      <c r="DN7" s="121"/>
      <c r="DO7" s="121"/>
      <c r="DP7" s="121">
        <f ca="1">AW7</f>
        <v>42</v>
      </c>
      <c r="DQ7" s="121"/>
      <c r="DR7" s="121"/>
      <c r="DS7" s="121"/>
      <c r="DT7" s="121"/>
      <c r="DU7" s="121"/>
      <c r="DV7" s="121"/>
      <c r="DW7" s="121"/>
      <c r="DX7" s="121"/>
      <c r="DY7" s="121"/>
      <c r="DZ7" s="121"/>
      <c r="EA7" s="121"/>
      <c r="EB7" s="121"/>
      <c r="EC7" s="121"/>
      <c r="ED7" s="121"/>
      <c r="EE7" s="121" t="str">
        <f>BN7</f>
        <v>=</v>
      </c>
      <c r="EF7" s="121"/>
      <c r="EG7" s="121"/>
      <c r="EH7" s="121"/>
      <c r="EI7" s="121"/>
      <c r="EJ7" s="121"/>
      <c r="EK7" s="126">
        <f ca="1">BR7</f>
        <v>50</v>
      </c>
      <c r="EL7" s="126"/>
      <c r="EM7" s="126"/>
      <c r="EN7" s="126"/>
      <c r="EO7" s="126"/>
      <c r="EP7" s="126"/>
      <c r="EQ7" s="126"/>
      <c r="ER7" s="126"/>
      <c r="ES7" s="126"/>
      <c r="FI7" s="130"/>
      <c r="FN7" s="130"/>
      <c r="FQ7" s="130"/>
    </row>
    <row r="8" spans="1:179" ht="0.75" customHeight="1" x14ac:dyDescent="0.25">
      <c r="A8" s="1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32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2"/>
      <c r="AT8" s="132"/>
      <c r="AU8" s="132"/>
      <c r="AV8" s="132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31"/>
      <c r="BH8" s="41"/>
      <c r="BI8" s="41"/>
      <c r="BJ8" s="41"/>
      <c r="BK8" s="41"/>
      <c r="BL8" s="31"/>
      <c r="BM8" s="31"/>
      <c r="BN8" s="116"/>
      <c r="BO8" s="116"/>
      <c r="BP8" s="116"/>
      <c r="BQ8" s="116"/>
      <c r="BR8" s="133"/>
      <c r="BS8" s="133"/>
      <c r="BT8" s="133"/>
      <c r="BU8" s="133"/>
      <c r="BV8" s="133"/>
      <c r="BW8" s="133"/>
      <c r="BX8" s="133"/>
      <c r="BY8" s="133"/>
      <c r="BZ8" s="133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26"/>
      <c r="CS8" s="26"/>
      <c r="CT8" s="26"/>
      <c r="CU8" s="26"/>
      <c r="CW8" s="138"/>
      <c r="CX8" s="139"/>
      <c r="CY8" s="139"/>
      <c r="CZ8" s="139"/>
      <c r="DA8" s="139"/>
      <c r="DB8" s="139"/>
      <c r="DC8" s="139"/>
      <c r="DD8" s="139"/>
      <c r="DE8" s="139"/>
      <c r="DF8" s="139"/>
      <c r="DG8" s="139"/>
      <c r="DH8" s="139"/>
      <c r="DI8" s="139"/>
      <c r="DJ8" s="139"/>
      <c r="DK8" s="139"/>
      <c r="DL8" s="121"/>
      <c r="DM8" s="121"/>
      <c r="DN8" s="121"/>
      <c r="DO8" s="121"/>
      <c r="DP8" s="31"/>
      <c r="DQ8" s="31"/>
      <c r="DR8" s="3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121"/>
      <c r="EF8" s="121"/>
      <c r="EG8" s="121"/>
      <c r="EH8" s="121"/>
      <c r="EI8" s="121"/>
      <c r="EJ8" s="121"/>
      <c r="EK8" s="126"/>
      <c r="EL8" s="126"/>
      <c r="EM8" s="126"/>
      <c r="EN8" s="126"/>
      <c r="EO8" s="126"/>
      <c r="EP8" s="126"/>
      <c r="EQ8" s="126"/>
      <c r="ER8" s="126"/>
      <c r="ES8" s="126"/>
      <c r="FI8" s="130"/>
      <c r="FJ8" s="3">
        <f ca="1">RANDBETWEEN(-3,3)</f>
        <v>-3</v>
      </c>
      <c r="FK8" s="3">
        <f ca="1">RANDBETWEEN(-2,2)</f>
        <v>-1</v>
      </c>
      <c r="FL8" s="3">
        <f ca="1">RANDBETWEEN(3,5)</f>
        <v>3</v>
      </c>
      <c r="FN8" s="130"/>
      <c r="FO8" s="3">
        <f ca="1">IF(FO6=0,RANDBETWEEN(1,2)*((FJ9*FI9)+FL9),FO6)</f>
        <v>42</v>
      </c>
      <c r="FQ8" s="130"/>
    </row>
    <row r="9" spans="1:179" ht="0.75" customHeight="1" x14ac:dyDescent="0.25">
      <c r="A9" s="1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32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2"/>
      <c r="AT9" s="132"/>
      <c r="AU9" s="132"/>
      <c r="AV9" s="13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24"/>
      <c r="BH9" s="42"/>
      <c r="BI9" s="42"/>
      <c r="BJ9" s="42"/>
      <c r="BK9" s="42"/>
      <c r="BL9" s="24"/>
      <c r="BM9" s="24"/>
      <c r="BN9" s="116"/>
      <c r="BO9" s="116"/>
      <c r="BP9" s="116"/>
      <c r="BQ9" s="116"/>
      <c r="BR9" s="133"/>
      <c r="BS9" s="133"/>
      <c r="BT9" s="133"/>
      <c r="BU9" s="133"/>
      <c r="BV9" s="133"/>
      <c r="BW9" s="133"/>
      <c r="BX9" s="133"/>
      <c r="BY9" s="133"/>
      <c r="BZ9" s="133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26"/>
      <c r="CS9" s="26"/>
      <c r="CT9" s="26"/>
      <c r="CU9" s="26"/>
      <c r="CW9" s="138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21"/>
      <c r="DM9" s="121"/>
      <c r="DN9" s="121"/>
      <c r="DO9" s="121"/>
      <c r="DP9" s="24"/>
      <c r="DQ9" s="24"/>
      <c r="DR9" s="24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121"/>
      <c r="EF9" s="121"/>
      <c r="EG9" s="121"/>
      <c r="EH9" s="121"/>
      <c r="EI9" s="121"/>
      <c r="EJ9" s="121"/>
      <c r="EK9" s="126"/>
      <c r="EL9" s="126"/>
      <c r="EM9" s="126"/>
      <c r="EN9" s="126"/>
      <c r="EO9" s="126"/>
      <c r="EP9" s="126"/>
      <c r="EQ9" s="126"/>
      <c r="ER9" s="126"/>
      <c r="ES9" s="126"/>
      <c r="FI9" s="3">
        <f ca="1">(FK9-FL9)/FJ9</f>
        <v>-4</v>
      </c>
      <c r="FJ9" s="3">
        <f ca="1">IF(FJ8=0,RANDBETWEEN(1,3),FJ8)</f>
        <v>-3</v>
      </c>
      <c r="FK9" s="3">
        <f ca="1">IF(FK8=0,RANDBETWEEN(-2,-1)*FJ9,FK8*FJ9)</f>
        <v>3</v>
      </c>
      <c r="FL9" s="3">
        <f ca="1">FL8*FJ9</f>
        <v>-9</v>
      </c>
      <c r="FT9" s="3" t="s">
        <v>34</v>
      </c>
      <c r="FU9" s="3">
        <f ca="1">((FR10-FL9)/FJ9)</f>
        <v>-7.666666666666667</v>
      </c>
      <c r="FV9" s="3" t="str">
        <f ca="1">IF(AND(FJ9&lt;0,FR10-FL9&lt;0),CONCATENATE((FR10-FL9)*-1,"/",FJ9*-1),IF(AND(FJ9&lt;0,FR10-FL9&gt;0),CONCATENATE((FR10-FL9)*-1,"/",FJ9*-1),IF(AND(FJ9&gt;0,FR10-FL9&lt;0),CONCATENATE(FR10-FL9,"/",FJ9),CONCATENATE(FR10-FL9,"/",FJ9))))</f>
        <v>-23/3</v>
      </c>
      <c r="FW9" s="3" t="str">
        <f ca="1">IF(INT((FR10-FL9)/FJ9)=(FR10-FL9)/FJ9,FU9,FV9)</f>
        <v>-23/3</v>
      </c>
    </row>
    <row r="10" spans="1:179" ht="16.350000000000001" customHeight="1" x14ac:dyDescent="0.3">
      <c r="A10" s="1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32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2"/>
      <c r="AT10" s="132"/>
      <c r="AU10" s="132"/>
      <c r="AV10" s="132"/>
      <c r="AW10" s="114" t="str">
        <f ca="1">FK10</f>
        <v>-3х - 9</v>
      </c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6"/>
      <c r="BO10" s="116"/>
      <c r="BP10" s="116"/>
      <c r="BQ10" s="116"/>
      <c r="BR10" s="133"/>
      <c r="BS10" s="133"/>
      <c r="BT10" s="133"/>
      <c r="BU10" s="133"/>
      <c r="BV10" s="133"/>
      <c r="BW10" s="133"/>
      <c r="BX10" s="133"/>
      <c r="BY10" s="133"/>
      <c r="BZ10" s="133"/>
      <c r="CA10" s="26"/>
      <c r="CB10" s="26"/>
      <c r="CC10" s="26"/>
      <c r="CD10" s="26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26"/>
      <c r="CS10" s="26"/>
      <c r="CT10" s="26"/>
      <c r="CU10" s="26"/>
      <c r="CW10" s="138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21"/>
      <c r="DM10" s="121"/>
      <c r="DN10" s="121"/>
      <c r="DO10" s="121"/>
      <c r="DP10" s="121" t="str">
        <f ca="1">AW10</f>
        <v>-3х - 9</v>
      </c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1"/>
      <c r="ED10" s="121"/>
      <c r="EE10" s="121"/>
      <c r="EF10" s="121"/>
      <c r="EG10" s="121"/>
      <c r="EH10" s="121"/>
      <c r="EI10" s="121"/>
      <c r="EJ10" s="121"/>
      <c r="EK10" s="126"/>
      <c r="EL10" s="126"/>
      <c r="EM10" s="126"/>
      <c r="EN10" s="126"/>
      <c r="EO10" s="126"/>
      <c r="EP10" s="126"/>
      <c r="EQ10" s="126"/>
      <c r="ER10" s="126"/>
      <c r="ES10" s="126"/>
      <c r="FI10" s="20" t="str">
        <f ca="1">IF(FJ9=1,"х",IF(FJ9=-1,"-х",CONCATENATE(FJ9,"х")))</f>
        <v>-3х</v>
      </c>
      <c r="FJ10" s="20" t="str">
        <f ca="1">IF(FL9&gt;0,CONCATENATE(" + ",FL9),CONCATENATE(" - ",FL9*(-1)))</f>
        <v xml:space="preserve"> - 9</v>
      </c>
      <c r="FK10" s="134" t="str">
        <f ca="1">CONCATENATE(FI10,FJ10)</f>
        <v>-3х - 9</v>
      </c>
      <c r="FL10" s="134"/>
      <c r="FM10" s="20"/>
      <c r="FN10" s="81" t="s">
        <v>31</v>
      </c>
      <c r="FO10" s="3">
        <f ca="1">(FR6^2)-(4*FO8)</f>
        <v>121</v>
      </c>
      <c r="FQ10" s="3" t="s">
        <v>32</v>
      </c>
      <c r="FR10" s="3">
        <f ca="1">(FR6+(FO10^0.5))/2</f>
        <v>14</v>
      </c>
      <c r="FT10" s="3" t="s">
        <v>35</v>
      </c>
      <c r="FU10" s="3">
        <f ca="1">(FR11-FL9)/FJ9</f>
        <v>-4</v>
      </c>
      <c r="FV10" s="3" t="str">
        <f ca="1">IF(AND(FJ9&lt;0,FR11-FL9&lt;0),CONCATENATE((FR11-FL9)*-1,"/",FJ9*-1),IF(AND(FJ9&lt;0,FR11-FL9&gt;0),CONCATENATE((FR11-FL9)*-1,"/",FJ9*-1),IF(AND(FJ9&gt;0,FR11-FL9&lt;0),CONCATENATE(FR11-FL9,"/",FJ9),CONCATENATE(FR11-FL9,"/",FJ9))))</f>
        <v>-12/3</v>
      </c>
      <c r="FW10" s="3">
        <f ca="1">IF(INT((FR11-FL9)/FJ9)=(FR11-FL9)/FJ9,FU10,FV10)</f>
        <v>-4</v>
      </c>
    </row>
    <row r="11" spans="1:179" ht="2.1" customHeight="1" x14ac:dyDescent="0.25">
      <c r="A11" s="12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W11" s="21"/>
      <c r="CX11" s="22"/>
      <c r="CY11" s="22"/>
      <c r="CZ11" s="22"/>
      <c r="DA11" s="22"/>
      <c r="DB11" s="18"/>
      <c r="DC11" s="18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FG11" s="3">
        <f ca="1">RANDBETWEEN(15,40)</f>
        <v>33</v>
      </c>
      <c r="FL11" s="3" t="str">
        <f ca="1">IF(FL12&gt;0,CONCATENATE(" + ",FL12),CONCATENATE(" - ",FL12*(-1)))</f>
        <v xml:space="preserve"> + 24</v>
      </c>
      <c r="FQ11" s="3" t="s">
        <v>33</v>
      </c>
      <c r="FR11" s="3">
        <f ca="1">(FR6-(FO10^0.5))/2</f>
        <v>3</v>
      </c>
    </row>
    <row r="12" spans="1:179" ht="15" customHeight="1" x14ac:dyDescent="0.25">
      <c r="A12" s="12"/>
      <c r="C12" s="14"/>
      <c r="D12" s="14"/>
      <c r="E12" s="14"/>
      <c r="F12" s="105" t="s">
        <v>17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8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10"/>
      <c r="CW12" s="52"/>
      <c r="CX12" s="32"/>
      <c r="CY12" s="105" t="s">
        <v>17</v>
      </c>
      <c r="CZ12" s="105"/>
      <c r="DA12" s="105"/>
      <c r="DB12" s="105"/>
      <c r="DC12" s="105"/>
      <c r="DD12" s="105"/>
      <c r="DE12" s="105"/>
      <c r="DF12" s="105"/>
      <c r="DG12" s="105"/>
      <c r="DH12" s="105"/>
      <c r="DI12" s="105"/>
      <c r="DJ12" s="105"/>
      <c r="DK12" s="105"/>
      <c r="DL12" s="105"/>
      <c r="DM12" s="105"/>
      <c r="DN12" s="105"/>
      <c r="DO12" s="105"/>
      <c r="DP12" s="108" t="str">
        <f ca="1">(IF(FW9=FW10,CONCATENATE("х = ", FW9),CONCATENATE("х = ", FW9,"; ",FW10)))</f>
        <v>х = -23/3; -4</v>
      </c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10"/>
      <c r="FI12" s="3" t="str">
        <f ca="1">FI10</f>
        <v>-3х</v>
      </c>
      <c r="FJ12" s="3">
        <f ca="1">FR6+(FJ10*(-1))</f>
        <v>26</v>
      </c>
      <c r="FL12" s="3">
        <f ca="1">FL9+FG11</f>
        <v>24</v>
      </c>
      <c r="FM12" s="3">
        <f ca="1">FR6+FG11</f>
        <v>50</v>
      </c>
      <c r="FN12" s="134" t="str">
        <f ca="1">CONCATENATE(FI10,FL11)</f>
        <v>-3х + 24</v>
      </c>
      <c r="FO12" s="134"/>
    </row>
    <row r="13" spans="1:179" ht="3" customHeight="1" x14ac:dyDescent="0.25">
      <c r="A13" s="12"/>
      <c r="B13" s="23"/>
      <c r="C13" s="23"/>
      <c r="D13" s="23"/>
      <c r="E13" s="23"/>
      <c r="F13" s="23"/>
      <c r="G13" s="23"/>
      <c r="H13" s="23"/>
      <c r="I13" s="23"/>
      <c r="J13" s="34"/>
      <c r="K13" s="34"/>
      <c r="L13" s="34"/>
      <c r="M13" s="34"/>
      <c r="N13" s="34"/>
      <c r="O13" s="34"/>
      <c r="P13" s="34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16"/>
      <c r="CX13" s="23"/>
      <c r="CY13" s="23"/>
      <c r="CZ13" s="23"/>
      <c r="DA13" s="23"/>
      <c r="DB13" s="23"/>
      <c r="DC13" s="23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</row>
    <row r="14" spans="1:179" ht="15" customHeight="1" x14ac:dyDescent="0.25">
      <c r="A14" s="49"/>
      <c r="B14" s="125" t="s">
        <v>37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7" t="s">
        <v>74</v>
      </c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65"/>
      <c r="CW14" s="128" t="s">
        <v>98</v>
      </c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65"/>
    </row>
    <row r="15" spans="1:179" ht="2.1" customHeight="1" x14ac:dyDescent="0.25">
      <c r="A15" s="12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W15" s="17"/>
      <c r="CX15" s="18"/>
      <c r="CY15" s="18"/>
      <c r="CZ15" s="18"/>
      <c r="DA15" s="18"/>
      <c r="DB15" s="18"/>
      <c r="DC15" s="18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FI15" s="130" t="s">
        <v>27</v>
      </c>
      <c r="FJ15" s="3" t="s">
        <v>26</v>
      </c>
      <c r="FK15" s="3" t="s">
        <v>28</v>
      </c>
      <c r="FL15" s="3" t="s">
        <v>29</v>
      </c>
      <c r="FN15" s="130" t="s">
        <v>30</v>
      </c>
      <c r="FO15" s="3">
        <f ca="1">RANDBETWEEN(-2,2)*((FJ18*FI18)-FL18)</f>
        <v>42</v>
      </c>
      <c r="FQ15" s="130" t="s">
        <v>31</v>
      </c>
      <c r="FR15" s="3">
        <f ca="1">((FJ18*FI18)+FL18)+(FO17/((FJ18*FI18)+FL18))</f>
        <v>-17</v>
      </c>
    </row>
    <row r="16" spans="1:179" ht="16.350000000000001" customHeight="1" x14ac:dyDescent="0.3">
      <c r="A16" s="12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32"/>
      <c r="Z16" s="131" t="str">
        <f ca="1">FN21</f>
        <v>3х + 25</v>
      </c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2" t="s">
        <v>24</v>
      </c>
      <c r="AT16" s="132"/>
      <c r="AU16" s="132"/>
      <c r="AV16" s="132"/>
      <c r="AW16" s="114">
        <f ca="1">FO17</f>
        <v>42</v>
      </c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6" t="s">
        <v>25</v>
      </c>
      <c r="BO16" s="116"/>
      <c r="BP16" s="116"/>
      <c r="BQ16" s="116"/>
      <c r="BR16" s="133">
        <f ca="1">FM21</f>
        <v>-1</v>
      </c>
      <c r="BS16" s="133"/>
      <c r="BT16" s="133"/>
      <c r="BU16" s="133"/>
      <c r="BV16" s="133"/>
      <c r="BW16" s="133"/>
      <c r="BX16" s="133"/>
      <c r="BY16" s="133"/>
      <c r="BZ16" s="133"/>
      <c r="CA16" s="30"/>
      <c r="CB16" s="30"/>
      <c r="CC16" s="30"/>
      <c r="CD16" s="30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26"/>
      <c r="CS16" s="26"/>
      <c r="CT16" s="26"/>
      <c r="CU16" s="26"/>
      <c r="CW16" s="138" t="str">
        <f ca="1">Z16</f>
        <v>3х + 25</v>
      </c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  <c r="DL16" s="121" t="str">
        <f>AS16</f>
        <v>+</v>
      </c>
      <c r="DM16" s="121"/>
      <c r="DN16" s="121"/>
      <c r="DO16" s="121"/>
      <c r="DP16" s="121">
        <f ca="1">AW16</f>
        <v>42</v>
      </c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1"/>
      <c r="EC16" s="121"/>
      <c r="ED16" s="121"/>
      <c r="EE16" s="121" t="str">
        <f>BN16</f>
        <v>=</v>
      </c>
      <c r="EF16" s="121"/>
      <c r="EG16" s="121"/>
      <c r="EH16" s="121"/>
      <c r="EI16" s="121"/>
      <c r="EJ16" s="121"/>
      <c r="EK16" s="126">
        <f ca="1">BR16</f>
        <v>-1</v>
      </c>
      <c r="EL16" s="126"/>
      <c r="EM16" s="126"/>
      <c r="EN16" s="126"/>
      <c r="EO16" s="126"/>
      <c r="EP16" s="126"/>
      <c r="EQ16" s="126"/>
      <c r="ER16" s="126"/>
      <c r="ES16" s="126"/>
      <c r="FI16" s="130"/>
      <c r="FN16" s="130"/>
      <c r="FQ16" s="130"/>
    </row>
    <row r="17" spans="1:179" ht="0.75" customHeight="1" x14ac:dyDescent="0.25">
      <c r="A17" s="12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32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2"/>
      <c r="AT17" s="132"/>
      <c r="AU17" s="132"/>
      <c r="AV17" s="132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31"/>
      <c r="BH17" s="41"/>
      <c r="BI17" s="41"/>
      <c r="BJ17" s="41"/>
      <c r="BK17" s="41"/>
      <c r="BL17" s="31"/>
      <c r="BM17" s="31"/>
      <c r="BN17" s="116"/>
      <c r="BO17" s="116"/>
      <c r="BP17" s="116"/>
      <c r="BQ17" s="116"/>
      <c r="BR17" s="133"/>
      <c r="BS17" s="133"/>
      <c r="BT17" s="133"/>
      <c r="BU17" s="133"/>
      <c r="BV17" s="133"/>
      <c r="BW17" s="133"/>
      <c r="BX17" s="133"/>
      <c r="BY17" s="133"/>
      <c r="BZ17" s="133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26"/>
      <c r="CS17" s="26"/>
      <c r="CT17" s="26"/>
      <c r="CU17" s="26"/>
      <c r="CW17" s="138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21"/>
      <c r="DM17" s="121"/>
      <c r="DN17" s="121"/>
      <c r="DO17" s="121"/>
      <c r="DP17" s="31"/>
      <c r="DQ17" s="31"/>
      <c r="DR17" s="3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121"/>
      <c r="EF17" s="121"/>
      <c r="EG17" s="121"/>
      <c r="EH17" s="121"/>
      <c r="EI17" s="121"/>
      <c r="EJ17" s="121"/>
      <c r="EK17" s="126"/>
      <c r="EL17" s="126"/>
      <c r="EM17" s="126"/>
      <c r="EN17" s="126"/>
      <c r="EO17" s="126"/>
      <c r="EP17" s="126"/>
      <c r="EQ17" s="126"/>
      <c r="ER17" s="126"/>
      <c r="ES17" s="126"/>
      <c r="FI17" s="130"/>
      <c r="FJ17" s="3">
        <f ca="1">RANDBETWEEN(-3,3)</f>
        <v>0</v>
      </c>
      <c r="FK17" s="3">
        <f ca="1">RANDBETWEEN(-2,2)</f>
        <v>-1</v>
      </c>
      <c r="FL17" s="3">
        <f ca="1">RANDBETWEEN(3,5)</f>
        <v>3</v>
      </c>
      <c r="FN17" s="130"/>
      <c r="FO17" s="3">
        <f ca="1">IF(FO15=0,RANDBETWEEN(1,2)*((FJ18*FI18)+FL18),FO15)</f>
        <v>42</v>
      </c>
      <c r="FQ17" s="130"/>
    </row>
    <row r="18" spans="1:179" ht="0.75" customHeight="1" x14ac:dyDescent="0.25">
      <c r="A18" s="12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32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2"/>
      <c r="AT18" s="132"/>
      <c r="AU18" s="132"/>
      <c r="AV18" s="13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24"/>
      <c r="BH18" s="42"/>
      <c r="BI18" s="42"/>
      <c r="BJ18" s="42"/>
      <c r="BK18" s="42"/>
      <c r="BL18" s="24"/>
      <c r="BM18" s="24"/>
      <c r="BN18" s="116"/>
      <c r="BO18" s="116"/>
      <c r="BP18" s="116"/>
      <c r="BQ18" s="116"/>
      <c r="BR18" s="133"/>
      <c r="BS18" s="133"/>
      <c r="BT18" s="133"/>
      <c r="BU18" s="133"/>
      <c r="BV18" s="133"/>
      <c r="BW18" s="133"/>
      <c r="BX18" s="133"/>
      <c r="BY18" s="133"/>
      <c r="BZ18" s="133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26"/>
      <c r="CS18" s="26"/>
      <c r="CT18" s="26"/>
      <c r="CU18" s="26"/>
      <c r="CW18" s="138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21"/>
      <c r="DM18" s="121"/>
      <c r="DN18" s="121"/>
      <c r="DO18" s="121"/>
      <c r="DP18" s="24"/>
      <c r="DQ18" s="24"/>
      <c r="DR18" s="24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121"/>
      <c r="EF18" s="121"/>
      <c r="EG18" s="121"/>
      <c r="EH18" s="121"/>
      <c r="EI18" s="121"/>
      <c r="EJ18" s="121"/>
      <c r="EK18" s="126"/>
      <c r="EL18" s="126"/>
      <c r="EM18" s="126"/>
      <c r="EN18" s="126"/>
      <c r="EO18" s="126"/>
      <c r="EP18" s="126"/>
      <c r="EQ18" s="126"/>
      <c r="ER18" s="126"/>
      <c r="ES18" s="126"/>
      <c r="FI18" s="3">
        <f ca="1">(FK18-FL18)/FJ18</f>
        <v>-4</v>
      </c>
      <c r="FJ18" s="3">
        <f ca="1">IF(FJ17=0,RANDBETWEEN(1,3),FJ17)</f>
        <v>3</v>
      </c>
      <c r="FK18" s="3">
        <f ca="1">IF(FK17=0,RANDBETWEEN(-2,-1)*FJ18,FK17*FJ18)</f>
        <v>-3</v>
      </c>
      <c r="FL18" s="3">
        <f ca="1">FL17*FJ18</f>
        <v>9</v>
      </c>
      <c r="FT18" s="3" t="s">
        <v>34</v>
      </c>
      <c r="FU18" s="3">
        <f ca="1">((FR19-FL18)/FJ18)</f>
        <v>-4</v>
      </c>
      <c r="FV18" s="3" t="str">
        <f ca="1">IF(AND(FJ18&lt;0,FR19-FL18&lt;0),CONCATENATE((FR19-FL18)*-1,"/",FJ18*-1),IF(AND(FJ18&lt;0,FR19-FL18&gt;0),CONCATENATE((FR19-FL18)*-1,"/",FJ18*-1),IF(AND(FJ18&gt;0,FR19-FL18&lt;0),CONCATENATE(FR19-FL18,"/",FJ18),CONCATENATE(FR19-FL18,"/",FJ18))))</f>
        <v>-12/3</v>
      </c>
      <c r="FW18" s="3">
        <f ca="1">IF(INT((FR19-FL18)/FJ18)=(FR19-FL18)/FJ18,FU18,FV18)</f>
        <v>-4</v>
      </c>
    </row>
    <row r="19" spans="1:179" ht="16.350000000000001" customHeight="1" x14ac:dyDescent="0.3">
      <c r="A19" s="12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32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2"/>
      <c r="AT19" s="132"/>
      <c r="AU19" s="132"/>
      <c r="AV19" s="132"/>
      <c r="AW19" s="114" t="str">
        <f ca="1">FK19</f>
        <v>3х + 9</v>
      </c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6"/>
      <c r="BO19" s="116"/>
      <c r="BP19" s="116"/>
      <c r="BQ19" s="116"/>
      <c r="BR19" s="133"/>
      <c r="BS19" s="133"/>
      <c r="BT19" s="133"/>
      <c r="BU19" s="133"/>
      <c r="BV19" s="133"/>
      <c r="BW19" s="133"/>
      <c r="BX19" s="133"/>
      <c r="BY19" s="133"/>
      <c r="BZ19" s="133"/>
      <c r="CA19" s="26"/>
      <c r="CB19" s="26"/>
      <c r="CC19" s="26"/>
      <c r="CD19" s="26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26"/>
      <c r="CS19" s="26"/>
      <c r="CT19" s="26"/>
      <c r="CU19" s="26"/>
      <c r="CW19" s="138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21"/>
      <c r="DM19" s="121"/>
      <c r="DN19" s="121"/>
      <c r="DO19" s="121"/>
      <c r="DP19" s="121" t="str">
        <f ca="1">AW19</f>
        <v>3х + 9</v>
      </c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6"/>
      <c r="EL19" s="126"/>
      <c r="EM19" s="126"/>
      <c r="EN19" s="126"/>
      <c r="EO19" s="126"/>
      <c r="EP19" s="126"/>
      <c r="EQ19" s="126"/>
      <c r="ER19" s="126"/>
      <c r="ES19" s="126"/>
      <c r="FI19" s="20" t="str">
        <f ca="1">IF(FJ18=1,"х",IF(FJ18=-1,"-х",CONCATENATE(FJ18,"х")))</f>
        <v>3х</v>
      </c>
      <c r="FJ19" s="20" t="str">
        <f ca="1">IF(FL18&gt;0,CONCATENATE(" + ",FL18),CONCATENATE(" - ",FL18*(-1)))</f>
        <v xml:space="preserve"> + 9</v>
      </c>
      <c r="FK19" s="134" t="str">
        <f ca="1">CONCATENATE(FI19,FJ19)</f>
        <v>3х + 9</v>
      </c>
      <c r="FL19" s="134"/>
      <c r="FM19" s="20"/>
      <c r="FN19" s="81" t="s">
        <v>31</v>
      </c>
      <c r="FO19" s="3">
        <f ca="1">(FR15^2)-(4*FO17)</f>
        <v>121</v>
      </c>
      <c r="FQ19" s="3" t="s">
        <v>32</v>
      </c>
      <c r="FR19" s="3">
        <f ca="1">(FR15+(FO19^0.5))/2</f>
        <v>-3</v>
      </c>
      <c r="FT19" s="3" t="s">
        <v>35</v>
      </c>
      <c r="FU19" s="3">
        <f ca="1">(FR20-FL18)/FJ18</f>
        <v>-7.666666666666667</v>
      </c>
      <c r="FV19" s="3" t="str">
        <f ca="1">IF(AND(FJ18&lt;0,FR20-FL18&lt;0),CONCATENATE((FR20-FL18)*-1,"/",FJ18*-1),IF(AND(FJ18&lt;0,FR20-FL18&gt;0),CONCATENATE((FR20-FL18)*-1,"/",FJ18*-1),IF(AND(FJ18&gt;0,FR20-FL18&lt;0),CONCATENATE(FR20-FL18,"/",FJ18),CONCATENATE(FR20-FL18,"/",FJ18))))</f>
        <v>-23/3</v>
      </c>
      <c r="FW19" s="3" t="str">
        <f ca="1">IF(INT((FR20-FL18)/FJ18)=(FR20-FL18)/FJ18,FU19,FV19)</f>
        <v>-23/3</v>
      </c>
    </row>
    <row r="20" spans="1:179" ht="2.1" customHeight="1" x14ac:dyDescent="0.25">
      <c r="A20" s="12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W20" s="21"/>
      <c r="CX20" s="22"/>
      <c r="CY20" s="22"/>
      <c r="CZ20" s="22"/>
      <c r="DA20" s="22"/>
      <c r="DB20" s="18"/>
      <c r="DC20" s="18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FG20" s="3">
        <f ca="1">RANDBETWEEN(15,40)</f>
        <v>16</v>
      </c>
      <c r="FL20" s="3" t="str">
        <f ca="1">IF(FL21&gt;0,CONCATENATE(" + ",FL21),CONCATENATE(" - ",FL21*(-1)))</f>
        <v xml:space="preserve"> + 25</v>
      </c>
      <c r="FQ20" s="3" t="s">
        <v>33</v>
      </c>
      <c r="FR20" s="3">
        <f ca="1">(FR15-(FO19^0.5))/2</f>
        <v>-14</v>
      </c>
    </row>
    <row r="21" spans="1:179" ht="15" customHeight="1" x14ac:dyDescent="0.25">
      <c r="A21" s="12"/>
      <c r="C21" s="14"/>
      <c r="D21" s="14"/>
      <c r="E21" s="14"/>
      <c r="F21" s="105" t="s">
        <v>17</v>
      </c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8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10"/>
      <c r="CW21" s="52"/>
      <c r="CX21" s="32"/>
      <c r="CY21" s="105" t="s">
        <v>17</v>
      </c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8" t="str">
        <f ca="1">(IF(FW18=FW19,CONCATENATE("х = ", FW18),CONCATENATE("х = ", FW18,"; ",FW19)))</f>
        <v>х = -4; -23/3</v>
      </c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10"/>
      <c r="FI21" s="3" t="str">
        <f ca="1">FI19</f>
        <v>3х</v>
      </c>
      <c r="FJ21" s="3">
        <f ca="1">FR15+(FJ19*(-1))</f>
        <v>-26</v>
      </c>
      <c r="FL21" s="3">
        <f ca="1">FL18+FG20</f>
        <v>25</v>
      </c>
      <c r="FM21" s="3">
        <f ca="1">FR15+FG20</f>
        <v>-1</v>
      </c>
      <c r="FN21" s="134" t="str">
        <f ca="1">CONCATENATE(FI19,FL20)</f>
        <v>3х + 25</v>
      </c>
      <c r="FO21" s="134"/>
    </row>
    <row r="22" spans="1:179" ht="3" customHeight="1" x14ac:dyDescent="0.25">
      <c r="A22" s="12"/>
      <c r="B22" s="23"/>
      <c r="C22" s="23"/>
      <c r="D22" s="23"/>
      <c r="E22" s="23"/>
      <c r="F22" s="23"/>
      <c r="G22" s="23"/>
      <c r="H22" s="23"/>
      <c r="I22" s="23"/>
      <c r="J22" s="34"/>
      <c r="K22" s="34"/>
      <c r="L22" s="34"/>
      <c r="M22" s="34"/>
      <c r="N22" s="34"/>
      <c r="O22" s="34"/>
      <c r="P22" s="34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16"/>
      <c r="CX22" s="23"/>
      <c r="CY22" s="23"/>
      <c r="CZ22" s="23"/>
      <c r="DA22" s="23"/>
      <c r="DB22" s="23"/>
      <c r="DC22" s="23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</row>
    <row r="23" spans="1:179" ht="15" customHeight="1" x14ac:dyDescent="0.25">
      <c r="A23" s="49"/>
      <c r="B23" s="125" t="s">
        <v>38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 t="s">
        <v>74</v>
      </c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65"/>
      <c r="CW23" s="128" t="s">
        <v>83</v>
      </c>
      <c r="CX23" s="129"/>
      <c r="CY23" s="129"/>
      <c r="CZ23" s="129"/>
      <c r="DA23" s="129"/>
      <c r="DB23" s="129"/>
      <c r="DC23" s="129"/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65"/>
    </row>
    <row r="24" spans="1:179" ht="2.1" customHeight="1" x14ac:dyDescent="0.25">
      <c r="A24" s="12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W24" s="17"/>
      <c r="CX24" s="18"/>
      <c r="CY24" s="18"/>
      <c r="CZ24" s="18"/>
      <c r="DA24" s="18"/>
      <c r="DB24" s="18"/>
      <c r="DC24" s="18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FI24" s="130" t="s">
        <v>27</v>
      </c>
      <c r="FJ24" s="3" t="s">
        <v>26</v>
      </c>
      <c r="FK24" s="3" t="s">
        <v>28</v>
      </c>
      <c r="FL24" s="3" t="s">
        <v>29</v>
      </c>
      <c r="FN24" s="130" t="s">
        <v>30</v>
      </c>
      <c r="FO24" s="3">
        <f ca="1">RANDBETWEEN(-2,2)*((FJ27*FI27)-FL27)</f>
        <v>30</v>
      </c>
      <c r="FQ24" s="130" t="s">
        <v>31</v>
      </c>
      <c r="FR24" s="3">
        <f ca="1">((FJ27*FI27)+FL27)+(FO26/((FJ27*FI27)+FL27))</f>
        <v>-11</v>
      </c>
    </row>
    <row r="25" spans="1:179" ht="16.350000000000001" customHeight="1" x14ac:dyDescent="0.3">
      <c r="A25" s="12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32"/>
      <c r="Z25" s="131" t="str">
        <f ca="1">FN30</f>
        <v>3х + 39</v>
      </c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2" t="s">
        <v>24</v>
      </c>
      <c r="AT25" s="132"/>
      <c r="AU25" s="132"/>
      <c r="AV25" s="132"/>
      <c r="AW25" s="114">
        <f ca="1">FO26</f>
        <v>30</v>
      </c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6" t="s">
        <v>25</v>
      </c>
      <c r="BO25" s="116"/>
      <c r="BP25" s="116"/>
      <c r="BQ25" s="116"/>
      <c r="BR25" s="133">
        <f ca="1">FM30</f>
        <v>16</v>
      </c>
      <c r="BS25" s="133"/>
      <c r="BT25" s="133"/>
      <c r="BU25" s="133"/>
      <c r="BV25" s="133"/>
      <c r="BW25" s="133"/>
      <c r="BX25" s="133"/>
      <c r="BY25" s="133"/>
      <c r="BZ25" s="133"/>
      <c r="CA25" s="30"/>
      <c r="CB25" s="30"/>
      <c r="CC25" s="30"/>
      <c r="CD25" s="30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26"/>
      <c r="CS25" s="26"/>
      <c r="CT25" s="26"/>
      <c r="CU25" s="26"/>
      <c r="CW25" s="138" t="str">
        <f ca="1">Z25</f>
        <v>3х + 39</v>
      </c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21" t="str">
        <f>AS25</f>
        <v>+</v>
      </c>
      <c r="DM25" s="121"/>
      <c r="DN25" s="121"/>
      <c r="DO25" s="121"/>
      <c r="DP25" s="121">
        <f ca="1">AW25</f>
        <v>30</v>
      </c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 t="str">
        <f>BN25</f>
        <v>=</v>
      </c>
      <c r="EF25" s="121"/>
      <c r="EG25" s="121"/>
      <c r="EH25" s="121"/>
      <c r="EI25" s="121"/>
      <c r="EJ25" s="121"/>
      <c r="EK25" s="126">
        <f ca="1">BR25</f>
        <v>16</v>
      </c>
      <c r="EL25" s="126"/>
      <c r="EM25" s="126"/>
      <c r="EN25" s="126"/>
      <c r="EO25" s="126"/>
      <c r="EP25" s="126"/>
      <c r="EQ25" s="126"/>
      <c r="ER25" s="126"/>
      <c r="ES25" s="126"/>
      <c r="FI25" s="130"/>
      <c r="FN25" s="130"/>
      <c r="FQ25" s="130"/>
    </row>
    <row r="26" spans="1:179" ht="0.75" customHeight="1" x14ac:dyDescent="0.25">
      <c r="A26" s="12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32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2"/>
      <c r="AT26" s="132"/>
      <c r="AU26" s="132"/>
      <c r="AV26" s="132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31"/>
      <c r="BH26" s="41"/>
      <c r="BI26" s="41"/>
      <c r="BJ26" s="41"/>
      <c r="BK26" s="41"/>
      <c r="BL26" s="31"/>
      <c r="BM26" s="31"/>
      <c r="BN26" s="116"/>
      <c r="BO26" s="116"/>
      <c r="BP26" s="116"/>
      <c r="BQ26" s="116"/>
      <c r="BR26" s="133"/>
      <c r="BS26" s="133"/>
      <c r="BT26" s="133"/>
      <c r="BU26" s="133"/>
      <c r="BV26" s="133"/>
      <c r="BW26" s="133"/>
      <c r="BX26" s="133"/>
      <c r="BY26" s="133"/>
      <c r="BZ26" s="133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26"/>
      <c r="CS26" s="26"/>
      <c r="CT26" s="26"/>
      <c r="CU26" s="26"/>
      <c r="CW26" s="138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21"/>
      <c r="DM26" s="121"/>
      <c r="DN26" s="121"/>
      <c r="DO26" s="121"/>
      <c r="DP26" s="31"/>
      <c r="DQ26" s="31"/>
      <c r="DR26" s="3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121"/>
      <c r="EF26" s="121"/>
      <c r="EG26" s="121"/>
      <c r="EH26" s="121"/>
      <c r="EI26" s="121"/>
      <c r="EJ26" s="121"/>
      <c r="EK26" s="126"/>
      <c r="EL26" s="126"/>
      <c r="EM26" s="126"/>
      <c r="EN26" s="126"/>
      <c r="EO26" s="126"/>
      <c r="EP26" s="126"/>
      <c r="EQ26" s="126"/>
      <c r="ER26" s="126"/>
      <c r="ES26" s="126"/>
      <c r="FI26" s="130"/>
      <c r="FJ26" s="3">
        <f ca="1">RANDBETWEEN(-3,3)</f>
        <v>3</v>
      </c>
      <c r="FK26" s="3">
        <f ca="1">RANDBETWEEN(-2,2)</f>
        <v>0</v>
      </c>
      <c r="FL26" s="3">
        <f ca="1">RANDBETWEEN(3,5)</f>
        <v>4</v>
      </c>
      <c r="FN26" s="130"/>
      <c r="FO26" s="3">
        <f ca="1">IF(FO24=0,RANDBETWEEN(1,2)*((FJ27*FI27)+FL27),FO24)</f>
        <v>30</v>
      </c>
      <c r="FQ26" s="130"/>
    </row>
    <row r="27" spans="1:179" ht="0.75" customHeight="1" x14ac:dyDescent="0.25">
      <c r="A27" s="12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32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2"/>
      <c r="AT27" s="132"/>
      <c r="AU27" s="132"/>
      <c r="AV27" s="13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24"/>
      <c r="BH27" s="42"/>
      <c r="BI27" s="42"/>
      <c r="BJ27" s="42"/>
      <c r="BK27" s="42"/>
      <c r="BL27" s="24"/>
      <c r="BM27" s="24"/>
      <c r="BN27" s="116"/>
      <c r="BO27" s="116"/>
      <c r="BP27" s="116"/>
      <c r="BQ27" s="116"/>
      <c r="BR27" s="133"/>
      <c r="BS27" s="133"/>
      <c r="BT27" s="133"/>
      <c r="BU27" s="133"/>
      <c r="BV27" s="133"/>
      <c r="BW27" s="133"/>
      <c r="BX27" s="133"/>
      <c r="BY27" s="133"/>
      <c r="BZ27" s="133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26"/>
      <c r="CS27" s="26"/>
      <c r="CT27" s="26"/>
      <c r="CU27" s="26"/>
      <c r="CW27" s="138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21"/>
      <c r="DM27" s="121"/>
      <c r="DN27" s="121"/>
      <c r="DO27" s="121"/>
      <c r="DP27" s="24"/>
      <c r="DQ27" s="24"/>
      <c r="DR27" s="24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121"/>
      <c r="EF27" s="121"/>
      <c r="EG27" s="121"/>
      <c r="EH27" s="121"/>
      <c r="EI27" s="121"/>
      <c r="EJ27" s="121"/>
      <c r="EK27" s="126"/>
      <c r="EL27" s="126"/>
      <c r="EM27" s="126"/>
      <c r="EN27" s="126"/>
      <c r="EO27" s="126"/>
      <c r="EP27" s="126"/>
      <c r="EQ27" s="126"/>
      <c r="ER27" s="126"/>
      <c r="ES27" s="126"/>
      <c r="FI27" s="3">
        <f ca="1">(FK27-FL27)/FJ27</f>
        <v>-6</v>
      </c>
      <c r="FJ27" s="3">
        <f ca="1">IF(FJ26=0,RANDBETWEEN(1,3),FJ26)</f>
        <v>3</v>
      </c>
      <c r="FK27" s="3">
        <f ca="1">IF(FK26=0,RANDBETWEEN(-2,-1)*FJ27,FK26*FJ27)</f>
        <v>-6</v>
      </c>
      <c r="FL27" s="3">
        <f ca="1">FL26*FJ27</f>
        <v>12</v>
      </c>
      <c r="FT27" s="3" t="s">
        <v>34</v>
      </c>
      <c r="FU27" s="3">
        <f ca="1">((FR28-FL27)/FJ27)</f>
        <v>-5.666666666666667</v>
      </c>
      <c r="FV27" s="3" t="str">
        <f ca="1">IF(AND(FJ27&lt;0,FR28-FL27&lt;0),CONCATENATE((FR28-FL27)*-1,"/",FJ27*-1),IF(AND(FJ27&lt;0,FR28-FL27&gt;0),CONCATENATE((FR28-FL27)*-1,"/",FJ27*-1),IF(AND(FJ27&gt;0,FR28-FL27&lt;0),CONCATENATE(FR28-FL27,"/",FJ27),CONCATENATE(FR28-FL27,"/",FJ27))))</f>
        <v>-17/3</v>
      </c>
      <c r="FW27" s="3" t="str">
        <f ca="1">IF(INT((FR28-FL27)/FJ27)=(FR28-FL27)/FJ27,FU27,FV27)</f>
        <v>-17/3</v>
      </c>
    </row>
    <row r="28" spans="1:179" ht="16.350000000000001" customHeight="1" x14ac:dyDescent="0.3">
      <c r="A28" s="12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32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2"/>
      <c r="AT28" s="132"/>
      <c r="AU28" s="132"/>
      <c r="AV28" s="132"/>
      <c r="AW28" s="114" t="str">
        <f ca="1">FK28</f>
        <v>3х + 12</v>
      </c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6"/>
      <c r="BO28" s="116"/>
      <c r="BP28" s="116"/>
      <c r="BQ28" s="116"/>
      <c r="BR28" s="133"/>
      <c r="BS28" s="133"/>
      <c r="BT28" s="133"/>
      <c r="BU28" s="133"/>
      <c r="BV28" s="133"/>
      <c r="BW28" s="133"/>
      <c r="BX28" s="133"/>
      <c r="BY28" s="133"/>
      <c r="BZ28" s="133"/>
      <c r="CA28" s="26"/>
      <c r="CB28" s="26"/>
      <c r="CC28" s="26"/>
      <c r="CD28" s="26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26"/>
      <c r="CS28" s="26"/>
      <c r="CT28" s="26"/>
      <c r="CU28" s="26"/>
      <c r="CW28" s="138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21"/>
      <c r="DM28" s="121"/>
      <c r="DN28" s="121"/>
      <c r="DO28" s="121"/>
      <c r="DP28" s="121" t="str">
        <f ca="1">AW28</f>
        <v>3х + 12</v>
      </c>
      <c r="DQ28" s="121"/>
      <c r="DR28" s="121"/>
      <c r="DS28" s="121"/>
      <c r="DT28" s="121"/>
      <c r="DU28" s="121"/>
      <c r="DV28" s="121"/>
      <c r="DW28" s="121"/>
      <c r="DX28" s="121"/>
      <c r="DY28" s="121"/>
      <c r="DZ28" s="121"/>
      <c r="EA28" s="121"/>
      <c r="EB28" s="121"/>
      <c r="EC28" s="121"/>
      <c r="ED28" s="121"/>
      <c r="EE28" s="121"/>
      <c r="EF28" s="121"/>
      <c r="EG28" s="121"/>
      <c r="EH28" s="121"/>
      <c r="EI28" s="121"/>
      <c r="EJ28" s="121"/>
      <c r="EK28" s="126"/>
      <c r="EL28" s="126"/>
      <c r="EM28" s="126"/>
      <c r="EN28" s="126"/>
      <c r="EO28" s="126"/>
      <c r="EP28" s="126"/>
      <c r="EQ28" s="126"/>
      <c r="ER28" s="126"/>
      <c r="ES28" s="126"/>
      <c r="FI28" s="20" t="str">
        <f ca="1">IF(FJ27=1,"х",IF(FJ27=-1,"-х",CONCATENATE(FJ27,"х")))</f>
        <v>3х</v>
      </c>
      <c r="FJ28" s="20" t="str">
        <f ca="1">IF(FL27&gt;0,CONCATENATE(" + ",FL27),CONCATENATE(" - ",FL27*(-1)))</f>
        <v xml:space="preserve"> + 12</v>
      </c>
      <c r="FK28" s="134" t="str">
        <f ca="1">CONCATENATE(FI28,FJ28)</f>
        <v>3х + 12</v>
      </c>
      <c r="FL28" s="134"/>
      <c r="FM28" s="20"/>
      <c r="FN28" s="81" t="s">
        <v>31</v>
      </c>
      <c r="FO28" s="3">
        <f ca="1">(FR24^2)-(4*FO26)</f>
        <v>1</v>
      </c>
      <c r="FQ28" s="3" t="s">
        <v>32</v>
      </c>
      <c r="FR28" s="3">
        <f ca="1">(FR24+(FO28^0.5))/2</f>
        <v>-5</v>
      </c>
      <c r="FT28" s="3" t="s">
        <v>35</v>
      </c>
      <c r="FU28" s="3">
        <f ca="1">(FR29-FL27)/FJ27</f>
        <v>-6</v>
      </c>
      <c r="FV28" s="3" t="str">
        <f ca="1">IF(AND(FJ27&lt;0,FR29-FL27&lt;0),CONCATENATE((FR29-FL27)*-1,"/",FJ27*-1),IF(AND(FJ27&lt;0,FR29-FL27&gt;0),CONCATENATE((FR29-FL27)*-1,"/",FJ27*-1),IF(AND(FJ27&gt;0,FR29-FL27&lt;0),CONCATENATE(FR29-FL27,"/",FJ27),CONCATENATE(FR29-FL27,"/",FJ27))))</f>
        <v>-18/3</v>
      </c>
      <c r="FW28" s="3">
        <f ca="1">IF(INT((FR29-FL27)/FJ27)=(FR29-FL27)/FJ27,FU28,FV28)</f>
        <v>-6</v>
      </c>
    </row>
    <row r="29" spans="1:179" ht="2.1" customHeight="1" x14ac:dyDescent="0.25">
      <c r="A29" s="12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W29" s="21"/>
      <c r="CX29" s="22"/>
      <c r="CY29" s="22"/>
      <c r="CZ29" s="22"/>
      <c r="DA29" s="22"/>
      <c r="DB29" s="18"/>
      <c r="DC29" s="18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FG29" s="3">
        <f ca="1">RANDBETWEEN(15,40)</f>
        <v>27</v>
      </c>
      <c r="FL29" s="3" t="str">
        <f ca="1">IF(FL30&gt;0,CONCATENATE(" + ",FL30),CONCATENATE(" - ",FL30*(-1)))</f>
        <v xml:space="preserve"> + 39</v>
      </c>
      <c r="FQ29" s="3" t="s">
        <v>33</v>
      </c>
      <c r="FR29" s="3">
        <f ca="1">(FR24-(FO28^0.5))/2</f>
        <v>-6</v>
      </c>
    </row>
    <row r="30" spans="1:179" ht="15" customHeight="1" x14ac:dyDescent="0.25">
      <c r="A30" s="12"/>
      <c r="C30" s="14"/>
      <c r="D30" s="14"/>
      <c r="E30" s="14"/>
      <c r="F30" s="105" t="s">
        <v>17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10"/>
      <c r="CW30" s="52"/>
      <c r="CX30" s="32"/>
      <c r="CY30" s="105" t="s">
        <v>17</v>
      </c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5"/>
      <c r="DM30" s="105"/>
      <c r="DN30" s="105"/>
      <c r="DO30" s="105"/>
      <c r="DP30" s="108" t="str">
        <f ca="1">(IF(FW27=FW28,CONCATENATE("х = ", FW27),CONCATENATE("х = ", FW27,"; ",FW28)))</f>
        <v>х = -17/3; -6</v>
      </c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09"/>
      <c r="ES30" s="110"/>
      <c r="FI30" s="3" t="str">
        <f ca="1">FI28</f>
        <v>3х</v>
      </c>
      <c r="FJ30" s="3">
        <f ca="1">FR24+(FJ28*(-1))</f>
        <v>-23</v>
      </c>
      <c r="FL30" s="3">
        <f ca="1">FL27+FG29</f>
        <v>39</v>
      </c>
      <c r="FM30" s="3">
        <f ca="1">FR24+FG29</f>
        <v>16</v>
      </c>
      <c r="FN30" s="134" t="str">
        <f ca="1">CONCATENATE(FI28,FL29)</f>
        <v>3х + 39</v>
      </c>
      <c r="FO30" s="134"/>
    </row>
    <row r="31" spans="1:179" ht="3" customHeight="1" x14ac:dyDescent="0.25">
      <c r="A31" s="12"/>
      <c r="B31" s="23"/>
      <c r="C31" s="23"/>
      <c r="D31" s="23"/>
      <c r="E31" s="23"/>
      <c r="F31" s="23"/>
      <c r="G31" s="23"/>
      <c r="H31" s="23"/>
      <c r="I31" s="23"/>
      <c r="J31" s="34"/>
      <c r="K31" s="34"/>
      <c r="L31" s="34"/>
      <c r="M31" s="34"/>
      <c r="N31" s="34"/>
      <c r="O31" s="34"/>
      <c r="P31" s="34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16"/>
      <c r="CX31" s="23"/>
      <c r="CY31" s="23"/>
      <c r="CZ31" s="23"/>
      <c r="DA31" s="23"/>
      <c r="DB31" s="23"/>
      <c r="DC31" s="23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FI31" s="130" t="s">
        <v>27</v>
      </c>
      <c r="FN31" s="130" t="s">
        <v>30</v>
      </c>
      <c r="FQ31" s="130" t="s">
        <v>31</v>
      </c>
    </row>
    <row r="32" spans="1:179" ht="15" customHeight="1" x14ac:dyDescent="0.25">
      <c r="A32" s="49"/>
      <c r="B32" s="125" t="s">
        <v>39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 t="s">
        <v>74</v>
      </c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65"/>
      <c r="CW32" s="128" t="s">
        <v>99</v>
      </c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29"/>
      <c r="DM32" s="129"/>
      <c r="DN32" s="129"/>
      <c r="DO32" s="129"/>
      <c r="DP32" s="129"/>
      <c r="DQ32" s="129"/>
      <c r="DR32" s="129"/>
      <c r="DS32" s="129"/>
      <c r="DT32" s="129"/>
      <c r="DU32" s="129"/>
      <c r="DV32" s="129"/>
      <c r="DW32" s="129"/>
      <c r="DX32" s="129"/>
      <c r="DY32" s="129"/>
      <c r="DZ32" s="129"/>
      <c r="EA32" s="129"/>
      <c r="EB32" s="129"/>
      <c r="EC32" s="129"/>
      <c r="ED32" s="129"/>
      <c r="EE32" s="129"/>
      <c r="EF32" s="129"/>
      <c r="EG32" s="129"/>
      <c r="EH32" s="129"/>
      <c r="EI32" s="129"/>
      <c r="EJ32" s="129"/>
      <c r="EK32" s="129"/>
      <c r="EL32" s="129"/>
      <c r="EM32" s="129"/>
      <c r="EN32" s="129"/>
      <c r="EO32" s="129"/>
      <c r="EP32" s="129"/>
      <c r="EQ32" s="129"/>
      <c r="ER32" s="129"/>
      <c r="ES32" s="129"/>
      <c r="ET32" s="65"/>
      <c r="FI32" s="130"/>
      <c r="FN32" s="130"/>
      <c r="FQ32" s="130"/>
    </row>
    <row r="33" spans="1:179" ht="2.1" customHeight="1" x14ac:dyDescent="0.25">
      <c r="A33" s="12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W33" s="17"/>
      <c r="CX33" s="18"/>
      <c r="CY33" s="18"/>
      <c r="CZ33" s="18"/>
      <c r="DA33" s="18"/>
      <c r="DB33" s="18"/>
      <c r="DC33" s="18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FI33" s="130" t="s">
        <v>27</v>
      </c>
      <c r="FJ33" s="3" t="s">
        <v>26</v>
      </c>
      <c r="FK33" s="3" t="s">
        <v>28</v>
      </c>
      <c r="FL33" s="3" t="s">
        <v>29</v>
      </c>
      <c r="FN33" s="130" t="s">
        <v>30</v>
      </c>
      <c r="FO33" s="3">
        <f ca="1">RANDBETWEEN(-2,2)*((FJ36*FI36)-FL36)</f>
        <v>0</v>
      </c>
      <c r="FQ33" s="130" t="s">
        <v>31</v>
      </c>
      <c r="FR33" s="3">
        <f ca="1">((FJ36*FI36)+FL36)+(FO35/((FJ36*FI36)+FL36))</f>
        <v>5</v>
      </c>
    </row>
    <row r="34" spans="1:179" ht="16.350000000000001" customHeight="1" x14ac:dyDescent="0.3">
      <c r="A34" s="12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32"/>
      <c r="Z34" s="131" t="str">
        <f ca="1">FN39</f>
        <v>2х + 32</v>
      </c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2" t="s">
        <v>24</v>
      </c>
      <c r="AT34" s="132"/>
      <c r="AU34" s="132"/>
      <c r="AV34" s="132"/>
      <c r="AW34" s="114">
        <f ca="1">FO35</f>
        <v>4</v>
      </c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6" t="s">
        <v>25</v>
      </c>
      <c r="BO34" s="116"/>
      <c r="BP34" s="116"/>
      <c r="BQ34" s="116"/>
      <c r="BR34" s="133">
        <f ca="1">FM39</f>
        <v>29</v>
      </c>
      <c r="BS34" s="133"/>
      <c r="BT34" s="133"/>
      <c r="BU34" s="133"/>
      <c r="BV34" s="133"/>
      <c r="BW34" s="133"/>
      <c r="BX34" s="133"/>
      <c r="BY34" s="133"/>
      <c r="BZ34" s="133"/>
      <c r="CA34" s="30"/>
      <c r="CB34" s="30"/>
      <c r="CC34" s="30"/>
      <c r="CD34" s="30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26"/>
      <c r="CS34" s="26"/>
      <c r="CT34" s="26"/>
      <c r="CU34" s="26"/>
      <c r="CW34" s="138" t="str">
        <f ca="1">Z34</f>
        <v>2х + 32</v>
      </c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39"/>
      <c r="DL34" s="121" t="str">
        <f>AS34</f>
        <v>+</v>
      </c>
      <c r="DM34" s="121"/>
      <c r="DN34" s="121"/>
      <c r="DO34" s="121"/>
      <c r="DP34" s="121">
        <f ca="1">AW34</f>
        <v>4</v>
      </c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 t="str">
        <f>BN34</f>
        <v>=</v>
      </c>
      <c r="EF34" s="121"/>
      <c r="EG34" s="121"/>
      <c r="EH34" s="121"/>
      <c r="EI34" s="121"/>
      <c r="EJ34" s="121"/>
      <c r="EK34" s="126">
        <f ca="1">BR34</f>
        <v>29</v>
      </c>
      <c r="EL34" s="126"/>
      <c r="EM34" s="126"/>
      <c r="EN34" s="126"/>
      <c r="EO34" s="126"/>
      <c r="EP34" s="126"/>
      <c r="EQ34" s="126"/>
      <c r="ER34" s="126"/>
      <c r="ES34" s="126"/>
      <c r="FI34" s="130"/>
      <c r="FN34" s="130"/>
      <c r="FQ34" s="130"/>
    </row>
    <row r="35" spans="1:179" ht="0.75" customHeight="1" x14ac:dyDescent="0.25">
      <c r="A35" s="12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32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2"/>
      <c r="AT35" s="132"/>
      <c r="AU35" s="132"/>
      <c r="AV35" s="132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31"/>
      <c r="BH35" s="41"/>
      <c r="BI35" s="41"/>
      <c r="BJ35" s="41"/>
      <c r="BK35" s="41"/>
      <c r="BL35" s="31"/>
      <c r="BM35" s="31"/>
      <c r="BN35" s="116"/>
      <c r="BO35" s="116"/>
      <c r="BP35" s="116"/>
      <c r="BQ35" s="116"/>
      <c r="BR35" s="133"/>
      <c r="BS35" s="133"/>
      <c r="BT35" s="133"/>
      <c r="BU35" s="133"/>
      <c r="BV35" s="133"/>
      <c r="BW35" s="133"/>
      <c r="BX35" s="133"/>
      <c r="BY35" s="133"/>
      <c r="BZ35" s="133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26"/>
      <c r="CS35" s="26"/>
      <c r="CT35" s="26"/>
      <c r="CU35" s="26"/>
      <c r="CW35" s="138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39"/>
      <c r="DL35" s="121"/>
      <c r="DM35" s="121"/>
      <c r="DN35" s="121"/>
      <c r="DO35" s="121"/>
      <c r="DP35" s="31"/>
      <c r="DQ35" s="31"/>
      <c r="DR35" s="3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121"/>
      <c r="EF35" s="121"/>
      <c r="EG35" s="121"/>
      <c r="EH35" s="121"/>
      <c r="EI35" s="121"/>
      <c r="EJ35" s="121"/>
      <c r="EK35" s="126"/>
      <c r="EL35" s="126"/>
      <c r="EM35" s="126"/>
      <c r="EN35" s="126"/>
      <c r="EO35" s="126"/>
      <c r="EP35" s="126"/>
      <c r="EQ35" s="126"/>
      <c r="ER35" s="126"/>
      <c r="ES35" s="126"/>
      <c r="FI35" s="130"/>
      <c r="FJ35" s="3">
        <f ca="1">RANDBETWEEN(-3,3)</f>
        <v>0</v>
      </c>
      <c r="FK35" s="3">
        <f ca="1">RANDBETWEEN(-2,2)</f>
        <v>2</v>
      </c>
      <c r="FL35" s="3">
        <f ca="1">RANDBETWEEN(3,5)</f>
        <v>4</v>
      </c>
      <c r="FN35" s="130"/>
      <c r="FO35" s="3">
        <f ca="1">IF(FO33=0,RANDBETWEEN(1,2)*((FJ36*FI36)+FL36),FO33)</f>
        <v>4</v>
      </c>
      <c r="FQ35" s="130"/>
    </row>
    <row r="36" spans="1:179" ht="0.75" customHeight="1" x14ac:dyDescent="0.25">
      <c r="A36" s="12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32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2"/>
      <c r="AT36" s="132"/>
      <c r="AU36" s="132"/>
      <c r="AV36" s="13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24"/>
      <c r="BH36" s="42"/>
      <c r="BI36" s="42"/>
      <c r="BJ36" s="42"/>
      <c r="BK36" s="42"/>
      <c r="BL36" s="24"/>
      <c r="BM36" s="24"/>
      <c r="BN36" s="116"/>
      <c r="BO36" s="116"/>
      <c r="BP36" s="116"/>
      <c r="BQ36" s="116"/>
      <c r="BR36" s="133"/>
      <c r="BS36" s="133"/>
      <c r="BT36" s="133"/>
      <c r="BU36" s="133"/>
      <c r="BV36" s="133"/>
      <c r="BW36" s="133"/>
      <c r="BX36" s="133"/>
      <c r="BY36" s="133"/>
      <c r="BZ36" s="133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26"/>
      <c r="CS36" s="26"/>
      <c r="CT36" s="26"/>
      <c r="CU36" s="26"/>
      <c r="CW36" s="138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39"/>
      <c r="DL36" s="121"/>
      <c r="DM36" s="121"/>
      <c r="DN36" s="121"/>
      <c r="DO36" s="121"/>
      <c r="DP36" s="24"/>
      <c r="DQ36" s="24"/>
      <c r="DR36" s="24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121"/>
      <c r="EF36" s="121"/>
      <c r="EG36" s="121"/>
      <c r="EH36" s="121"/>
      <c r="EI36" s="121"/>
      <c r="EJ36" s="121"/>
      <c r="EK36" s="126"/>
      <c r="EL36" s="126"/>
      <c r="EM36" s="126"/>
      <c r="EN36" s="126"/>
      <c r="EO36" s="126"/>
      <c r="EP36" s="126"/>
      <c r="EQ36" s="126"/>
      <c r="ER36" s="126"/>
      <c r="ES36" s="126"/>
      <c r="FI36" s="3">
        <f ca="1">(FK36-FL36)/FJ36</f>
        <v>-2</v>
      </c>
      <c r="FJ36" s="3">
        <f ca="1">IF(FJ35=0,RANDBETWEEN(1,3),FJ35)</f>
        <v>2</v>
      </c>
      <c r="FK36" s="3">
        <f ca="1">IF(FK35=0,RANDBETWEEN(-2,-1)*FJ36,FK35*FJ36)</f>
        <v>4</v>
      </c>
      <c r="FL36" s="3">
        <f ca="1">FL35*FJ36</f>
        <v>8</v>
      </c>
      <c r="FT36" s="3" t="s">
        <v>34</v>
      </c>
      <c r="FU36" s="3">
        <f ca="1">((FR37-FL36)/FJ36)</f>
        <v>-2</v>
      </c>
      <c r="FV36" s="3" t="str">
        <f ca="1">IF(AND(FJ36&lt;0,FR37-FL36&lt;0),CONCATENATE((FR37-FL36)*-1,"/",FJ36*-1),IF(AND(FJ36&lt;0,FR37-FL36&gt;0),CONCATENATE((FR37-FL36)*-1,"/",FJ36*-1),IF(AND(FJ36&gt;0,FR37-FL36&lt;0),CONCATENATE(FR37-FL36,"/",FJ36),CONCATENATE(FR37-FL36,"/",FJ36))))</f>
        <v>-4/2</v>
      </c>
      <c r="FW36" s="3">
        <f ca="1">IF(INT((FR37-FL36)/FJ36)=(FR37-FL36)/FJ36,FU36,FV36)</f>
        <v>-2</v>
      </c>
    </row>
    <row r="37" spans="1:179" ht="16.350000000000001" customHeight="1" x14ac:dyDescent="0.3">
      <c r="A37" s="12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32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2"/>
      <c r="AT37" s="132"/>
      <c r="AU37" s="132"/>
      <c r="AV37" s="132"/>
      <c r="AW37" s="114" t="str">
        <f ca="1">FK37</f>
        <v>2х + 8</v>
      </c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6"/>
      <c r="BO37" s="116"/>
      <c r="BP37" s="116"/>
      <c r="BQ37" s="116"/>
      <c r="BR37" s="133"/>
      <c r="BS37" s="133"/>
      <c r="BT37" s="133"/>
      <c r="BU37" s="133"/>
      <c r="BV37" s="133"/>
      <c r="BW37" s="133"/>
      <c r="BX37" s="133"/>
      <c r="BY37" s="133"/>
      <c r="BZ37" s="133"/>
      <c r="CA37" s="26"/>
      <c r="CB37" s="26"/>
      <c r="CC37" s="26"/>
      <c r="CD37" s="26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26"/>
      <c r="CS37" s="26"/>
      <c r="CT37" s="26"/>
      <c r="CU37" s="26"/>
      <c r="CW37" s="138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21"/>
      <c r="DM37" s="121"/>
      <c r="DN37" s="121"/>
      <c r="DO37" s="121"/>
      <c r="DP37" s="121" t="str">
        <f ca="1">AW37</f>
        <v>2х + 8</v>
      </c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6"/>
      <c r="EL37" s="126"/>
      <c r="EM37" s="126"/>
      <c r="EN37" s="126"/>
      <c r="EO37" s="126"/>
      <c r="EP37" s="126"/>
      <c r="EQ37" s="126"/>
      <c r="ER37" s="126"/>
      <c r="ES37" s="126"/>
      <c r="FI37" s="20" t="str">
        <f ca="1">IF(FJ36=1,"х",IF(FJ36=-1,"-х",CONCATENATE(FJ36,"х")))</f>
        <v>2х</v>
      </c>
      <c r="FJ37" s="20" t="str">
        <f ca="1">IF(FL36&gt;0,CONCATENATE(" + ",FL36),CONCATENATE(" - ",FL36*(-1)))</f>
        <v xml:space="preserve"> + 8</v>
      </c>
      <c r="FK37" s="134" t="str">
        <f ca="1">CONCATENATE(FI37,FJ37)</f>
        <v>2х + 8</v>
      </c>
      <c r="FL37" s="134"/>
      <c r="FM37" s="20"/>
      <c r="FN37" s="81" t="s">
        <v>31</v>
      </c>
      <c r="FO37" s="3">
        <f ca="1">(FR33^2)-(4*FO35)</f>
        <v>9</v>
      </c>
      <c r="FQ37" s="3" t="s">
        <v>32</v>
      </c>
      <c r="FR37" s="3">
        <f ca="1">(FR33+(FO37^0.5))/2</f>
        <v>4</v>
      </c>
      <c r="FT37" s="3" t="s">
        <v>35</v>
      </c>
      <c r="FU37" s="3">
        <f ca="1">(FR38-FL36)/FJ36</f>
        <v>-3.5</v>
      </c>
      <c r="FV37" s="3" t="str">
        <f ca="1">IF(AND(FJ36&lt;0,FR38-FL36&lt;0),CONCATENATE((FR38-FL36)*-1,"/",FJ36*-1),IF(AND(FJ36&lt;0,FR38-FL36&gt;0),CONCATENATE((FR38-FL36)*-1,"/",FJ36*-1),IF(AND(FJ36&gt;0,FR38-FL36&lt;0),CONCATENATE(FR38-FL36,"/",FJ36),CONCATENATE(FR38-FL36,"/",FJ36))))</f>
        <v>-7/2</v>
      </c>
      <c r="FW37" s="3" t="str">
        <f ca="1">IF(INT((FR38-FL36)/FJ36)=(FR38-FL36)/FJ36,FU37,FV37)</f>
        <v>-7/2</v>
      </c>
    </row>
    <row r="38" spans="1:179" ht="2.1" customHeight="1" x14ac:dyDescent="0.25">
      <c r="A38" s="12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W38" s="21"/>
      <c r="CX38" s="22"/>
      <c r="CY38" s="22"/>
      <c r="CZ38" s="22"/>
      <c r="DA38" s="22"/>
      <c r="DB38" s="18"/>
      <c r="DC38" s="18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FG38" s="3">
        <f ca="1">RANDBETWEEN(15,40)</f>
        <v>24</v>
      </c>
      <c r="FL38" s="3" t="str">
        <f ca="1">IF(FL39&gt;0,CONCATENATE(" + ",FL39),CONCATENATE(" - ",FL39*(-1)))</f>
        <v xml:space="preserve"> + 32</v>
      </c>
      <c r="FQ38" s="3" t="s">
        <v>33</v>
      </c>
      <c r="FR38" s="3">
        <f ca="1">(FR33-(FO37^0.5))/2</f>
        <v>1</v>
      </c>
    </row>
    <row r="39" spans="1:179" ht="15" customHeight="1" x14ac:dyDescent="0.25">
      <c r="A39" s="12"/>
      <c r="C39" s="14"/>
      <c r="D39" s="14"/>
      <c r="E39" s="14"/>
      <c r="F39" s="105" t="s">
        <v>17</v>
      </c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8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10"/>
      <c r="CW39" s="52"/>
      <c r="CX39" s="32"/>
      <c r="CY39" s="105" t="s">
        <v>17</v>
      </c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5"/>
      <c r="DM39" s="105"/>
      <c r="DN39" s="105"/>
      <c r="DO39" s="105"/>
      <c r="DP39" s="108" t="str">
        <f ca="1">(IF(FW36=FW37,CONCATENATE("х = ", FW36),CONCATENATE("х = ", FW36,"; ",FW37)))</f>
        <v>х = -2; -7/2</v>
      </c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09"/>
      <c r="ES39" s="110"/>
      <c r="FI39" s="3" t="str">
        <f ca="1">FI37</f>
        <v>2х</v>
      </c>
      <c r="FJ39" s="3">
        <f ca="1">FR33+(FJ37*(-1))</f>
        <v>-3</v>
      </c>
      <c r="FL39" s="3">
        <f ca="1">FL36+FG38</f>
        <v>32</v>
      </c>
      <c r="FM39" s="3">
        <f ca="1">FR33+FG38</f>
        <v>29</v>
      </c>
      <c r="FN39" s="134" t="str">
        <f ca="1">CONCATENATE(FI37,FL38)</f>
        <v>2х + 32</v>
      </c>
      <c r="FO39" s="134"/>
    </row>
    <row r="40" spans="1:179" ht="3" customHeight="1" x14ac:dyDescent="0.25">
      <c r="A40" s="12"/>
      <c r="B40" s="23"/>
      <c r="C40" s="23"/>
      <c r="D40" s="23"/>
      <c r="E40" s="23"/>
      <c r="F40" s="23"/>
      <c r="G40" s="23"/>
      <c r="H40" s="23"/>
      <c r="I40" s="23"/>
      <c r="J40" s="34"/>
      <c r="K40" s="34"/>
      <c r="L40" s="34"/>
      <c r="M40" s="34"/>
      <c r="N40" s="34"/>
      <c r="O40" s="34"/>
      <c r="P40" s="34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16"/>
      <c r="CX40" s="23"/>
      <c r="CY40" s="23"/>
      <c r="CZ40" s="23"/>
      <c r="DA40" s="23"/>
      <c r="DB40" s="23"/>
      <c r="DC40" s="23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</row>
    <row r="41" spans="1:179" ht="15" customHeight="1" x14ac:dyDescent="0.25">
      <c r="A41" s="49"/>
      <c r="B41" s="125" t="s">
        <v>40</v>
      </c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7" t="s">
        <v>74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65"/>
      <c r="CW41" s="128" t="s">
        <v>100</v>
      </c>
      <c r="CX41" s="129"/>
      <c r="CY41" s="129"/>
      <c r="CZ41" s="129"/>
      <c r="DA41" s="129"/>
      <c r="DB41" s="129"/>
      <c r="DC41" s="129"/>
      <c r="DD41" s="129"/>
      <c r="DE41" s="129"/>
      <c r="DF41" s="129"/>
      <c r="DG41" s="129"/>
      <c r="DH41" s="129"/>
      <c r="DI41" s="129"/>
      <c r="DJ41" s="129"/>
      <c r="DK41" s="129"/>
      <c r="DL41" s="129"/>
      <c r="DM41" s="129"/>
      <c r="DN41" s="129"/>
      <c r="DO41" s="129"/>
      <c r="DP41" s="129"/>
      <c r="DQ41" s="129"/>
      <c r="DR41" s="129"/>
      <c r="DS41" s="129"/>
      <c r="DT41" s="129"/>
      <c r="DU41" s="129"/>
      <c r="DV41" s="129"/>
      <c r="DW41" s="129"/>
      <c r="DX41" s="129"/>
      <c r="DY41" s="129"/>
      <c r="DZ41" s="129"/>
      <c r="EA41" s="129"/>
      <c r="EB41" s="129"/>
      <c r="EC41" s="129"/>
      <c r="ED41" s="129"/>
      <c r="EE41" s="129"/>
      <c r="EF41" s="129"/>
      <c r="EG41" s="129"/>
      <c r="EH41" s="129"/>
      <c r="EI41" s="129"/>
      <c r="EJ41" s="129"/>
      <c r="EK41" s="129"/>
      <c r="EL41" s="129"/>
      <c r="EM41" s="129"/>
      <c r="EN41" s="129"/>
      <c r="EO41" s="129"/>
      <c r="EP41" s="129"/>
      <c r="EQ41" s="129"/>
      <c r="ER41" s="129"/>
      <c r="ES41" s="129"/>
      <c r="ET41" s="65"/>
    </row>
    <row r="42" spans="1:179" ht="2.1" customHeight="1" x14ac:dyDescent="0.25">
      <c r="A42" s="12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W42" s="17"/>
      <c r="CX42" s="18"/>
      <c r="CY42" s="18"/>
      <c r="CZ42" s="18"/>
      <c r="DA42" s="18"/>
      <c r="DB42" s="18"/>
      <c r="DC42" s="18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FI42" s="130" t="s">
        <v>27</v>
      </c>
      <c r="FJ42" s="3" t="s">
        <v>26</v>
      </c>
      <c r="FK42" s="3" t="s">
        <v>28</v>
      </c>
      <c r="FL42" s="3" t="s">
        <v>29</v>
      </c>
      <c r="FN42" s="130" t="s">
        <v>30</v>
      </c>
      <c r="FO42" s="3">
        <f ca="1">RANDBETWEEN(-2,2)*((FJ45*FI45)-FL45)</f>
        <v>0</v>
      </c>
      <c r="FQ42" s="130" t="s">
        <v>31</v>
      </c>
      <c r="FR42" s="3">
        <f ca="1">((FJ45*FI45)+FL45)+(FO44/((FJ45*FI45)+FL45))</f>
        <v>7</v>
      </c>
    </row>
    <row r="43" spans="1:179" ht="16.350000000000001" customHeight="1" x14ac:dyDescent="0.3">
      <c r="A43" s="12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32"/>
      <c r="Z43" s="131" t="str">
        <f ca="1">FN48</f>
        <v>3х + 54</v>
      </c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2" t="s">
        <v>24</v>
      </c>
      <c r="AT43" s="132"/>
      <c r="AU43" s="132"/>
      <c r="AV43" s="132"/>
      <c r="AW43" s="114">
        <f ca="1">FO44</f>
        <v>6</v>
      </c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6" t="s">
        <v>25</v>
      </c>
      <c r="BO43" s="116"/>
      <c r="BP43" s="116"/>
      <c r="BQ43" s="116"/>
      <c r="BR43" s="133">
        <f ca="1">FM48</f>
        <v>46</v>
      </c>
      <c r="BS43" s="133"/>
      <c r="BT43" s="133"/>
      <c r="BU43" s="133"/>
      <c r="BV43" s="133"/>
      <c r="BW43" s="133"/>
      <c r="BX43" s="133"/>
      <c r="BY43" s="133"/>
      <c r="BZ43" s="133"/>
      <c r="CA43" s="30"/>
      <c r="CB43" s="30"/>
      <c r="CC43" s="30"/>
      <c r="CD43" s="30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26"/>
      <c r="CS43" s="26"/>
      <c r="CT43" s="26"/>
      <c r="CU43" s="26"/>
      <c r="CW43" s="138" t="str">
        <f ca="1">Z43</f>
        <v>3х + 54</v>
      </c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39"/>
      <c r="DL43" s="121" t="str">
        <f>AS43</f>
        <v>+</v>
      </c>
      <c r="DM43" s="121"/>
      <c r="DN43" s="121"/>
      <c r="DO43" s="121"/>
      <c r="DP43" s="121">
        <f ca="1">AW43</f>
        <v>6</v>
      </c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 t="str">
        <f>BN43</f>
        <v>=</v>
      </c>
      <c r="EF43" s="121"/>
      <c r="EG43" s="121"/>
      <c r="EH43" s="121"/>
      <c r="EI43" s="121"/>
      <c r="EJ43" s="121"/>
      <c r="EK43" s="126">
        <f ca="1">BR43</f>
        <v>46</v>
      </c>
      <c r="EL43" s="126"/>
      <c r="EM43" s="126"/>
      <c r="EN43" s="126"/>
      <c r="EO43" s="126"/>
      <c r="EP43" s="126"/>
      <c r="EQ43" s="126"/>
      <c r="ER43" s="126"/>
      <c r="ES43" s="126"/>
      <c r="FI43" s="130"/>
      <c r="FN43" s="130"/>
      <c r="FQ43" s="130"/>
    </row>
    <row r="44" spans="1:179" ht="0.75" customHeight="1" x14ac:dyDescent="0.25">
      <c r="A44" s="1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32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2"/>
      <c r="AT44" s="132"/>
      <c r="AU44" s="132"/>
      <c r="AV44" s="132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31"/>
      <c r="BH44" s="41"/>
      <c r="BI44" s="41"/>
      <c r="BJ44" s="41"/>
      <c r="BK44" s="41"/>
      <c r="BL44" s="31"/>
      <c r="BM44" s="31"/>
      <c r="BN44" s="116"/>
      <c r="BO44" s="116"/>
      <c r="BP44" s="116"/>
      <c r="BQ44" s="116"/>
      <c r="BR44" s="133"/>
      <c r="BS44" s="133"/>
      <c r="BT44" s="133"/>
      <c r="BU44" s="133"/>
      <c r="BV44" s="133"/>
      <c r="BW44" s="133"/>
      <c r="BX44" s="133"/>
      <c r="BY44" s="133"/>
      <c r="BZ44" s="133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26"/>
      <c r="CS44" s="26"/>
      <c r="CT44" s="26"/>
      <c r="CU44" s="26"/>
      <c r="CW44" s="138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21"/>
      <c r="DM44" s="121"/>
      <c r="DN44" s="121"/>
      <c r="DO44" s="121"/>
      <c r="DP44" s="31"/>
      <c r="DQ44" s="31"/>
      <c r="DR44" s="3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121"/>
      <c r="EF44" s="121"/>
      <c r="EG44" s="121"/>
      <c r="EH44" s="121"/>
      <c r="EI44" s="121"/>
      <c r="EJ44" s="121"/>
      <c r="EK44" s="126"/>
      <c r="EL44" s="126"/>
      <c r="EM44" s="126"/>
      <c r="EN44" s="126"/>
      <c r="EO44" s="126"/>
      <c r="EP44" s="126"/>
      <c r="EQ44" s="126"/>
      <c r="ER44" s="126"/>
      <c r="ES44" s="126"/>
      <c r="FI44" s="130"/>
      <c r="FJ44" s="3">
        <f ca="1">RANDBETWEEN(-3,3)</f>
        <v>3</v>
      </c>
      <c r="FK44" s="3">
        <f ca="1">RANDBETWEEN(-2,2)</f>
        <v>2</v>
      </c>
      <c r="FL44" s="3">
        <f ca="1">RANDBETWEEN(3,5)</f>
        <v>5</v>
      </c>
      <c r="FN44" s="130"/>
      <c r="FO44" s="3">
        <f ca="1">IF(FO42=0,RANDBETWEEN(1,2)*((FJ45*FI45)+FL45),FO42)</f>
        <v>6</v>
      </c>
      <c r="FQ44" s="130"/>
    </row>
    <row r="45" spans="1:179" ht="0.75" customHeight="1" x14ac:dyDescent="0.25">
      <c r="A45" s="1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32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2"/>
      <c r="AT45" s="132"/>
      <c r="AU45" s="132"/>
      <c r="AV45" s="13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24"/>
      <c r="BH45" s="42"/>
      <c r="BI45" s="42"/>
      <c r="BJ45" s="42"/>
      <c r="BK45" s="42"/>
      <c r="BL45" s="24"/>
      <c r="BM45" s="24"/>
      <c r="BN45" s="116"/>
      <c r="BO45" s="116"/>
      <c r="BP45" s="116"/>
      <c r="BQ45" s="116"/>
      <c r="BR45" s="133"/>
      <c r="BS45" s="133"/>
      <c r="BT45" s="133"/>
      <c r="BU45" s="133"/>
      <c r="BV45" s="133"/>
      <c r="BW45" s="133"/>
      <c r="BX45" s="133"/>
      <c r="BY45" s="133"/>
      <c r="BZ45" s="133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26"/>
      <c r="CS45" s="26"/>
      <c r="CT45" s="26"/>
      <c r="CU45" s="26"/>
      <c r="CW45" s="138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21"/>
      <c r="DM45" s="121"/>
      <c r="DN45" s="121"/>
      <c r="DO45" s="121"/>
      <c r="DP45" s="24"/>
      <c r="DQ45" s="24"/>
      <c r="DR45" s="24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121"/>
      <c r="EF45" s="121"/>
      <c r="EG45" s="121"/>
      <c r="EH45" s="121"/>
      <c r="EI45" s="121"/>
      <c r="EJ45" s="121"/>
      <c r="EK45" s="126"/>
      <c r="EL45" s="126"/>
      <c r="EM45" s="126"/>
      <c r="EN45" s="126"/>
      <c r="EO45" s="126"/>
      <c r="EP45" s="126"/>
      <c r="EQ45" s="126"/>
      <c r="ER45" s="126"/>
      <c r="ES45" s="126"/>
      <c r="FI45" s="3">
        <f ca="1">(FK45-FL45)/FJ45</f>
        <v>-3</v>
      </c>
      <c r="FJ45" s="3">
        <f ca="1">IF(FJ44=0,RANDBETWEEN(1,3),FJ44)</f>
        <v>3</v>
      </c>
      <c r="FK45" s="3">
        <f ca="1">IF(FK44=0,RANDBETWEEN(-2,-1)*FJ45,FK44*FJ45)</f>
        <v>6</v>
      </c>
      <c r="FL45" s="3">
        <f ca="1">FL44*FJ45</f>
        <v>15</v>
      </c>
      <c r="FT45" s="3" t="s">
        <v>34</v>
      </c>
      <c r="FU45" s="3">
        <f ca="1">((FR46-FL45)/FJ45)</f>
        <v>-3</v>
      </c>
      <c r="FV45" s="3" t="str">
        <f ca="1">IF(AND(FJ45&lt;0,FR46-FL45&lt;0),CONCATENATE((FR46-FL45)*-1,"/",FJ45*-1),IF(AND(FJ45&lt;0,FR46-FL45&gt;0),CONCATENATE((FR46-FL45)*-1,"/",FJ45*-1),IF(AND(FJ45&gt;0,FR46-FL45&lt;0),CONCATENATE(FR46-FL45,"/",FJ45),CONCATENATE(FR46-FL45,"/",FJ45))))</f>
        <v>-9/3</v>
      </c>
      <c r="FW45" s="3">
        <f ca="1">IF(INT((FR46-FL45)/FJ45)=(FR46-FL45)/FJ45,FU45,FV45)</f>
        <v>-3</v>
      </c>
    </row>
    <row r="46" spans="1:179" ht="16.350000000000001" customHeight="1" x14ac:dyDescent="0.3">
      <c r="A46" s="1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32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2"/>
      <c r="AT46" s="132"/>
      <c r="AU46" s="132"/>
      <c r="AV46" s="132"/>
      <c r="AW46" s="114" t="str">
        <f ca="1">FK46</f>
        <v>3х + 15</v>
      </c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6"/>
      <c r="BO46" s="116"/>
      <c r="BP46" s="116"/>
      <c r="BQ46" s="116"/>
      <c r="BR46" s="133"/>
      <c r="BS46" s="133"/>
      <c r="BT46" s="133"/>
      <c r="BU46" s="133"/>
      <c r="BV46" s="133"/>
      <c r="BW46" s="133"/>
      <c r="BX46" s="133"/>
      <c r="BY46" s="133"/>
      <c r="BZ46" s="133"/>
      <c r="CA46" s="26"/>
      <c r="CB46" s="26"/>
      <c r="CC46" s="26"/>
      <c r="CD46" s="26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26"/>
      <c r="CS46" s="26"/>
      <c r="CT46" s="26"/>
      <c r="CU46" s="26"/>
      <c r="CW46" s="138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21"/>
      <c r="DM46" s="121"/>
      <c r="DN46" s="121"/>
      <c r="DO46" s="121"/>
      <c r="DP46" s="121" t="str">
        <f ca="1">AW46</f>
        <v>3х + 15</v>
      </c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1"/>
      <c r="EC46" s="121"/>
      <c r="ED46" s="121"/>
      <c r="EE46" s="121"/>
      <c r="EF46" s="121"/>
      <c r="EG46" s="121"/>
      <c r="EH46" s="121"/>
      <c r="EI46" s="121"/>
      <c r="EJ46" s="121"/>
      <c r="EK46" s="126"/>
      <c r="EL46" s="126"/>
      <c r="EM46" s="126"/>
      <c r="EN46" s="126"/>
      <c r="EO46" s="126"/>
      <c r="EP46" s="126"/>
      <c r="EQ46" s="126"/>
      <c r="ER46" s="126"/>
      <c r="ES46" s="126"/>
      <c r="FI46" s="20" t="str">
        <f ca="1">IF(FJ45=1,"х",IF(FJ45=-1,"-х",CONCATENATE(FJ45,"х")))</f>
        <v>3х</v>
      </c>
      <c r="FJ46" s="20" t="str">
        <f ca="1">IF(FL45&gt;0,CONCATENATE(" + ",FL45),CONCATENATE(" - ",FL45*(-1)))</f>
        <v xml:space="preserve"> + 15</v>
      </c>
      <c r="FK46" s="134" t="str">
        <f ca="1">CONCATENATE(FI46,FJ46)</f>
        <v>3х + 15</v>
      </c>
      <c r="FL46" s="134"/>
      <c r="FM46" s="20"/>
      <c r="FN46" s="81" t="s">
        <v>31</v>
      </c>
      <c r="FO46" s="3">
        <f ca="1">(FR42^2)-(4*FO44)</f>
        <v>25</v>
      </c>
      <c r="FQ46" s="3" t="s">
        <v>32</v>
      </c>
      <c r="FR46" s="3">
        <f ca="1">(FR42+(FO46^0.5))/2</f>
        <v>6</v>
      </c>
      <c r="FT46" s="3" t="s">
        <v>35</v>
      </c>
      <c r="FU46" s="3">
        <f ca="1">(FR47-FL45)/FJ45</f>
        <v>-4.666666666666667</v>
      </c>
      <c r="FV46" s="3" t="str">
        <f ca="1">IF(AND(FJ45&lt;0,FR47-FL45&lt;0),CONCATENATE((FR47-FL45)*-1,"/",FJ45*-1),IF(AND(FJ45&lt;0,FR47-FL45&gt;0),CONCATENATE((FR47-FL45)*-1,"/",FJ45*-1),IF(AND(FJ45&gt;0,FR47-FL45&lt;0),CONCATENATE(FR47-FL45,"/",FJ45),CONCATENATE(FR47-FL45,"/",FJ45))))</f>
        <v>-14/3</v>
      </c>
      <c r="FW46" s="3" t="str">
        <f ca="1">IF(INT((FR47-FL45)/FJ45)=(FR47-FL45)/FJ45,FU46,FV46)</f>
        <v>-14/3</v>
      </c>
    </row>
    <row r="47" spans="1:179" ht="2.1" customHeight="1" x14ac:dyDescent="0.25">
      <c r="A47" s="12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W47" s="21"/>
      <c r="CX47" s="22"/>
      <c r="CY47" s="22"/>
      <c r="CZ47" s="22"/>
      <c r="DA47" s="22"/>
      <c r="DB47" s="18"/>
      <c r="DC47" s="18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FG47" s="3">
        <f ca="1">RANDBETWEEN(15,40)</f>
        <v>39</v>
      </c>
      <c r="FL47" s="3" t="str">
        <f ca="1">IF(FL48&gt;0,CONCATENATE(" + ",FL48),CONCATENATE(" - ",FL48*(-1)))</f>
        <v xml:space="preserve"> + 54</v>
      </c>
      <c r="FQ47" s="3" t="s">
        <v>33</v>
      </c>
      <c r="FR47" s="3">
        <f ca="1">(FR42-(FO46^0.5))/2</f>
        <v>1</v>
      </c>
    </row>
    <row r="48" spans="1:179" ht="15" customHeight="1" x14ac:dyDescent="0.25">
      <c r="A48" s="12"/>
      <c r="C48" s="14"/>
      <c r="D48" s="14"/>
      <c r="E48" s="14"/>
      <c r="F48" s="105" t="s">
        <v>17</v>
      </c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8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10"/>
      <c r="CW48" s="52"/>
      <c r="CX48" s="32"/>
      <c r="CY48" s="105" t="s">
        <v>17</v>
      </c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  <c r="DJ48" s="105"/>
      <c r="DK48" s="105"/>
      <c r="DL48" s="105"/>
      <c r="DM48" s="105"/>
      <c r="DN48" s="105"/>
      <c r="DO48" s="105"/>
      <c r="DP48" s="108" t="str">
        <f ca="1">(IF(FW45=FW46,CONCATENATE("х = ", FW45),CONCATENATE("х = ", FW45,"; ",FW46)))</f>
        <v>х = -3; -14/3</v>
      </c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09"/>
      <c r="EL48" s="109"/>
      <c r="EM48" s="109"/>
      <c r="EN48" s="109"/>
      <c r="EO48" s="109"/>
      <c r="EP48" s="109"/>
      <c r="EQ48" s="109"/>
      <c r="ER48" s="109"/>
      <c r="ES48" s="110"/>
      <c r="FI48" s="3" t="str">
        <f ca="1">FI46</f>
        <v>3х</v>
      </c>
      <c r="FJ48" s="3">
        <f ca="1">FR42+(FJ46*(-1))</f>
        <v>-8</v>
      </c>
      <c r="FL48" s="3">
        <f ca="1">FL45+FG47</f>
        <v>54</v>
      </c>
      <c r="FM48" s="3">
        <f ca="1">FR42+FG47</f>
        <v>46</v>
      </c>
      <c r="FN48" s="134" t="str">
        <f ca="1">CONCATENATE(FI46,FL47)</f>
        <v>3х + 54</v>
      </c>
      <c r="FO48" s="134"/>
    </row>
    <row r="49" spans="1:179" ht="3" customHeight="1" x14ac:dyDescent="0.25">
      <c r="A49" s="12"/>
      <c r="B49" s="23"/>
      <c r="C49" s="23"/>
      <c r="D49" s="23"/>
      <c r="E49" s="23"/>
      <c r="F49" s="23"/>
      <c r="G49" s="23"/>
      <c r="H49" s="23"/>
      <c r="I49" s="23"/>
      <c r="J49" s="34"/>
      <c r="K49" s="34"/>
      <c r="L49" s="34"/>
      <c r="M49" s="34"/>
      <c r="N49" s="34"/>
      <c r="O49" s="34"/>
      <c r="P49" s="34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16"/>
      <c r="CX49" s="23"/>
      <c r="CY49" s="23"/>
      <c r="CZ49" s="23"/>
      <c r="DA49" s="23"/>
      <c r="DB49" s="23"/>
      <c r="DC49" s="23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</row>
    <row r="50" spans="1:179" ht="15" customHeight="1" x14ac:dyDescent="0.25">
      <c r="A50" s="49"/>
      <c r="B50" s="125" t="s">
        <v>41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7" t="s">
        <v>74</v>
      </c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65"/>
      <c r="CW50" s="128" t="s">
        <v>101</v>
      </c>
      <c r="CX50" s="129"/>
      <c r="CY50" s="129"/>
      <c r="CZ50" s="129"/>
      <c r="DA50" s="129"/>
      <c r="DB50" s="129"/>
      <c r="DC50" s="129"/>
      <c r="DD50" s="129"/>
      <c r="DE50" s="129"/>
      <c r="DF50" s="129"/>
      <c r="DG50" s="129"/>
      <c r="DH50" s="129"/>
      <c r="DI50" s="129"/>
      <c r="DJ50" s="129"/>
      <c r="DK50" s="129"/>
      <c r="DL50" s="129"/>
      <c r="DM50" s="129"/>
      <c r="DN50" s="129"/>
      <c r="DO50" s="129"/>
      <c r="DP50" s="129"/>
      <c r="DQ50" s="129"/>
      <c r="DR50" s="129"/>
      <c r="DS50" s="129"/>
      <c r="DT50" s="129"/>
      <c r="DU50" s="129"/>
      <c r="DV50" s="129"/>
      <c r="DW50" s="129"/>
      <c r="DX50" s="129"/>
      <c r="DY50" s="129"/>
      <c r="DZ50" s="129"/>
      <c r="EA50" s="129"/>
      <c r="EB50" s="129"/>
      <c r="EC50" s="129"/>
      <c r="ED50" s="129"/>
      <c r="EE50" s="129"/>
      <c r="EF50" s="129"/>
      <c r="EG50" s="129"/>
      <c r="EH50" s="129"/>
      <c r="EI50" s="129"/>
      <c r="EJ50" s="129"/>
      <c r="EK50" s="129"/>
      <c r="EL50" s="129"/>
      <c r="EM50" s="129"/>
      <c r="EN50" s="129"/>
      <c r="EO50" s="129"/>
      <c r="EP50" s="129"/>
      <c r="EQ50" s="129"/>
      <c r="ER50" s="129"/>
      <c r="ES50" s="129"/>
      <c r="ET50" s="65"/>
    </row>
    <row r="51" spans="1:179" ht="2.1" customHeight="1" x14ac:dyDescent="0.25">
      <c r="A51" s="12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W51" s="17"/>
      <c r="CX51" s="18"/>
      <c r="CY51" s="18"/>
      <c r="CZ51" s="18"/>
      <c r="DA51" s="18"/>
      <c r="DB51" s="18"/>
      <c r="DC51" s="18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FI51" s="130" t="s">
        <v>27</v>
      </c>
      <c r="FJ51" s="3" t="s">
        <v>26</v>
      </c>
      <c r="FK51" s="3" t="s">
        <v>28</v>
      </c>
      <c r="FL51" s="3" t="s">
        <v>29</v>
      </c>
      <c r="FN51" s="130" t="s">
        <v>30</v>
      </c>
      <c r="FO51" s="3">
        <f ca="1">RANDBETWEEN(-2,2)*((FJ54*FI54)-FL54)</f>
        <v>16</v>
      </c>
      <c r="FQ51" s="130" t="s">
        <v>31</v>
      </c>
      <c r="FR51" s="3">
        <f ca="1">((FJ54*FI54)+FL54)+(FO53/((FJ54*FI54)+FL54))</f>
        <v>10</v>
      </c>
    </row>
    <row r="52" spans="1:179" ht="16.350000000000001" customHeight="1" x14ac:dyDescent="0.3">
      <c r="A52" s="12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32"/>
      <c r="Z52" s="131" t="str">
        <f ca="1">FN57</f>
        <v>х + 44</v>
      </c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2" t="s">
        <v>24</v>
      </c>
      <c r="AT52" s="132"/>
      <c r="AU52" s="132"/>
      <c r="AV52" s="132"/>
      <c r="AW52" s="114">
        <f ca="1">FO53</f>
        <v>16</v>
      </c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6" t="s">
        <v>25</v>
      </c>
      <c r="BO52" s="116"/>
      <c r="BP52" s="116"/>
      <c r="BQ52" s="116"/>
      <c r="BR52" s="133">
        <f ca="1">FM57</f>
        <v>49</v>
      </c>
      <c r="BS52" s="133"/>
      <c r="BT52" s="133"/>
      <c r="BU52" s="133"/>
      <c r="BV52" s="133"/>
      <c r="BW52" s="133"/>
      <c r="BX52" s="133"/>
      <c r="BY52" s="133"/>
      <c r="BZ52" s="133"/>
      <c r="CA52" s="30"/>
      <c r="CB52" s="30"/>
      <c r="CC52" s="30"/>
      <c r="CD52" s="30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26"/>
      <c r="CS52" s="26"/>
      <c r="CT52" s="26"/>
      <c r="CU52" s="26"/>
      <c r="CW52" s="138" t="str">
        <f ca="1">Z52</f>
        <v>х + 44</v>
      </c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  <c r="DL52" s="121" t="str">
        <f>AS52</f>
        <v>+</v>
      </c>
      <c r="DM52" s="121"/>
      <c r="DN52" s="121"/>
      <c r="DO52" s="121"/>
      <c r="DP52" s="121">
        <f ca="1">AW52</f>
        <v>16</v>
      </c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 t="str">
        <f>BN52</f>
        <v>=</v>
      </c>
      <c r="EF52" s="121"/>
      <c r="EG52" s="121"/>
      <c r="EH52" s="121"/>
      <c r="EI52" s="121"/>
      <c r="EJ52" s="121"/>
      <c r="EK52" s="126">
        <f ca="1">BR52</f>
        <v>49</v>
      </c>
      <c r="EL52" s="126"/>
      <c r="EM52" s="126"/>
      <c r="EN52" s="126"/>
      <c r="EO52" s="126"/>
      <c r="EP52" s="126"/>
      <c r="EQ52" s="126"/>
      <c r="ER52" s="126"/>
      <c r="ES52" s="126"/>
      <c r="FI52" s="130"/>
      <c r="FN52" s="130"/>
      <c r="FQ52" s="130"/>
    </row>
    <row r="53" spans="1:179" ht="0.75" customHeight="1" x14ac:dyDescent="0.25">
      <c r="A53" s="12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32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2"/>
      <c r="AT53" s="132"/>
      <c r="AU53" s="132"/>
      <c r="AV53" s="132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31"/>
      <c r="BH53" s="41"/>
      <c r="BI53" s="41"/>
      <c r="BJ53" s="41"/>
      <c r="BK53" s="41"/>
      <c r="BL53" s="31"/>
      <c r="BM53" s="31"/>
      <c r="BN53" s="116"/>
      <c r="BO53" s="116"/>
      <c r="BP53" s="116"/>
      <c r="BQ53" s="116"/>
      <c r="BR53" s="133"/>
      <c r="BS53" s="133"/>
      <c r="BT53" s="133"/>
      <c r="BU53" s="133"/>
      <c r="BV53" s="133"/>
      <c r="BW53" s="133"/>
      <c r="BX53" s="133"/>
      <c r="BY53" s="133"/>
      <c r="BZ53" s="133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26"/>
      <c r="CS53" s="26"/>
      <c r="CT53" s="26"/>
      <c r="CU53" s="26"/>
      <c r="CW53" s="138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  <c r="DL53" s="121"/>
      <c r="DM53" s="121"/>
      <c r="DN53" s="121"/>
      <c r="DO53" s="121"/>
      <c r="DP53" s="31"/>
      <c r="DQ53" s="31"/>
      <c r="DR53" s="3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121"/>
      <c r="EF53" s="121"/>
      <c r="EG53" s="121"/>
      <c r="EH53" s="121"/>
      <c r="EI53" s="121"/>
      <c r="EJ53" s="121"/>
      <c r="EK53" s="126"/>
      <c r="EL53" s="126"/>
      <c r="EM53" s="126"/>
      <c r="EN53" s="126"/>
      <c r="EO53" s="126"/>
      <c r="EP53" s="126"/>
      <c r="EQ53" s="126"/>
      <c r="ER53" s="126"/>
      <c r="ES53" s="126"/>
      <c r="FI53" s="130"/>
      <c r="FJ53" s="3">
        <f ca="1">RANDBETWEEN(-3,3)</f>
        <v>1</v>
      </c>
      <c r="FK53" s="3">
        <f ca="1">RANDBETWEEN(-2,2)</f>
        <v>2</v>
      </c>
      <c r="FL53" s="3">
        <f ca="1">RANDBETWEEN(3,5)</f>
        <v>5</v>
      </c>
      <c r="FN53" s="130"/>
      <c r="FO53" s="3">
        <f ca="1">IF(FO51=0,RANDBETWEEN(1,2)*((FJ54*FI54)+FL54),FO51)</f>
        <v>16</v>
      </c>
      <c r="FQ53" s="130"/>
    </row>
    <row r="54" spans="1:179" ht="0.75" customHeight="1" x14ac:dyDescent="0.25">
      <c r="A54" s="12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32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2"/>
      <c r="AT54" s="132"/>
      <c r="AU54" s="132"/>
      <c r="AV54" s="13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24"/>
      <c r="BH54" s="42"/>
      <c r="BI54" s="42"/>
      <c r="BJ54" s="42"/>
      <c r="BK54" s="42"/>
      <c r="BL54" s="24"/>
      <c r="BM54" s="24"/>
      <c r="BN54" s="116"/>
      <c r="BO54" s="116"/>
      <c r="BP54" s="116"/>
      <c r="BQ54" s="116"/>
      <c r="BR54" s="133"/>
      <c r="BS54" s="133"/>
      <c r="BT54" s="133"/>
      <c r="BU54" s="133"/>
      <c r="BV54" s="133"/>
      <c r="BW54" s="133"/>
      <c r="BX54" s="133"/>
      <c r="BY54" s="133"/>
      <c r="BZ54" s="133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26"/>
      <c r="CS54" s="26"/>
      <c r="CT54" s="26"/>
      <c r="CU54" s="26"/>
      <c r="CW54" s="138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  <c r="DL54" s="121"/>
      <c r="DM54" s="121"/>
      <c r="DN54" s="121"/>
      <c r="DO54" s="121"/>
      <c r="DP54" s="24"/>
      <c r="DQ54" s="24"/>
      <c r="DR54" s="24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121"/>
      <c r="EF54" s="121"/>
      <c r="EG54" s="121"/>
      <c r="EH54" s="121"/>
      <c r="EI54" s="121"/>
      <c r="EJ54" s="121"/>
      <c r="EK54" s="126"/>
      <c r="EL54" s="126"/>
      <c r="EM54" s="126"/>
      <c r="EN54" s="126"/>
      <c r="EO54" s="126"/>
      <c r="EP54" s="126"/>
      <c r="EQ54" s="126"/>
      <c r="ER54" s="126"/>
      <c r="ES54" s="126"/>
      <c r="FI54" s="3">
        <f ca="1">(FK54-FL54)/FJ54</f>
        <v>-3</v>
      </c>
      <c r="FJ54" s="3">
        <f ca="1">IF(FJ53=0,RANDBETWEEN(1,3),FJ53)</f>
        <v>1</v>
      </c>
      <c r="FK54" s="3">
        <f ca="1">IF(FK53=0,RANDBETWEEN(-2,-1)*FJ54,FK53*FJ54)</f>
        <v>2</v>
      </c>
      <c r="FL54" s="3">
        <f ca="1">FL53*FJ54</f>
        <v>5</v>
      </c>
      <c r="FT54" s="3" t="s">
        <v>34</v>
      </c>
      <c r="FU54" s="3">
        <f ca="1">((FR55-FL54)/FJ54)</f>
        <v>3</v>
      </c>
      <c r="FV54" s="3" t="str">
        <f ca="1">IF(AND(FJ54&lt;0,FR55-FL54&lt;0),CONCATENATE((FR55-FL54)*-1,"/",FJ54*-1),IF(AND(FJ54&lt;0,FR55-FL54&gt;0),CONCATENATE((FR55-FL54)*-1,"/",FJ54*-1),IF(AND(FJ54&gt;0,FR55-FL54&lt;0),CONCATENATE(FR55-FL54,"/",FJ54),CONCATENATE(FR55-FL54,"/",FJ54))))</f>
        <v>3/1</v>
      </c>
      <c r="FW54" s="3">
        <f ca="1">IF(INT((FR55-FL54)/FJ54)=(FR55-FL54)/FJ54,FU54,FV54)</f>
        <v>3</v>
      </c>
    </row>
    <row r="55" spans="1:179" ht="16.350000000000001" customHeight="1" x14ac:dyDescent="0.3">
      <c r="A55" s="12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32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2"/>
      <c r="AT55" s="132"/>
      <c r="AU55" s="132"/>
      <c r="AV55" s="132"/>
      <c r="AW55" s="114" t="str">
        <f ca="1">FK55</f>
        <v>х + 5</v>
      </c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6"/>
      <c r="BO55" s="116"/>
      <c r="BP55" s="116"/>
      <c r="BQ55" s="116"/>
      <c r="BR55" s="133"/>
      <c r="BS55" s="133"/>
      <c r="BT55" s="133"/>
      <c r="BU55" s="133"/>
      <c r="BV55" s="133"/>
      <c r="BW55" s="133"/>
      <c r="BX55" s="133"/>
      <c r="BY55" s="133"/>
      <c r="BZ55" s="133"/>
      <c r="CA55" s="26"/>
      <c r="CB55" s="26"/>
      <c r="CC55" s="26"/>
      <c r="CD55" s="26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26"/>
      <c r="CS55" s="26"/>
      <c r="CT55" s="26"/>
      <c r="CU55" s="26"/>
      <c r="CW55" s="138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  <c r="DL55" s="121"/>
      <c r="DM55" s="121"/>
      <c r="DN55" s="121"/>
      <c r="DO55" s="121"/>
      <c r="DP55" s="121" t="str">
        <f ca="1">AW55</f>
        <v>х + 5</v>
      </c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6"/>
      <c r="EL55" s="126"/>
      <c r="EM55" s="126"/>
      <c r="EN55" s="126"/>
      <c r="EO55" s="126"/>
      <c r="EP55" s="126"/>
      <c r="EQ55" s="126"/>
      <c r="ER55" s="126"/>
      <c r="ES55" s="126"/>
      <c r="FI55" s="20" t="str">
        <f ca="1">IF(FJ54=1,"х",IF(FJ54=-1,"-х",CONCATENATE(FJ54,"х")))</f>
        <v>х</v>
      </c>
      <c r="FJ55" s="20" t="str">
        <f ca="1">IF(FL54&gt;0,CONCATENATE(" + ",FL54),CONCATENATE(" - ",FL54*(-1)))</f>
        <v xml:space="preserve"> + 5</v>
      </c>
      <c r="FK55" s="134" t="str">
        <f ca="1">CONCATENATE(FI55,FJ55)</f>
        <v>х + 5</v>
      </c>
      <c r="FL55" s="134"/>
      <c r="FM55" s="20"/>
      <c r="FN55" s="81" t="s">
        <v>31</v>
      </c>
      <c r="FO55" s="3">
        <f ca="1">(FR51^2)-(4*FO53)</f>
        <v>36</v>
      </c>
      <c r="FQ55" s="3" t="s">
        <v>32</v>
      </c>
      <c r="FR55" s="3">
        <f ca="1">(FR51+(FO55^0.5))/2</f>
        <v>8</v>
      </c>
      <c r="FT55" s="3" t="s">
        <v>35</v>
      </c>
      <c r="FU55" s="3">
        <f ca="1">(FR56-FL54)/FJ54</f>
        <v>-3</v>
      </c>
      <c r="FV55" s="3" t="str">
        <f ca="1">IF(AND(FJ54&lt;0,FR56-FL54&lt;0),CONCATENATE((FR56-FL54)*-1,"/",FJ54*-1),IF(AND(FJ54&lt;0,FR56-FL54&gt;0),CONCATENATE((FR56-FL54)*-1,"/",FJ54*-1),IF(AND(FJ54&gt;0,FR56-FL54&lt;0),CONCATENATE(FR56-FL54,"/",FJ54),CONCATENATE(FR56-FL54,"/",FJ54))))</f>
        <v>-3/1</v>
      </c>
      <c r="FW55" s="3">
        <f ca="1">IF(INT((FR56-FL54)/FJ54)=(FR56-FL54)/FJ54,FU55,FV55)</f>
        <v>-3</v>
      </c>
    </row>
    <row r="56" spans="1:179" ht="2.1" customHeight="1" x14ac:dyDescent="0.25">
      <c r="A56" s="12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W56" s="21"/>
      <c r="CX56" s="22"/>
      <c r="CY56" s="22"/>
      <c r="CZ56" s="22"/>
      <c r="DA56" s="22"/>
      <c r="DB56" s="18"/>
      <c r="DC56" s="18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FG56" s="3">
        <f ca="1">RANDBETWEEN(15,40)</f>
        <v>39</v>
      </c>
      <c r="FL56" s="3" t="str">
        <f ca="1">IF(FL57&gt;0,CONCATENATE(" + ",FL57),CONCATENATE(" - ",FL57*(-1)))</f>
        <v xml:space="preserve"> + 44</v>
      </c>
      <c r="FQ56" s="3" t="s">
        <v>33</v>
      </c>
      <c r="FR56" s="3">
        <f ca="1">(FR51-(FO55^0.5))/2</f>
        <v>2</v>
      </c>
    </row>
    <row r="57" spans="1:179" ht="15" customHeight="1" x14ac:dyDescent="0.25">
      <c r="A57" s="12"/>
      <c r="C57" s="14"/>
      <c r="D57" s="14"/>
      <c r="E57" s="14"/>
      <c r="F57" s="105" t="s">
        <v>17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8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10"/>
      <c r="CW57" s="52"/>
      <c r="CX57" s="32"/>
      <c r="CY57" s="105" t="s">
        <v>17</v>
      </c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  <c r="DJ57" s="105"/>
      <c r="DK57" s="105"/>
      <c r="DL57" s="105"/>
      <c r="DM57" s="105"/>
      <c r="DN57" s="105"/>
      <c r="DO57" s="105"/>
      <c r="DP57" s="108" t="str">
        <f ca="1">(IF(FW54=FW55,CONCATENATE("х = ", FW54),CONCATENATE("х = ", FW54,"; ",FW55)))</f>
        <v>х = 3; -3</v>
      </c>
      <c r="DQ57" s="109"/>
      <c r="DR57" s="109"/>
      <c r="DS57" s="109"/>
      <c r="DT57" s="109"/>
      <c r="DU57" s="109"/>
      <c r="DV57" s="109"/>
      <c r="DW57" s="109"/>
      <c r="DX57" s="109"/>
      <c r="DY57" s="109"/>
      <c r="DZ57" s="109"/>
      <c r="EA57" s="109"/>
      <c r="EB57" s="109"/>
      <c r="EC57" s="109"/>
      <c r="ED57" s="109"/>
      <c r="EE57" s="109"/>
      <c r="EF57" s="109"/>
      <c r="EG57" s="109"/>
      <c r="EH57" s="109"/>
      <c r="EI57" s="109"/>
      <c r="EJ57" s="109"/>
      <c r="EK57" s="109"/>
      <c r="EL57" s="109"/>
      <c r="EM57" s="109"/>
      <c r="EN57" s="109"/>
      <c r="EO57" s="109"/>
      <c r="EP57" s="109"/>
      <c r="EQ57" s="109"/>
      <c r="ER57" s="109"/>
      <c r="ES57" s="110"/>
      <c r="FI57" s="3" t="str">
        <f ca="1">FI55</f>
        <v>х</v>
      </c>
      <c r="FJ57" s="3">
        <f ca="1">FR51+(FJ55*(-1))</f>
        <v>5</v>
      </c>
      <c r="FL57" s="3">
        <f ca="1">FL54+FG56</f>
        <v>44</v>
      </c>
      <c r="FM57" s="3">
        <f ca="1">FR51+FG56</f>
        <v>49</v>
      </c>
      <c r="FN57" s="134" t="str">
        <f ca="1">CONCATENATE(FI55,FL56)</f>
        <v>х + 44</v>
      </c>
      <c r="FO57" s="134"/>
    </row>
    <row r="58" spans="1:179" ht="3" customHeight="1" x14ac:dyDescent="0.25">
      <c r="A58" s="12"/>
      <c r="B58" s="23"/>
      <c r="C58" s="23"/>
      <c r="D58" s="23"/>
      <c r="E58" s="23"/>
      <c r="F58" s="23"/>
      <c r="G58" s="23"/>
      <c r="H58" s="23"/>
      <c r="I58" s="23"/>
      <c r="J58" s="34"/>
      <c r="K58" s="34"/>
      <c r="L58" s="34"/>
      <c r="M58" s="34"/>
      <c r="N58" s="34"/>
      <c r="O58" s="34"/>
      <c r="P58" s="34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16"/>
      <c r="CX58" s="23"/>
      <c r="CY58" s="23"/>
      <c r="CZ58" s="23"/>
      <c r="DA58" s="23"/>
      <c r="DB58" s="23"/>
      <c r="DC58" s="23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</row>
    <row r="59" spans="1:179" ht="15" customHeight="1" x14ac:dyDescent="0.25">
      <c r="A59" s="49"/>
      <c r="B59" s="125" t="s">
        <v>42</v>
      </c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7" t="s">
        <v>74</v>
      </c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65"/>
      <c r="CW59" s="128" t="s">
        <v>102</v>
      </c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29"/>
      <c r="DI59" s="129"/>
      <c r="DJ59" s="129"/>
      <c r="DK59" s="129"/>
      <c r="DL59" s="129"/>
      <c r="DM59" s="129"/>
      <c r="DN59" s="129"/>
      <c r="DO59" s="129"/>
      <c r="DP59" s="129"/>
      <c r="DQ59" s="129"/>
      <c r="DR59" s="129"/>
      <c r="DS59" s="129"/>
      <c r="DT59" s="129"/>
      <c r="DU59" s="129"/>
      <c r="DV59" s="129"/>
      <c r="DW59" s="129"/>
      <c r="DX59" s="129"/>
      <c r="DY59" s="129"/>
      <c r="DZ59" s="129"/>
      <c r="EA59" s="129"/>
      <c r="EB59" s="129"/>
      <c r="EC59" s="129"/>
      <c r="ED59" s="129"/>
      <c r="EE59" s="129"/>
      <c r="EF59" s="129"/>
      <c r="EG59" s="129"/>
      <c r="EH59" s="129"/>
      <c r="EI59" s="129"/>
      <c r="EJ59" s="129"/>
      <c r="EK59" s="129"/>
      <c r="EL59" s="129"/>
      <c r="EM59" s="129"/>
      <c r="EN59" s="129"/>
      <c r="EO59" s="129"/>
      <c r="EP59" s="129"/>
      <c r="EQ59" s="129"/>
      <c r="ER59" s="129"/>
      <c r="ES59" s="129"/>
      <c r="ET59" s="65"/>
    </row>
    <row r="60" spans="1:179" ht="2.1" customHeight="1" x14ac:dyDescent="0.25">
      <c r="A60" s="12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W60" s="17"/>
      <c r="CX60" s="18"/>
      <c r="CY60" s="18"/>
      <c r="CZ60" s="18"/>
      <c r="DA60" s="18"/>
      <c r="DB60" s="18"/>
      <c r="DC60" s="18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FI60" s="130" t="s">
        <v>27</v>
      </c>
      <c r="FJ60" s="3" t="s">
        <v>26</v>
      </c>
      <c r="FK60" s="3" t="s">
        <v>28</v>
      </c>
      <c r="FL60" s="3" t="s">
        <v>29</v>
      </c>
      <c r="FN60" s="130" t="s">
        <v>30</v>
      </c>
      <c r="FO60" s="3">
        <f ca="1">RANDBETWEEN(-2,2)*((FJ63*FI63)-FL63)</f>
        <v>24</v>
      </c>
      <c r="FQ60" s="130" t="s">
        <v>31</v>
      </c>
      <c r="FR60" s="3">
        <f ca="1">((FJ63*FI63)+FL63)+(FO62/((FJ63*FI63)+FL63))</f>
        <v>-10</v>
      </c>
    </row>
    <row r="61" spans="1:179" ht="16.350000000000001" customHeight="1" x14ac:dyDescent="0.3">
      <c r="A61" s="1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32"/>
      <c r="Z61" s="131" t="str">
        <f ca="1">FN66</f>
        <v>3х + 27</v>
      </c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2" t="s">
        <v>24</v>
      </c>
      <c r="AT61" s="132"/>
      <c r="AU61" s="132"/>
      <c r="AV61" s="132"/>
      <c r="AW61" s="114">
        <f ca="1">FO62</f>
        <v>24</v>
      </c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6" t="s">
        <v>25</v>
      </c>
      <c r="BO61" s="116"/>
      <c r="BP61" s="116"/>
      <c r="BQ61" s="116"/>
      <c r="BR61" s="133">
        <f ca="1">FM66</f>
        <v>8</v>
      </c>
      <c r="BS61" s="133"/>
      <c r="BT61" s="133"/>
      <c r="BU61" s="133"/>
      <c r="BV61" s="133"/>
      <c r="BW61" s="133"/>
      <c r="BX61" s="133"/>
      <c r="BY61" s="133"/>
      <c r="BZ61" s="133"/>
      <c r="CA61" s="30"/>
      <c r="CB61" s="30"/>
      <c r="CC61" s="30"/>
      <c r="CD61" s="30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26"/>
      <c r="CS61" s="26"/>
      <c r="CT61" s="26"/>
      <c r="CU61" s="26"/>
      <c r="CW61" s="138" t="str">
        <f ca="1">Z61</f>
        <v>3х + 27</v>
      </c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39"/>
      <c r="DL61" s="121" t="str">
        <f>AS61</f>
        <v>+</v>
      </c>
      <c r="DM61" s="121"/>
      <c r="DN61" s="121"/>
      <c r="DO61" s="121"/>
      <c r="DP61" s="121">
        <f ca="1">AW61</f>
        <v>24</v>
      </c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 t="str">
        <f>BN61</f>
        <v>=</v>
      </c>
      <c r="EF61" s="121"/>
      <c r="EG61" s="121"/>
      <c r="EH61" s="121"/>
      <c r="EI61" s="121"/>
      <c r="EJ61" s="121"/>
      <c r="EK61" s="126">
        <f ca="1">BR61</f>
        <v>8</v>
      </c>
      <c r="EL61" s="126"/>
      <c r="EM61" s="126"/>
      <c r="EN61" s="126"/>
      <c r="EO61" s="126"/>
      <c r="EP61" s="126"/>
      <c r="EQ61" s="126"/>
      <c r="ER61" s="126"/>
      <c r="ES61" s="126"/>
      <c r="FI61" s="130"/>
      <c r="FN61" s="130"/>
      <c r="FQ61" s="130"/>
    </row>
    <row r="62" spans="1:179" ht="0.75" customHeight="1" x14ac:dyDescent="0.25">
      <c r="A62" s="12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32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2"/>
      <c r="AT62" s="132"/>
      <c r="AU62" s="132"/>
      <c r="AV62" s="132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31"/>
      <c r="BH62" s="41"/>
      <c r="BI62" s="41"/>
      <c r="BJ62" s="41"/>
      <c r="BK62" s="41"/>
      <c r="BL62" s="31"/>
      <c r="BM62" s="31"/>
      <c r="BN62" s="116"/>
      <c r="BO62" s="116"/>
      <c r="BP62" s="116"/>
      <c r="BQ62" s="116"/>
      <c r="BR62" s="133"/>
      <c r="BS62" s="133"/>
      <c r="BT62" s="133"/>
      <c r="BU62" s="133"/>
      <c r="BV62" s="133"/>
      <c r="BW62" s="133"/>
      <c r="BX62" s="133"/>
      <c r="BY62" s="133"/>
      <c r="BZ62" s="133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26"/>
      <c r="CS62" s="26"/>
      <c r="CT62" s="26"/>
      <c r="CU62" s="26"/>
      <c r="CW62" s="138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39"/>
      <c r="DL62" s="121"/>
      <c r="DM62" s="121"/>
      <c r="DN62" s="121"/>
      <c r="DO62" s="121"/>
      <c r="DP62" s="31"/>
      <c r="DQ62" s="31"/>
      <c r="DR62" s="3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121"/>
      <c r="EF62" s="121"/>
      <c r="EG62" s="121"/>
      <c r="EH62" s="121"/>
      <c r="EI62" s="121"/>
      <c r="EJ62" s="121"/>
      <c r="EK62" s="126"/>
      <c r="EL62" s="126"/>
      <c r="EM62" s="126"/>
      <c r="EN62" s="126"/>
      <c r="EO62" s="126"/>
      <c r="EP62" s="126"/>
      <c r="EQ62" s="126"/>
      <c r="ER62" s="126"/>
      <c r="ES62" s="126"/>
      <c r="FI62" s="130"/>
      <c r="FJ62" s="3">
        <f ca="1">RANDBETWEEN(-3,3)</f>
        <v>0</v>
      </c>
      <c r="FK62" s="3">
        <f ca="1">RANDBETWEEN(-2,2)</f>
        <v>0</v>
      </c>
      <c r="FL62" s="3">
        <f ca="1">RANDBETWEEN(3,5)</f>
        <v>3</v>
      </c>
      <c r="FN62" s="130"/>
      <c r="FO62" s="3">
        <f ca="1">IF(FO60=0,RANDBETWEEN(1,2)*((FJ63*FI63)+FL63),FO60)</f>
        <v>24</v>
      </c>
      <c r="FQ62" s="130"/>
    </row>
    <row r="63" spans="1:179" ht="0.75" customHeight="1" x14ac:dyDescent="0.25">
      <c r="A63" s="12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32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2"/>
      <c r="AT63" s="132"/>
      <c r="AU63" s="132"/>
      <c r="AV63" s="13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24"/>
      <c r="BH63" s="42"/>
      <c r="BI63" s="42"/>
      <c r="BJ63" s="42"/>
      <c r="BK63" s="42"/>
      <c r="BL63" s="24"/>
      <c r="BM63" s="24"/>
      <c r="BN63" s="116"/>
      <c r="BO63" s="116"/>
      <c r="BP63" s="116"/>
      <c r="BQ63" s="116"/>
      <c r="BR63" s="133"/>
      <c r="BS63" s="133"/>
      <c r="BT63" s="133"/>
      <c r="BU63" s="133"/>
      <c r="BV63" s="133"/>
      <c r="BW63" s="133"/>
      <c r="BX63" s="133"/>
      <c r="BY63" s="133"/>
      <c r="BZ63" s="133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26"/>
      <c r="CS63" s="26"/>
      <c r="CT63" s="26"/>
      <c r="CU63" s="26"/>
      <c r="CW63" s="138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39"/>
      <c r="DL63" s="121"/>
      <c r="DM63" s="121"/>
      <c r="DN63" s="121"/>
      <c r="DO63" s="121"/>
      <c r="DP63" s="24"/>
      <c r="DQ63" s="24"/>
      <c r="DR63" s="24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121"/>
      <c r="EF63" s="121"/>
      <c r="EG63" s="121"/>
      <c r="EH63" s="121"/>
      <c r="EI63" s="121"/>
      <c r="EJ63" s="121"/>
      <c r="EK63" s="126"/>
      <c r="EL63" s="126"/>
      <c r="EM63" s="126"/>
      <c r="EN63" s="126"/>
      <c r="EO63" s="126"/>
      <c r="EP63" s="126"/>
      <c r="EQ63" s="126"/>
      <c r="ER63" s="126"/>
      <c r="ES63" s="126"/>
      <c r="FI63" s="3">
        <f ca="1">(FK63-FL63)/FJ63</f>
        <v>-5</v>
      </c>
      <c r="FJ63" s="3">
        <f ca="1">IF(FJ62=0,RANDBETWEEN(1,3),FJ62)</f>
        <v>3</v>
      </c>
      <c r="FK63" s="3">
        <f ca="1">IF(FK62=0,RANDBETWEEN(-2,-1)*FJ63,FK62*FJ63)</f>
        <v>-6</v>
      </c>
      <c r="FL63" s="3">
        <f ca="1">FL62*FJ63</f>
        <v>9</v>
      </c>
      <c r="FT63" s="3" t="s">
        <v>34</v>
      </c>
      <c r="FU63" s="3">
        <f ca="1">((FR64-FL63)/FJ63)</f>
        <v>-4.333333333333333</v>
      </c>
      <c r="FV63" s="3" t="str">
        <f ca="1">IF(AND(FJ63&lt;0,FR64-FL63&lt;0),CONCATENATE((FR64-FL63)*-1,"/",FJ63*-1),IF(AND(FJ63&lt;0,FR64-FL63&gt;0),CONCATENATE((FR64-FL63)*-1,"/",FJ63*-1),IF(AND(FJ63&gt;0,FR64-FL63&lt;0),CONCATENATE(FR64-FL63,"/",FJ63),CONCATENATE(FR64-FL63,"/",FJ63))))</f>
        <v>-13/3</v>
      </c>
      <c r="FW63" s="3" t="str">
        <f ca="1">IF(INT((FR64-FL63)/FJ63)=(FR64-FL63)/FJ63,FU63,FV63)</f>
        <v>-13/3</v>
      </c>
    </row>
    <row r="64" spans="1:179" ht="16.350000000000001" customHeight="1" x14ac:dyDescent="0.3">
      <c r="A64" s="12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32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2"/>
      <c r="AT64" s="132"/>
      <c r="AU64" s="132"/>
      <c r="AV64" s="132"/>
      <c r="AW64" s="114" t="str">
        <f ca="1">FK64</f>
        <v>3х + 9</v>
      </c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6"/>
      <c r="BO64" s="116"/>
      <c r="BP64" s="116"/>
      <c r="BQ64" s="116"/>
      <c r="BR64" s="133"/>
      <c r="BS64" s="133"/>
      <c r="BT64" s="133"/>
      <c r="BU64" s="133"/>
      <c r="BV64" s="133"/>
      <c r="BW64" s="133"/>
      <c r="BX64" s="133"/>
      <c r="BY64" s="133"/>
      <c r="BZ64" s="133"/>
      <c r="CA64" s="26"/>
      <c r="CB64" s="26"/>
      <c r="CC64" s="26"/>
      <c r="CD64" s="26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26"/>
      <c r="CS64" s="26"/>
      <c r="CT64" s="26"/>
      <c r="CU64" s="26"/>
      <c r="CW64" s="138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39"/>
      <c r="DL64" s="121"/>
      <c r="DM64" s="121"/>
      <c r="DN64" s="121"/>
      <c r="DO64" s="121"/>
      <c r="DP64" s="121" t="str">
        <f ca="1">AW64</f>
        <v>3х + 9</v>
      </c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1"/>
      <c r="ED64" s="121"/>
      <c r="EE64" s="121"/>
      <c r="EF64" s="121"/>
      <c r="EG64" s="121"/>
      <c r="EH64" s="121"/>
      <c r="EI64" s="121"/>
      <c r="EJ64" s="121"/>
      <c r="EK64" s="126"/>
      <c r="EL64" s="126"/>
      <c r="EM64" s="126"/>
      <c r="EN64" s="126"/>
      <c r="EO64" s="126"/>
      <c r="EP64" s="126"/>
      <c r="EQ64" s="126"/>
      <c r="ER64" s="126"/>
      <c r="ES64" s="126"/>
      <c r="FI64" s="20" t="str">
        <f ca="1">IF(FJ63=1,"х",IF(FJ63=-1,"-х",CONCATENATE(FJ63,"х")))</f>
        <v>3х</v>
      </c>
      <c r="FJ64" s="20" t="str">
        <f ca="1">IF(FL63&gt;0,CONCATENATE(" + ",FL63),CONCATENATE(" - ",FL63*(-1)))</f>
        <v xml:space="preserve"> + 9</v>
      </c>
      <c r="FK64" s="134" t="str">
        <f ca="1">CONCATENATE(FI64,FJ64)</f>
        <v>3х + 9</v>
      </c>
      <c r="FL64" s="134"/>
      <c r="FM64" s="20"/>
      <c r="FN64" s="81" t="s">
        <v>31</v>
      </c>
      <c r="FO64" s="3">
        <f ca="1">(FR60^2)-(4*FO62)</f>
        <v>4</v>
      </c>
      <c r="FQ64" s="3" t="s">
        <v>32</v>
      </c>
      <c r="FR64" s="3">
        <f ca="1">(FR60+(FO64^0.5))/2</f>
        <v>-4</v>
      </c>
      <c r="FT64" s="3" t="s">
        <v>35</v>
      </c>
      <c r="FU64" s="3">
        <f ca="1">(FR65-FL63)/FJ63</f>
        <v>-5</v>
      </c>
      <c r="FV64" s="3" t="str">
        <f ca="1">IF(AND(FJ63&lt;0,FR65-FL63&lt;0),CONCATENATE((FR65-FL63)*-1,"/",FJ63*-1),IF(AND(FJ63&lt;0,FR65-FL63&gt;0),CONCATENATE((FR65-FL63)*-1,"/",FJ63*-1),IF(AND(FJ63&gt;0,FR65-FL63&lt;0),CONCATENATE(FR65-FL63,"/",FJ63),CONCATENATE(FR65-FL63,"/",FJ63))))</f>
        <v>-15/3</v>
      </c>
      <c r="FW64" s="3">
        <f ca="1">IF(INT((FR65-FL63)/FJ63)=(FR65-FL63)/FJ63,FU64,FV64)</f>
        <v>-5</v>
      </c>
    </row>
    <row r="65" spans="1:179" ht="2.1" customHeight="1" x14ac:dyDescent="0.25">
      <c r="A65" s="12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W65" s="21"/>
      <c r="CX65" s="22"/>
      <c r="CY65" s="22"/>
      <c r="CZ65" s="22"/>
      <c r="DA65" s="22"/>
      <c r="DB65" s="18"/>
      <c r="DC65" s="18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FG65" s="3">
        <f ca="1">RANDBETWEEN(15,40)</f>
        <v>18</v>
      </c>
      <c r="FL65" s="3" t="str">
        <f ca="1">IF(FL66&gt;0,CONCATENATE(" + ",FL66),CONCATENATE(" - ",FL66*(-1)))</f>
        <v xml:space="preserve"> + 27</v>
      </c>
      <c r="FQ65" s="3" t="s">
        <v>33</v>
      </c>
      <c r="FR65" s="3">
        <f ca="1">(FR60-(FO64^0.5))/2</f>
        <v>-6</v>
      </c>
    </row>
    <row r="66" spans="1:179" ht="15" customHeight="1" x14ac:dyDescent="0.25">
      <c r="A66" s="12"/>
      <c r="C66" s="14"/>
      <c r="D66" s="14"/>
      <c r="E66" s="14"/>
      <c r="F66" s="105" t="s">
        <v>17</v>
      </c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8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10"/>
      <c r="CW66" s="52"/>
      <c r="CX66" s="32"/>
      <c r="CY66" s="105" t="s">
        <v>17</v>
      </c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  <c r="DJ66" s="105"/>
      <c r="DK66" s="105"/>
      <c r="DL66" s="105"/>
      <c r="DM66" s="105"/>
      <c r="DN66" s="105"/>
      <c r="DO66" s="105"/>
      <c r="DP66" s="108" t="str">
        <f ca="1">(IF(FW63=FW64,CONCATENATE("х = ", FW63),CONCATENATE("х = ", FW63,"; ",FW64)))</f>
        <v>х = -13/3; -5</v>
      </c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/>
      <c r="EO66" s="109"/>
      <c r="EP66" s="109"/>
      <c r="EQ66" s="109"/>
      <c r="ER66" s="109"/>
      <c r="ES66" s="110"/>
      <c r="FI66" s="3" t="str">
        <f ca="1">FI64</f>
        <v>3х</v>
      </c>
      <c r="FJ66" s="3">
        <f ca="1">FR60+(FJ64*(-1))</f>
        <v>-19</v>
      </c>
      <c r="FL66" s="3">
        <f ca="1">FL63+FG65</f>
        <v>27</v>
      </c>
      <c r="FM66" s="3">
        <f ca="1">FR60+FG65</f>
        <v>8</v>
      </c>
      <c r="FN66" s="134" t="str">
        <f ca="1">CONCATENATE(FI64,FL65)</f>
        <v>3х + 27</v>
      </c>
      <c r="FO66" s="134"/>
    </row>
    <row r="67" spans="1:179" ht="3" customHeight="1" x14ac:dyDescent="0.25">
      <c r="A67" s="12"/>
      <c r="B67" s="23"/>
      <c r="C67" s="23"/>
      <c r="D67" s="23"/>
      <c r="E67" s="23"/>
      <c r="F67" s="23"/>
      <c r="G67" s="23"/>
      <c r="H67" s="23"/>
      <c r="I67" s="23"/>
      <c r="J67" s="34"/>
      <c r="K67" s="34"/>
      <c r="L67" s="34"/>
      <c r="M67" s="34"/>
      <c r="N67" s="34"/>
      <c r="O67" s="34"/>
      <c r="P67" s="34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16"/>
      <c r="CX67" s="23"/>
      <c r="CY67" s="23"/>
      <c r="CZ67" s="23"/>
      <c r="DA67" s="23"/>
      <c r="DB67" s="23"/>
      <c r="DC67" s="23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</row>
    <row r="68" spans="1:179" ht="15" customHeight="1" x14ac:dyDescent="0.25">
      <c r="A68" s="49"/>
      <c r="B68" s="125" t="s">
        <v>43</v>
      </c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7" t="s">
        <v>74</v>
      </c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65"/>
      <c r="CW68" s="128" t="s">
        <v>87</v>
      </c>
      <c r="CX68" s="129"/>
      <c r="CY68" s="129"/>
      <c r="CZ68" s="129"/>
      <c r="DA68" s="129"/>
      <c r="DB68" s="129"/>
      <c r="DC68" s="129"/>
      <c r="DD68" s="129"/>
      <c r="DE68" s="129"/>
      <c r="DF68" s="129"/>
      <c r="DG68" s="129"/>
      <c r="DH68" s="129"/>
      <c r="DI68" s="129"/>
      <c r="DJ68" s="129"/>
      <c r="DK68" s="129"/>
      <c r="DL68" s="129"/>
      <c r="DM68" s="129"/>
      <c r="DN68" s="129"/>
      <c r="DO68" s="129"/>
      <c r="DP68" s="129"/>
      <c r="DQ68" s="129"/>
      <c r="DR68" s="129"/>
      <c r="DS68" s="129"/>
      <c r="DT68" s="129"/>
      <c r="DU68" s="129"/>
      <c r="DV68" s="129"/>
      <c r="DW68" s="129"/>
      <c r="DX68" s="129"/>
      <c r="DY68" s="129"/>
      <c r="DZ68" s="129"/>
      <c r="EA68" s="129"/>
      <c r="EB68" s="129"/>
      <c r="EC68" s="129"/>
      <c r="ED68" s="129"/>
      <c r="EE68" s="129"/>
      <c r="EF68" s="129"/>
      <c r="EG68" s="129"/>
      <c r="EH68" s="129"/>
      <c r="EI68" s="129"/>
      <c r="EJ68" s="129"/>
      <c r="EK68" s="129"/>
      <c r="EL68" s="129"/>
      <c r="EM68" s="129"/>
      <c r="EN68" s="129"/>
      <c r="EO68" s="129"/>
      <c r="EP68" s="129"/>
      <c r="EQ68" s="129"/>
      <c r="ER68" s="129"/>
      <c r="ES68" s="129"/>
      <c r="ET68" s="65"/>
    </row>
    <row r="69" spans="1:179" ht="2.1" customHeight="1" x14ac:dyDescent="0.25">
      <c r="A69" s="12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W69" s="17"/>
      <c r="CX69" s="18"/>
      <c r="CY69" s="18"/>
      <c r="CZ69" s="18"/>
      <c r="DA69" s="18"/>
      <c r="DB69" s="18"/>
      <c r="DC69" s="18"/>
      <c r="DD69" s="32"/>
      <c r="DE69" s="74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FI69" s="130" t="s">
        <v>27</v>
      </c>
      <c r="FJ69" s="3" t="s">
        <v>26</v>
      </c>
      <c r="FK69" s="3" t="s">
        <v>28</v>
      </c>
      <c r="FL69" s="3" t="s">
        <v>29</v>
      </c>
      <c r="FN69" s="130" t="s">
        <v>30</v>
      </c>
      <c r="FO69" s="3">
        <f ca="1">RANDBETWEEN(-2,2)*((FJ72*FI72)-FL72)</f>
        <v>54</v>
      </c>
      <c r="FQ69" s="130" t="s">
        <v>31</v>
      </c>
      <c r="FR69" s="3">
        <f ca="1">((FJ72*FI72)+FL72)+(FO71/((FJ72*FI72)+FL72))</f>
        <v>21</v>
      </c>
    </row>
    <row r="70" spans="1:179" ht="16.350000000000001" customHeight="1" x14ac:dyDescent="0.3">
      <c r="A70" s="12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32"/>
      <c r="Z70" s="131" t="str">
        <f ca="1">FN75</f>
        <v>3х + 38</v>
      </c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2" t="s">
        <v>24</v>
      </c>
      <c r="AT70" s="132"/>
      <c r="AU70" s="132"/>
      <c r="AV70" s="132"/>
      <c r="AW70" s="114">
        <f ca="1">FO71</f>
        <v>54</v>
      </c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6" t="s">
        <v>25</v>
      </c>
      <c r="BO70" s="116"/>
      <c r="BP70" s="116"/>
      <c r="BQ70" s="116"/>
      <c r="BR70" s="133">
        <f ca="1">FM75</f>
        <v>44</v>
      </c>
      <c r="BS70" s="133"/>
      <c r="BT70" s="133"/>
      <c r="BU70" s="133"/>
      <c r="BV70" s="133"/>
      <c r="BW70" s="133"/>
      <c r="BX70" s="133"/>
      <c r="BY70" s="133"/>
      <c r="BZ70" s="133"/>
      <c r="CA70" s="30"/>
      <c r="CB70" s="30"/>
      <c r="CC70" s="30"/>
      <c r="CD70" s="30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26"/>
      <c r="CS70" s="26"/>
      <c r="CT70" s="26"/>
      <c r="CU70" s="26"/>
      <c r="CW70" s="138" t="str">
        <f ca="1">Z70</f>
        <v>3х + 38</v>
      </c>
      <c r="CX70" s="139"/>
      <c r="CY70" s="139"/>
      <c r="CZ70" s="139"/>
      <c r="DA70" s="139"/>
      <c r="DB70" s="139"/>
      <c r="DC70" s="139"/>
      <c r="DD70" s="139"/>
      <c r="DE70" s="139"/>
      <c r="DF70" s="139"/>
      <c r="DG70" s="139"/>
      <c r="DH70" s="139"/>
      <c r="DI70" s="139"/>
      <c r="DJ70" s="139"/>
      <c r="DK70" s="139"/>
      <c r="DL70" s="121" t="str">
        <f>AS70</f>
        <v>+</v>
      </c>
      <c r="DM70" s="121"/>
      <c r="DN70" s="121"/>
      <c r="DO70" s="121"/>
      <c r="DP70" s="121">
        <f ca="1">AW70</f>
        <v>54</v>
      </c>
      <c r="DQ70" s="121"/>
      <c r="DR70" s="121"/>
      <c r="DS70" s="121"/>
      <c r="DT70" s="121"/>
      <c r="DU70" s="121"/>
      <c r="DV70" s="121"/>
      <c r="DW70" s="121"/>
      <c r="DX70" s="121"/>
      <c r="DY70" s="121"/>
      <c r="DZ70" s="121"/>
      <c r="EA70" s="121"/>
      <c r="EB70" s="121"/>
      <c r="EC70" s="121"/>
      <c r="ED70" s="121"/>
      <c r="EE70" s="121" t="str">
        <f>BN70</f>
        <v>=</v>
      </c>
      <c r="EF70" s="121"/>
      <c r="EG70" s="121"/>
      <c r="EH70" s="121"/>
      <c r="EI70" s="121"/>
      <c r="EJ70" s="121"/>
      <c r="EK70" s="126">
        <f ca="1">BR70</f>
        <v>44</v>
      </c>
      <c r="EL70" s="126"/>
      <c r="EM70" s="126"/>
      <c r="EN70" s="126"/>
      <c r="EO70" s="126"/>
      <c r="EP70" s="126"/>
      <c r="EQ70" s="126"/>
      <c r="ER70" s="126"/>
      <c r="ES70" s="126"/>
      <c r="FI70" s="130"/>
      <c r="FN70" s="130"/>
      <c r="FQ70" s="130"/>
    </row>
    <row r="71" spans="1:179" ht="0.75" customHeight="1" x14ac:dyDescent="0.25">
      <c r="A71" s="12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32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2"/>
      <c r="AT71" s="132"/>
      <c r="AU71" s="132"/>
      <c r="AV71" s="132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31"/>
      <c r="BH71" s="41"/>
      <c r="BI71" s="41"/>
      <c r="BJ71" s="41"/>
      <c r="BK71" s="41"/>
      <c r="BL71" s="31"/>
      <c r="BM71" s="31"/>
      <c r="BN71" s="116"/>
      <c r="BO71" s="116"/>
      <c r="BP71" s="116"/>
      <c r="BQ71" s="116"/>
      <c r="BR71" s="133"/>
      <c r="BS71" s="133"/>
      <c r="BT71" s="133"/>
      <c r="BU71" s="133"/>
      <c r="BV71" s="133"/>
      <c r="BW71" s="133"/>
      <c r="BX71" s="133"/>
      <c r="BY71" s="133"/>
      <c r="BZ71" s="133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26"/>
      <c r="CS71" s="26"/>
      <c r="CT71" s="26"/>
      <c r="CU71" s="26"/>
      <c r="CW71" s="138"/>
      <c r="CX71" s="139"/>
      <c r="CY71" s="139"/>
      <c r="CZ71" s="139"/>
      <c r="DA71" s="139"/>
      <c r="DB71" s="139"/>
      <c r="DC71" s="139"/>
      <c r="DD71" s="139"/>
      <c r="DE71" s="139"/>
      <c r="DF71" s="139"/>
      <c r="DG71" s="139"/>
      <c r="DH71" s="139"/>
      <c r="DI71" s="139"/>
      <c r="DJ71" s="139"/>
      <c r="DK71" s="139"/>
      <c r="DL71" s="121"/>
      <c r="DM71" s="121"/>
      <c r="DN71" s="121"/>
      <c r="DO71" s="121"/>
      <c r="DP71" s="31"/>
      <c r="DQ71" s="31"/>
      <c r="DR71" s="3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121"/>
      <c r="EF71" s="121"/>
      <c r="EG71" s="121"/>
      <c r="EH71" s="121"/>
      <c r="EI71" s="121"/>
      <c r="EJ71" s="121"/>
      <c r="EK71" s="126"/>
      <c r="EL71" s="126"/>
      <c r="EM71" s="126"/>
      <c r="EN71" s="126"/>
      <c r="EO71" s="126"/>
      <c r="EP71" s="126"/>
      <c r="EQ71" s="126"/>
      <c r="ER71" s="126"/>
      <c r="ES71" s="126"/>
      <c r="FI71" s="130"/>
      <c r="FJ71" s="3">
        <f ca="1">RANDBETWEEN(-3,3)</f>
        <v>3</v>
      </c>
      <c r="FK71" s="3">
        <f ca="1">RANDBETWEEN(-2,2)</f>
        <v>1</v>
      </c>
      <c r="FL71" s="3">
        <f ca="1">RANDBETWEEN(3,5)</f>
        <v>5</v>
      </c>
      <c r="FN71" s="130"/>
      <c r="FO71" s="3">
        <f ca="1">IF(FO69=0,RANDBETWEEN(1,2)*((FJ72*FI72)+FL72),FO69)</f>
        <v>54</v>
      </c>
      <c r="FQ71" s="130"/>
    </row>
    <row r="72" spans="1:179" ht="0.75" customHeight="1" x14ac:dyDescent="0.25">
      <c r="A72" s="12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32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2"/>
      <c r="AT72" s="132"/>
      <c r="AU72" s="132"/>
      <c r="AV72" s="13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24"/>
      <c r="BH72" s="42"/>
      <c r="BI72" s="42"/>
      <c r="BJ72" s="42"/>
      <c r="BK72" s="42"/>
      <c r="BL72" s="24"/>
      <c r="BM72" s="24"/>
      <c r="BN72" s="116"/>
      <c r="BO72" s="116"/>
      <c r="BP72" s="116"/>
      <c r="BQ72" s="116"/>
      <c r="BR72" s="133"/>
      <c r="BS72" s="133"/>
      <c r="BT72" s="133"/>
      <c r="BU72" s="133"/>
      <c r="BV72" s="133"/>
      <c r="BW72" s="133"/>
      <c r="BX72" s="133"/>
      <c r="BY72" s="133"/>
      <c r="BZ72" s="133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26"/>
      <c r="CS72" s="26"/>
      <c r="CT72" s="26"/>
      <c r="CU72" s="26"/>
      <c r="CW72" s="138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  <c r="DL72" s="121"/>
      <c r="DM72" s="121"/>
      <c r="DN72" s="121"/>
      <c r="DO72" s="121"/>
      <c r="DP72" s="24"/>
      <c r="DQ72" s="24"/>
      <c r="DR72" s="24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121"/>
      <c r="EF72" s="121"/>
      <c r="EG72" s="121"/>
      <c r="EH72" s="121"/>
      <c r="EI72" s="121"/>
      <c r="EJ72" s="121"/>
      <c r="EK72" s="126"/>
      <c r="EL72" s="126"/>
      <c r="EM72" s="126"/>
      <c r="EN72" s="126"/>
      <c r="EO72" s="126"/>
      <c r="EP72" s="126"/>
      <c r="EQ72" s="126"/>
      <c r="ER72" s="126"/>
      <c r="ES72" s="126"/>
      <c r="FI72" s="3">
        <f ca="1">(FK72-FL72)/FJ72</f>
        <v>-4</v>
      </c>
      <c r="FJ72" s="3">
        <f ca="1">IF(FJ71=0,RANDBETWEEN(1,3),FJ71)</f>
        <v>3</v>
      </c>
      <c r="FK72" s="3">
        <f ca="1">IF(FK71=0,RANDBETWEEN(-2,-1)*FJ72,FK71*FJ72)</f>
        <v>3</v>
      </c>
      <c r="FL72" s="3">
        <f ca="1">FL71*FJ72</f>
        <v>15</v>
      </c>
      <c r="FT72" s="3" t="s">
        <v>34</v>
      </c>
      <c r="FU72" s="3">
        <f ca="1">((FR73-FL72)/FJ72)</f>
        <v>1</v>
      </c>
      <c r="FV72" s="3" t="str">
        <f ca="1">IF(AND(FJ72&lt;0,FR73-FL72&lt;0),CONCATENATE((FR73-FL72)*-1,"/",FJ72*-1),IF(AND(FJ72&lt;0,FR73-FL72&gt;0),CONCATENATE((FR73-FL72)*-1,"/",FJ72*-1),IF(AND(FJ72&gt;0,FR73-FL72&lt;0),CONCATENATE(FR73-FL72,"/",FJ72),CONCATENATE(FR73-FL72,"/",FJ72))))</f>
        <v>3/3</v>
      </c>
      <c r="FW72" s="3">
        <f ca="1">IF(INT((FR73-FL72)/FJ72)=(FR73-FL72)/FJ72,FU72,FV72)</f>
        <v>1</v>
      </c>
    </row>
    <row r="73" spans="1:179" ht="16.350000000000001" customHeight="1" x14ac:dyDescent="0.3">
      <c r="A73" s="12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32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2"/>
      <c r="AT73" s="132"/>
      <c r="AU73" s="132"/>
      <c r="AV73" s="132"/>
      <c r="AW73" s="114" t="str">
        <f ca="1">FK73</f>
        <v>3х + 15</v>
      </c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6"/>
      <c r="BO73" s="116"/>
      <c r="BP73" s="116"/>
      <c r="BQ73" s="116"/>
      <c r="BR73" s="133"/>
      <c r="BS73" s="133"/>
      <c r="BT73" s="133"/>
      <c r="BU73" s="133"/>
      <c r="BV73" s="133"/>
      <c r="BW73" s="133"/>
      <c r="BX73" s="133"/>
      <c r="BY73" s="133"/>
      <c r="BZ73" s="133"/>
      <c r="CA73" s="26"/>
      <c r="CB73" s="26"/>
      <c r="CC73" s="26"/>
      <c r="CD73" s="26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26"/>
      <c r="CS73" s="26"/>
      <c r="CT73" s="26"/>
      <c r="CU73" s="26"/>
      <c r="CW73" s="138"/>
      <c r="CX73" s="139"/>
      <c r="CY73" s="139"/>
      <c r="CZ73" s="139"/>
      <c r="DA73" s="139"/>
      <c r="DB73" s="139"/>
      <c r="DC73" s="139"/>
      <c r="DD73" s="139"/>
      <c r="DE73" s="139"/>
      <c r="DF73" s="139"/>
      <c r="DG73" s="139"/>
      <c r="DH73" s="139"/>
      <c r="DI73" s="139"/>
      <c r="DJ73" s="139"/>
      <c r="DK73" s="139"/>
      <c r="DL73" s="121"/>
      <c r="DM73" s="121"/>
      <c r="DN73" s="121"/>
      <c r="DO73" s="121"/>
      <c r="DP73" s="121" t="str">
        <f ca="1">AW73</f>
        <v>3х + 15</v>
      </c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1"/>
      <c r="EC73" s="121"/>
      <c r="ED73" s="121"/>
      <c r="EE73" s="121"/>
      <c r="EF73" s="121"/>
      <c r="EG73" s="121"/>
      <c r="EH73" s="121"/>
      <c r="EI73" s="121"/>
      <c r="EJ73" s="121"/>
      <c r="EK73" s="126"/>
      <c r="EL73" s="126"/>
      <c r="EM73" s="126"/>
      <c r="EN73" s="126"/>
      <c r="EO73" s="126"/>
      <c r="EP73" s="126"/>
      <c r="EQ73" s="126"/>
      <c r="ER73" s="126"/>
      <c r="ES73" s="126"/>
      <c r="FI73" s="20" t="str">
        <f ca="1">IF(FJ72=1,"х",IF(FJ72=-1,"-х",CONCATENATE(FJ72,"х")))</f>
        <v>3х</v>
      </c>
      <c r="FJ73" s="20" t="str">
        <f ca="1">IF(FL72&gt;0,CONCATENATE(" + ",FL72),CONCATENATE(" - ",FL72*(-1)))</f>
        <v xml:space="preserve"> + 15</v>
      </c>
      <c r="FK73" s="134" t="str">
        <f ca="1">CONCATENATE(FI73,FJ73)</f>
        <v>3х + 15</v>
      </c>
      <c r="FL73" s="134"/>
      <c r="FM73" s="20"/>
      <c r="FN73" s="81" t="s">
        <v>31</v>
      </c>
      <c r="FO73" s="3">
        <f ca="1">(FR69^2)-(4*FO71)</f>
        <v>225</v>
      </c>
      <c r="FQ73" s="3" t="s">
        <v>32</v>
      </c>
      <c r="FR73" s="3">
        <f ca="1">(FR69+(FO73^0.5))/2</f>
        <v>18</v>
      </c>
      <c r="FT73" s="3" t="s">
        <v>35</v>
      </c>
      <c r="FU73" s="3">
        <f ca="1">(FR74-FL72)/FJ72</f>
        <v>-4</v>
      </c>
      <c r="FV73" s="3" t="str">
        <f ca="1">IF(AND(FJ72&lt;0,FR74-FL72&lt;0),CONCATENATE((FR74-FL72)*-1,"/",FJ72*-1),IF(AND(FJ72&lt;0,FR74-FL72&gt;0),CONCATENATE((FR74-FL72)*-1,"/",FJ72*-1),IF(AND(FJ72&gt;0,FR74-FL72&lt;0),CONCATENATE(FR74-FL72,"/",FJ72),CONCATENATE(FR74-FL72,"/",FJ72))))</f>
        <v>-12/3</v>
      </c>
      <c r="FW73" s="3">
        <f ca="1">IF(INT((FR74-FL72)/FJ72)=(FR74-FL72)/FJ72,FU73,FV73)</f>
        <v>-4</v>
      </c>
    </row>
    <row r="74" spans="1:179" ht="2.1" customHeight="1" x14ac:dyDescent="0.25">
      <c r="A74" s="12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W74" s="21"/>
      <c r="CX74" s="22"/>
      <c r="CY74" s="22"/>
      <c r="CZ74" s="22"/>
      <c r="DA74" s="22"/>
      <c r="DB74" s="18"/>
      <c r="DC74" s="18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FG74" s="3">
        <f ca="1">RANDBETWEEN(15,40)</f>
        <v>23</v>
      </c>
      <c r="FL74" s="3" t="str">
        <f ca="1">IF(FL75&gt;0,CONCATENATE(" + ",FL75),CONCATENATE(" - ",FL75*(-1)))</f>
        <v xml:space="preserve"> + 38</v>
      </c>
      <c r="FQ74" s="3" t="s">
        <v>33</v>
      </c>
      <c r="FR74" s="3">
        <f ca="1">(FR69-(FO73^0.5))/2</f>
        <v>3</v>
      </c>
    </row>
    <row r="75" spans="1:179" ht="15" customHeight="1" x14ac:dyDescent="0.25">
      <c r="A75" s="12"/>
      <c r="C75" s="14"/>
      <c r="D75" s="14"/>
      <c r="E75" s="14"/>
      <c r="F75" s="105" t="s">
        <v>17</v>
      </c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8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10"/>
      <c r="CW75" s="52"/>
      <c r="CX75" s="32"/>
      <c r="CY75" s="105" t="s">
        <v>17</v>
      </c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5"/>
      <c r="DP75" s="108" t="str">
        <f ca="1">(IF(FW72=FW73,CONCATENATE("х = ", FW72),CONCATENATE("х = ", FW72,"; ",FW73)))</f>
        <v>х = 1; -4</v>
      </c>
      <c r="DQ75" s="109"/>
      <c r="DR75" s="109"/>
      <c r="DS75" s="109"/>
      <c r="DT75" s="109"/>
      <c r="DU75" s="109"/>
      <c r="DV75" s="109"/>
      <c r="DW75" s="109"/>
      <c r="DX75" s="109"/>
      <c r="DY75" s="109"/>
      <c r="DZ75" s="109"/>
      <c r="EA75" s="109"/>
      <c r="EB75" s="109"/>
      <c r="EC75" s="109"/>
      <c r="ED75" s="109"/>
      <c r="EE75" s="109"/>
      <c r="EF75" s="109"/>
      <c r="EG75" s="109"/>
      <c r="EH75" s="109"/>
      <c r="EI75" s="109"/>
      <c r="EJ75" s="109"/>
      <c r="EK75" s="109"/>
      <c r="EL75" s="109"/>
      <c r="EM75" s="109"/>
      <c r="EN75" s="109"/>
      <c r="EO75" s="109"/>
      <c r="EP75" s="109"/>
      <c r="EQ75" s="109"/>
      <c r="ER75" s="109"/>
      <c r="ES75" s="110"/>
      <c r="FI75" s="3" t="str">
        <f ca="1">FI73</f>
        <v>3х</v>
      </c>
      <c r="FJ75" s="3">
        <f ca="1">FR69+(FJ73*(-1))</f>
        <v>6</v>
      </c>
      <c r="FL75" s="3">
        <f ca="1">FL72+FG74</f>
        <v>38</v>
      </c>
      <c r="FM75" s="3">
        <f ca="1">FR69+FG74</f>
        <v>44</v>
      </c>
      <c r="FN75" s="134" t="str">
        <f ca="1">CONCATENATE(FI73,FL74)</f>
        <v>3х + 38</v>
      </c>
      <c r="FO75" s="134"/>
    </row>
    <row r="76" spans="1:179" ht="3" customHeight="1" x14ac:dyDescent="0.25">
      <c r="A76" s="12"/>
      <c r="B76" s="23"/>
      <c r="C76" s="23"/>
      <c r="D76" s="23"/>
      <c r="E76" s="23"/>
      <c r="F76" s="23"/>
      <c r="G76" s="23"/>
      <c r="H76" s="23"/>
      <c r="I76" s="23"/>
      <c r="J76" s="34"/>
      <c r="K76" s="34"/>
      <c r="L76" s="34"/>
      <c r="M76" s="34"/>
      <c r="N76" s="34"/>
      <c r="O76" s="34"/>
      <c r="P76" s="34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16"/>
      <c r="CX76" s="23"/>
      <c r="CY76" s="23"/>
      <c r="CZ76" s="23"/>
      <c r="DA76" s="23"/>
      <c r="DB76" s="23"/>
      <c r="DC76" s="23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</row>
    <row r="77" spans="1:179" ht="15" customHeight="1" x14ac:dyDescent="0.25">
      <c r="A77" s="49"/>
      <c r="B77" s="125" t="s">
        <v>44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7" t="s">
        <v>74</v>
      </c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65"/>
      <c r="CW77" s="128" t="s">
        <v>103</v>
      </c>
      <c r="CX77" s="129"/>
      <c r="CY77" s="129"/>
      <c r="CZ77" s="129"/>
      <c r="DA77" s="129"/>
      <c r="DB77" s="129"/>
      <c r="DC77" s="129"/>
      <c r="DD77" s="129"/>
      <c r="DE77" s="129"/>
      <c r="DF77" s="129"/>
      <c r="DG77" s="129"/>
      <c r="DH77" s="129"/>
      <c r="DI77" s="129"/>
      <c r="DJ77" s="129"/>
      <c r="DK77" s="129"/>
      <c r="DL77" s="129"/>
      <c r="DM77" s="129"/>
      <c r="DN77" s="129"/>
      <c r="DO77" s="129"/>
      <c r="DP77" s="129"/>
      <c r="DQ77" s="129"/>
      <c r="DR77" s="129"/>
      <c r="DS77" s="129"/>
      <c r="DT77" s="129"/>
      <c r="DU77" s="129"/>
      <c r="DV77" s="129"/>
      <c r="DW77" s="129"/>
      <c r="DX77" s="129"/>
      <c r="DY77" s="129"/>
      <c r="DZ77" s="129"/>
      <c r="EA77" s="129"/>
      <c r="EB77" s="129"/>
      <c r="EC77" s="129"/>
      <c r="ED77" s="129"/>
      <c r="EE77" s="129"/>
      <c r="EF77" s="129"/>
      <c r="EG77" s="129"/>
      <c r="EH77" s="129"/>
      <c r="EI77" s="129"/>
      <c r="EJ77" s="129"/>
      <c r="EK77" s="129"/>
      <c r="EL77" s="129"/>
      <c r="EM77" s="129"/>
      <c r="EN77" s="129"/>
      <c r="EO77" s="129"/>
      <c r="EP77" s="129"/>
      <c r="EQ77" s="129"/>
      <c r="ER77" s="129"/>
      <c r="ES77" s="129"/>
      <c r="ET77" s="65"/>
    </row>
    <row r="78" spans="1:179" ht="2.1" customHeight="1" x14ac:dyDescent="0.25">
      <c r="A78" s="12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W78" s="17"/>
      <c r="CX78" s="18"/>
      <c r="CY78" s="18"/>
      <c r="CZ78" s="18"/>
      <c r="DA78" s="18"/>
      <c r="DB78" s="18"/>
      <c r="DC78" s="18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FI78" s="130" t="s">
        <v>27</v>
      </c>
      <c r="FJ78" s="3" t="s">
        <v>26</v>
      </c>
      <c r="FK78" s="3" t="s">
        <v>28</v>
      </c>
      <c r="FL78" s="3" t="s">
        <v>29</v>
      </c>
      <c r="FN78" s="130" t="s">
        <v>30</v>
      </c>
      <c r="FO78" s="3">
        <f ca="1">RANDBETWEEN(-2,2)*((FJ81*FI81)-FL81)</f>
        <v>0</v>
      </c>
      <c r="FQ78" s="130" t="s">
        <v>31</v>
      </c>
      <c r="FR78" s="3">
        <f ca="1">((FJ81*FI81)+FL81)+(FO80/((FJ81*FI81)+FL81))</f>
        <v>4</v>
      </c>
    </row>
    <row r="79" spans="1:179" ht="16.350000000000001" customHeight="1" x14ac:dyDescent="0.3">
      <c r="A79" s="12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32"/>
      <c r="Z79" s="131" t="str">
        <f ca="1">FN84</f>
        <v>-х + 31</v>
      </c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2" t="s">
        <v>24</v>
      </c>
      <c r="AT79" s="132"/>
      <c r="AU79" s="132"/>
      <c r="AV79" s="132"/>
      <c r="AW79" s="114">
        <f ca="1">FO80</f>
        <v>4</v>
      </c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6" t="s">
        <v>25</v>
      </c>
      <c r="BO79" s="116"/>
      <c r="BP79" s="116"/>
      <c r="BQ79" s="116"/>
      <c r="BR79" s="133">
        <f ca="1">FM84</f>
        <v>40</v>
      </c>
      <c r="BS79" s="133"/>
      <c r="BT79" s="133"/>
      <c r="BU79" s="133"/>
      <c r="BV79" s="133"/>
      <c r="BW79" s="133"/>
      <c r="BX79" s="133"/>
      <c r="BY79" s="133"/>
      <c r="BZ79" s="133"/>
      <c r="CA79" s="30"/>
      <c r="CB79" s="30"/>
      <c r="CC79" s="30"/>
      <c r="CD79" s="30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26"/>
      <c r="CS79" s="26"/>
      <c r="CT79" s="26"/>
      <c r="CU79" s="26"/>
      <c r="CW79" s="138" t="str">
        <f ca="1">Z79</f>
        <v>-х + 31</v>
      </c>
      <c r="CX79" s="139"/>
      <c r="CY79" s="139"/>
      <c r="CZ79" s="139"/>
      <c r="DA79" s="139"/>
      <c r="DB79" s="139"/>
      <c r="DC79" s="139"/>
      <c r="DD79" s="139"/>
      <c r="DE79" s="139"/>
      <c r="DF79" s="139"/>
      <c r="DG79" s="139"/>
      <c r="DH79" s="139"/>
      <c r="DI79" s="139"/>
      <c r="DJ79" s="139"/>
      <c r="DK79" s="139"/>
      <c r="DL79" s="121" t="str">
        <f>AS79</f>
        <v>+</v>
      </c>
      <c r="DM79" s="121"/>
      <c r="DN79" s="121"/>
      <c r="DO79" s="121"/>
      <c r="DP79" s="121">
        <f ca="1">AW79</f>
        <v>4</v>
      </c>
      <c r="DQ79" s="121"/>
      <c r="DR79" s="121"/>
      <c r="DS79" s="121"/>
      <c r="DT79" s="121"/>
      <c r="DU79" s="121"/>
      <c r="DV79" s="121"/>
      <c r="DW79" s="121"/>
      <c r="DX79" s="121"/>
      <c r="DY79" s="121"/>
      <c r="DZ79" s="121"/>
      <c r="EA79" s="121"/>
      <c r="EB79" s="121"/>
      <c r="EC79" s="121"/>
      <c r="ED79" s="121"/>
      <c r="EE79" s="121" t="str">
        <f>BN79</f>
        <v>=</v>
      </c>
      <c r="EF79" s="121"/>
      <c r="EG79" s="121"/>
      <c r="EH79" s="121"/>
      <c r="EI79" s="121"/>
      <c r="EJ79" s="121"/>
      <c r="EK79" s="126">
        <f ca="1">BR79</f>
        <v>40</v>
      </c>
      <c r="EL79" s="126"/>
      <c r="EM79" s="126"/>
      <c r="EN79" s="126"/>
      <c r="EO79" s="126"/>
      <c r="EP79" s="126"/>
      <c r="EQ79" s="126"/>
      <c r="ER79" s="126"/>
      <c r="ES79" s="126"/>
      <c r="FI79" s="130"/>
      <c r="FN79" s="130"/>
      <c r="FQ79" s="130"/>
    </row>
    <row r="80" spans="1:179" ht="0.75" customHeight="1" x14ac:dyDescent="0.25">
      <c r="A80" s="12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32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2"/>
      <c r="AT80" s="132"/>
      <c r="AU80" s="132"/>
      <c r="AV80" s="132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31"/>
      <c r="BH80" s="41"/>
      <c r="BI80" s="41"/>
      <c r="BJ80" s="41"/>
      <c r="BK80" s="41"/>
      <c r="BL80" s="31"/>
      <c r="BM80" s="31"/>
      <c r="BN80" s="116"/>
      <c r="BO80" s="116"/>
      <c r="BP80" s="116"/>
      <c r="BQ80" s="116"/>
      <c r="BR80" s="133"/>
      <c r="BS80" s="133"/>
      <c r="BT80" s="133"/>
      <c r="BU80" s="133"/>
      <c r="BV80" s="133"/>
      <c r="BW80" s="133"/>
      <c r="BX80" s="133"/>
      <c r="BY80" s="133"/>
      <c r="BZ80" s="133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26"/>
      <c r="CS80" s="26"/>
      <c r="CT80" s="26"/>
      <c r="CU80" s="26"/>
      <c r="CW80" s="138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  <c r="DL80" s="121"/>
      <c r="DM80" s="121"/>
      <c r="DN80" s="121"/>
      <c r="DO80" s="121"/>
      <c r="DP80" s="31"/>
      <c r="DQ80" s="31"/>
      <c r="DR80" s="3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121"/>
      <c r="EF80" s="121"/>
      <c r="EG80" s="121"/>
      <c r="EH80" s="121"/>
      <c r="EI80" s="121"/>
      <c r="EJ80" s="121"/>
      <c r="EK80" s="126"/>
      <c r="EL80" s="126"/>
      <c r="EM80" s="126"/>
      <c r="EN80" s="126"/>
      <c r="EO80" s="126"/>
      <c r="EP80" s="126"/>
      <c r="EQ80" s="126"/>
      <c r="ER80" s="126"/>
      <c r="ES80" s="126"/>
      <c r="FI80" s="130"/>
      <c r="FJ80" s="3">
        <f ca="1">RANDBETWEEN(-3,3)</f>
        <v>-1</v>
      </c>
      <c r="FK80" s="3">
        <f ca="1">RANDBETWEEN(-2,2)</f>
        <v>0</v>
      </c>
      <c r="FL80" s="3">
        <f ca="1">RANDBETWEEN(3,5)</f>
        <v>5</v>
      </c>
      <c r="FN80" s="130"/>
      <c r="FO80" s="3">
        <f ca="1">IF(FO78=0,RANDBETWEEN(1,2)*((FJ81*FI81)+FL81),FO78)</f>
        <v>4</v>
      </c>
      <c r="FQ80" s="130"/>
    </row>
    <row r="81" spans="1:179" ht="0.75" customHeight="1" x14ac:dyDescent="0.25">
      <c r="A81" s="12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32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2"/>
      <c r="AT81" s="132"/>
      <c r="AU81" s="132"/>
      <c r="AV81" s="13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24"/>
      <c r="BH81" s="42"/>
      <c r="BI81" s="42"/>
      <c r="BJ81" s="42"/>
      <c r="BK81" s="42"/>
      <c r="BL81" s="24"/>
      <c r="BM81" s="24"/>
      <c r="BN81" s="116"/>
      <c r="BO81" s="116"/>
      <c r="BP81" s="116"/>
      <c r="BQ81" s="116"/>
      <c r="BR81" s="133"/>
      <c r="BS81" s="133"/>
      <c r="BT81" s="133"/>
      <c r="BU81" s="133"/>
      <c r="BV81" s="133"/>
      <c r="BW81" s="133"/>
      <c r="BX81" s="133"/>
      <c r="BY81" s="133"/>
      <c r="BZ81" s="133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26"/>
      <c r="CS81" s="26"/>
      <c r="CT81" s="26"/>
      <c r="CU81" s="26"/>
      <c r="CW81" s="138"/>
      <c r="CX81" s="139"/>
      <c r="CY81" s="139"/>
      <c r="CZ81" s="139"/>
      <c r="DA81" s="139"/>
      <c r="DB81" s="139"/>
      <c r="DC81" s="139"/>
      <c r="DD81" s="139"/>
      <c r="DE81" s="139"/>
      <c r="DF81" s="139"/>
      <c r="DG81" s="139"/>
      <c r="DH81" s="139"/>
      <c r="DI81" s="139"/>
      <c r="DJ81" s="139"/>
      <c r="DK81" s="139"/>
      <c r="DL81" s="121"/>
      <c r="DM81" s="121"/>
      <c r="DN81" s="121"/>
      <c r="DO81" s="121"/>
      <c r="DP81" s="24"/>
      <c r="DQ81" s="24"/>
      <c r="DR81" s="24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121"/>
      <c r="EF81" s="121"/>
      <c r="EG81" s="121"/>
      <c r="EH81" s="121"/>
      <c r="EI81" s="121"/>
      <c r="EJ81" s="121"/>
      <c r="EK81" s="126"/>
      <c r="EL81" s="126"/>
      <c r="EM81" s="126"/>
      <c r="EN81" s="126"/>
      <c r="EO81" s="126"/>
      <c r="EP81" s="126"/>
      <c r="EQ81" s="126"/>
      <c r="ER81" s="126"/>
      <c r="ES81" s="126"/>
      <c r="FI81" s="3">
        <f ca="1">(FK81-FL81)/FJ81</f>
        <v>-7</v>
      </c>
      <c r="FJ81" s="3">
        <f ca="1">IF(FJ80=0,RANDBETWEEN(1,3),FJ80)</f>
        <v>-1</v>
      </c>
      <c r="FK81" s="3">
        <f ca="1">IF(FK80=0,RANDBETWEEN(-2,-1)*FJ81,FK80*FJ81)</f>
        <v>2</v>
      </c>
      <c r="FL81" s="3">
        <f ca="1">FL80*FJ81</f>
        <v>-5</v>
      </c>
      <c r="FT81" s="3" t="s">
        <v>34</v>
      </c>
      <c r="FU81" s="3">
        <f ca="1">((FR82-FL81)/FJ81)</f>
        <v>-7</v>
      </c>
      <c r="FV81" s="3" t="str">
        <f ca="1">IF(AND(FJ81&lt;0,FR82-FL81&lt;0),CONCATENATE((FR82-FL81)*-1,"/",FJ81*-1),IF(AND(FJ81&lt;0,FR82-FL81&gt;0),CONCATENATE((FR82-FL81)*-1,"/",FJ81*-1),IF(AND(FJ81&gt;0,FR82-FL81&lt;0),CONCATENATE(FR82-FL81,"/",FJ81),CONCATENATE(FR82-FL81,"/",FJ81))))</f>
        <v>-7/1</v>
      </c>
      <c r="FW81" s="3">
        <f ca="1">IF(INT((FR82-FL81)/FJ81)=(FR82-FL81)/FJ81,FU81,FV81)</f>
        <v>-7</v>
      </c>
    </row>
    <row r="82" spans="1:179" ht="16.350000000000001" customHeight="1" x14ac:dyDescent="0.3">
      <c r="A82" s="12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32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2"/>
      <c r="AT82" s="132"/>
      <c r="AU82" s="132"/>
      <c r="AV82" s="132"/>
      <c r="AW82" s="114" t="str">
        <f ca="1">FK82</f>
        <v>-х - 5</v>
      </c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6"/>
      <c r="BO82" s="116"/>
      <c r="BP82" s="116"/>
      <c r="BQ82" s="116"/>
      <c r="BR82" s="133"/>
      <c r="BS82" s="133"/>
      <c r="BT82" s="133"/>
      <c r="BU82" s="133"/>
      <c r="BV82" s="133"/>
      <c r="BW82" s="133"/>
      <c r="BX82" s="133"/>
      <c r="BY82" s="133"/>
      <c r="BZ82" s="133"/>
      <c r="CA82" s="26"/>
      <c r="CB82" s="26"/>
      <c r="CC82" s="26"/>
      <c r="CD82" s="26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26"/>
      <c r="CS82" s="26"/>
      <c r="CT82" s="26"/>
      <c r="CU82" s="26"/>
      <c r="CW82" s="138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  <c r="DL82" s="121"/>
      <c r="DM82" s="121"/>
      <c r="DN82" s="121"/>
      <c r="DO82" s="121"/>
      <c r="DP82" s="121" t="str">
        <f ca="1">AW82</f>
        <v>-х - 5</v>
      </c>
      <c r="DQ82" s="121"/>
      <c r="DR82" s="121"/>
      <c r="DS82" s="121"/>
      <c r="DT82" s="121"/>
      <c r="DU82" s="121"/>
      <c r="DV82" s="121"/>
      <c r="DW82" s="121"/>
      <c r="DX82" s="121"/>
      <c r="DY82" s="121"/>
      <c r="DZ82" s="121"/>
      <c r="EA82" s="121"/>
      <c r="EB82" s="121"/>
      <c r="EC82" s="121"/>
      <c r="ED82" s="121"/>
      <c r="EE82" s="121"/>
      <c r="EF82" s="121"/>
      <c r="EG82" s="121"/>
      <c r="EH82" s="121"/>
      <c r="EI82" s="121"/>
      <c r="EJ82" s="121"/>
      <c r="EK82" s="126"/>
      <c r="EL82" s="126"/>
      <c r="EM82" s="126"/>
      <c r="EN82" s="126"/>
      <c r="EO82" s="126"/>
      <c r="EP82" s="126"/>
      <c r="EQ82" s="126"/>
      <c r="ER82" s="126"/>
      <c r="ES82" s="126"/>
      <c r="FI82" s="20" t="str">
        <f ca="1">IF(FJ81=1,"х",IF(FJ81=-1,"-х",CONCATENATE(FJ81,"х")))</f>
        <v>-х</v>
      </c>
      <c r="FJ82" s="20" t="str">
        <f ca="1">IF(FL81&gt;0,CONCATENATE(" + ",FL81),CONCATENATE(" - ",FL81*(-1)))</f>
        <v xml:space="preserve"> - 5</v>
      </c>
      <c r="FK82" s="134" t="str">
        <f ca="1">CONCATENATE(FI82,FJ82)</f>
        <v>-х - 5</v>
      </c>
      <c r="FL82" s="134"/>
      <c r="FM82" s="20"/>
      <c r="FN82" s="81" t="s">
        <v>31</v>
      </c>
      <c r="FO82" s="3">
        <f ca="1">(FR78^2)-(4*FO80)</f>
        <v>0</v>
      </c>
      <c r="FQ82" s="3" t="s">
        <v>32</v>
      </c>
      <c r="FR82" s="3">
        <f ca="1">(FR78+(FO82^0.5))/2</f>
        <v>2</v>
      </c>
      <c r="FT82" s="3" t="s">
        <v>35</v>
      </c>
      <c r="FU82" s="3">
        <f ca="1">(FR83-FL81)/FJ81</f>
        <v>-7</v>
      </c>
      <c r="FV82" s="3" t="str">
        <f ca="1">IF(AND(FJ81&lt;0,FR83-FL81&lt;0),CONCATENATE((FR83-FL81)*-1,"/",FJ81*-1),IF(AND(FJ81&lt;0,FR83-FL81&gt;0),CONCATENATE((FR83-FL81)*-1,"/",FJ81*-1),IF(AND(FJ81&gt;0,FR83-FL81&lt;0),CONCATENATE(FR83-FL81,"/",FJ81),CONCATENATE(FR83-FL81,"/",FJ81))))</f>
        <v>-7/1</v>
      </c>
      <c r="FW82" s="3">
        <f ca="1">IF(INT((FR83-FL81)/FJ81)=(FR83-FL81)/FJ81,FU82,FV82)</f>
        <v>-7</v>
      </c>
    </row>
    <row r="83" spans="1:179" ht="2.1" customHeight="1" x14ac:dyDescent="0.25">
      <c r="A83" s="12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W83" s="21"/>
      <c r="CX83" s="22"/>
      <c r="CY83" s="22"/>
      <c r="CZ83" s="22"/>
      <c r="DA83" s="22"/>
      <c r="DB83" s="18"/>
      <c r="DC83" s="18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FG83" s="3">
        <f ca="1">RANDBETWEEN(15,40)</f>
        <v>36</v>
      </c>
      <c r="FL83" s="3" t="str">
        <f ca="1">IF(FL84&gt;0,CONCATENATE(" + ",FL84),CONCATENATE(" - ",FL84*(-1)))</f>
        <v xml:space="preserve"> + 31</v>
      </c>
      <c r="FQ83" s="3" t="s">
        <v>33</v>
      </c>
      <c r="FR83" s="3">
        <f ca="1">(FR78-(FO82^0.5))/2</f>
        <v>2</v>
      </c>
    </row>
    <row r="84" spans="1:179" ht="15" customHeight="1" x14ac:dyDescent="0.25">
      <c r="A84" s="12"/>
      <c r="C84" s="14"/>
      <c r="D84" s="14"/>
      <c r="E84" s="14"/>
      <c r="F84" s="105" t="s">
        <v>17</v>
      </c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8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10"/>
      <c r="CW84" s="52"/>
      <c r="CX84" s="32"/>
      <c r="CY84" s="105" t="s">
        <v>17</v>
      </c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  <c r="DJ84" s="105"/>
      <c r="DK84" s="105"/>
      <c r="DL84" s="105"/>
      <c r="DM84" s="105"/>
      <c r="DN84" s="105"/>
      <c r="DO84" s="105"/>
      <c r="DP84" s="108" t="str">
        <f ca="1">(IF(FW81=FW82,CONCATENATE("х = ", FW81),CONCATENATE("х = ", FW81,"; ",FW82)))</f>
        <v>х = -7</v>
      </c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/>
      <c r="EO84" s="109"/>
      <c r="EP84" s="109"/>
      <c r="EQ84" s="109"/>
      <c r="ER84" s="109"/>
      <c r="ES84" s="110"/>
      <c r="FI84" s="3" t="str">
        <f ca="1">FI82</f>
        <v>-х</v>
      </c>
      <c r="FJ84" s="3">
        <f ca="1">FR78+(FJ82*(-1))</f>
        <v>9</v>
      </c>
      <c r="FL84" s="3">
        <f ca="1">FL81+FG83</f>
        <v>31</v>
      </c>
      <c r="FM84" s="3">
        <f ca="1">FR78+FG83</f>
        <v>40</v>
      </c>
      <c r="FN84" s="134" t="str">
        <f ca="1">CONCATENATE(FI82,FL83)</f>
        <v>-х + 31</v>
      </c>
      <c r="FO84" s="134"/>
    </row>
    <row r="85" spans="1:179" ht="3" customHeight="1" x14ac:dyDescent="0.25">
      <c r="A85" s="12"/>
      <c r="B85" s="23"/>
      <c r="C85" s="23"/>
      <c r="D85" s="23"/>
      <c r="E85" s="23"/>
      <c r="F85" s="23"/>
      <c r="G85" s="23"/>
      <c r="H85" s="23"/>
      <c r="I85" s="23"/>
      <c r="J85" s="34"/>
      <c r="K85" s="34"/>
      <c r="L85" s="34"/>
      <c r="M85" s="34"/>
      <c r="N85" s="34"/>
      <c r="O85" s="34"/>
      <c r="P85" s="34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16"/>
      <c r="CX85" s="23"/>
      <c r="CY85" s="23"/>
      <c r="CZ85" s="23"/>
      <c r="DA85" s="23"/>
      <c r="DB85" s="23"/>
      <c r="DC85" s="23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</row>
    <row r="86" spans="1:179" ht="15" customHeight="1" x14ac:dyDescent="0.25">
      <c r="A86" s="49"/>
      <c r="B86" s="125" t="s">
        <v>45</v>
      </c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7" t="s">
        <v>74</v>
      </c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65"/>
      <c r="CW86" s="128" t="s">
        <v>104</v>
      </c>
      <c r="CX86" s="129"/>
      <c r="CY86" s="129"/>
      <c r="CZ86" s="129"/>
      <c r="DA86" s="129"/>
      <c r="DB86" s="129"/>
      <c r="DC86" s="129"/>
      <c r="DD86" s="129"/>
      <c r="DE86" s="129"/>
      <c r="DF86" s="129"/>
      <c r="DG86" s="129"/>
      <c r="DH86" s="129"/>
      <c r="DI86" s="129"/>
      <c r="DJ86" s="129"/>
      <c r="DK86" s="129"/>
      <c r="DL86" s="129"/>
      <c r="DM86" s="129"/>
      <c r="DN86" s="129"/>
      <c r="DO86" s="129"/>
      <c r="DP86" s="129"/>
      <c r="DQ86" s="129"/>
      <c r="DR86" s="129"/>
      <c r="DS86" s="129"/>
      <c r="DT86" s="129"/>
      <c r="DU86" s="129"/>
      <c r="DV86" s="129"/>
      <c r="DW86" s="129"/>
      <c r="DX86" s="129"/>
      <c r="DY86" s="129"/>
      <c r="DZ86" s="129"/>
      <c r="EA86" s="129"/>
      <c r="EB86" s="129"/>
      <c r="EC86" s="129"/>
      <c r="ED86" s="129"/>
      <c r="EE86" s="129"/>
      <c r="EF86" s="129"/>
      <c r="EG86" s="129"/>
      <c r="EH86" s="129"/>
      <c r="EI86" s="129"/>
      <c r="EJ86" s="129"/>
      <c r="EK86" s="129"/>
      <c r="EL86" s="129"/>
      <c r="EM86" s="129"/>
      <c r="EN86" s="129"/>
      <c r="EO86" s="129"/>
      <c r="EP86" s="129"/>
      <c r="EQ86" s="129"/>
      <c r="ER86" s="129"/>
      <c r="ES86" s="129"/>
      <c r="ET86" s="65"/>
    </row>
    <row r="87" spans="1:179" ht="2.1" customHeight="1" x14ac:dyDescent="0.25">
      <c r="A87" s="12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W87" s="17"/>
      <c r="CX87" s="18"/>
      <c r="CY87" s="18"/>
      <c r="CZ87" s="18"/>
      <c r="DA87" s="18"/>
      <c r="DB87" s="18"/>
      <c r="DC87" s="18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FI87" s="130" t="s">
        <v>27</v>
      </c>
      <c r="FJ87" s="3" t="s">
        <v>26</v>
      </c>
      <c r="FK87" s="3" t="s">
        <v>28</v>
      </c>
      <c r="FL87" s="3" t="s">
        <v>29</v>
      </c>
      <c r="FN87" s="130" t="s">
        <v>30</v>
      </c>
      <c r="FO87" s="3">
        <f ca="1">RANDBETWEEN(-2,2)*((FJ90*FI90)-FL90)</f>
        <v>-16</v>
      </c>
      <c r="FQ87" s="130" t="s">
        <v>31</v>
      </c>
      <c r="FR87" s="3">
        <f ca="1">((FJ90*FI90)+FL90)+(FO89/((FJ90*FI90)+FL90))</f>
        <v>6</v>
      </c>
    </row>
    <row r="88" spans="1:179" ht="16.350000000000001" customHeight="1" x14ac:dyDescent="0.3">
      <c r="A88" s="12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32"/>
      <c r="Z88" s="131" t="str">
        <f ca="1">FN93</f>
        <v>х + 41</v>
      </c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2" t="s">
        <v>24</v>
      </c>
      <c r="AT88" s="132"/>
      <c r="AU88" s="132"/>
      <c r="AV88" s="132"/>
      <c r="AW88" s="114">
        <f ca="1">FO89</f>
        <v>-16</v>
      </c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114"/>
      <c r="BK88" s="114"/>
      <c r="BL88" s="114"/>
      <c r="BM88" s="114"/>
      <c r="BN88" s="116" t="s">
        <v>25</v>
      </c>
      <c r="BO88" s="116"/>
      <c r="BP88" s="116"/>
      <c r="BQ88" s="116"/>
      <c r="BR88" s="133">
        <f ca="1">FM93</f>
        <v>44</v>
      </c>
      <c r="BS88" s="133"/>
      <c r="BT88" s="133"/>
      <c r="BU88" s="133"/>
      <c r="BV88" s="133"/>
      <c r="BW88" s="133"/>
      <c r="BX88" s="133"/>
      <c r="BY88" s="133"/>
      <c r="BZ88" s="133"/>
      <c r="CA88" s="30"/>
      <c r="CB88" s="30"/>
      <c r="CC88" s="30"/>
      <c r="CD88" s="30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26"/>
      <c r="CS88" s="26"/>
      <c r="CT88" s="26"/>
      <c r="CU88" s="26"/>
      <c r="CW88" s="138" t="str">
        <f ca="1">Z88</f>
        <v>х + 41</v>
      </c>
      <c r="CX88" s="139"/>
      <c r="CY88" s="139"/>
      <c r="CZ88" s="139"/>
      <c r="DA88" s="139"/>
      <c r="DB88" s="139"/>
      <c r="DC88" s="139"/>
      <c r="DD88" s="139"/>
      <c r="DE88" s="139"/>
      <c r="DF88" s="139"/>
      <c r="DG88" s="139"/>
      <c r="DH88" s="139"/>
      <c r="DI88" s="139"/>
      <c r="DJ88" s="139"/>
      <c r="DK88" s="139"/>
      <c r="DL88" s="121" t="str">
        <f>AS88</f>
        <v>+</v>
      </c>
      <c r="DM88" s="121"/>
      <c r="DN88" s="121"/>
      <c r="DO88" s="121"/>
      <c r="DP88" s="121">
        <f ca="1">AW88</f>
        <v>-16</v>
      </c>
      <c r="DQ88" s="121"/>
      <c r="DR88" s="121"/>
      <c r="DS88" s="121"/>
      <c r="DT88" s="121"/>
      <c r="DU88" s="121"/>
      <c r="DV88" s="121"/>
      <c r="DW88" s="121"/>
      <c r="DX88" s="121"/>
      <c r="DY88" s="121"/>
      <c r="DZ88" s="121"/>
      <c r="EA88" s="121"/>
      <c r="EB88" s="121"/>
      <c r="EC88" s="121"/>
      <c r="ED88" s="121"/>
      <c r="EE88" s="121" t="str">
        <f>BN88</f>
        <v>=</v>
      </c>
      <c r="EF88" s="121"/>
      <c r="EG88" s="121"/>
      <c r="EH88" s="121"/>
      <c r="EI88" s="121"/>
      <c r="EJ88" s="121"/>
      <c r="EK88" s="126">
        <f ca="1">BR88</f>
        <v>44</v>
      </c>
      <c r="EL88" s="126"/>
      <c r="EM88" s="126"/>
      <c r="EN88" s="126"/>
      <c r="EO88" s="126"/>
      <c r="EP88" s="126"/>
      <c r="EQ88" s="126"/>
      <c r="ER88" s="126"/>
      <c r="ES88" s="126"/>
      <c r="FI88" s="130"/>
      <c r="FN88" s="130"/>
      <c r="FQ88" s="130"/>
    </row>
    <row r="89" spans="1:179" ht="0.75" customHeight="1" x14ac:dyDescent="0.25">
      <c r="A89" s="12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32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2"/>
      <c r="AT89" s="132"/>
      <c r="AU89" s="132"/>
      <c r="AV89" s="132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31"/>
      <c r="BH89" s="41"/>
      <c r="BI89" s="41"/>
      <c r="BJ89" s="41"/>
      <c r="BK89" s="41"/>
      <c r="BL89" s="31"/>
      <c r="BM89" s="31"/>
      <c r="BN89" s="116"/>
      <c r="BO89" s="116"/>
      <c r="BP89" s="116"/>
      <c r="BQ89" s="116"/>
      <c r="BR89" s="133"/>
      <c r="BS89" s="133"/>
      <c r="BT89" s="133"/>
      <c r="BU89" s="133"/>
      <c r="BV89" s="133"/>
      <c r="BW89" s="133"/>
      <c r="BX89" s="133"/>
      <c r="BY89" s="133"/>
      <c r="BZ89" s="133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26"/>
      <c r="CS89" s="26"/>
      <c r="CT89" s="26"/>
      <c r="CU89" s="26"/>
      <c r="CW89" s="138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21"/>
      <c r="DM89" s="121"/>
      <c r="DN89" s="121"/>
      <c r="DO89" s="121"/>
      <c r="DP89" s="31"/>
      <c r="DQ89" s="31"/>
      <c r="DR89" s="3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121"/>
      <c r="EF89" s="121"/>
      <c r="EG89" s="121"/>
      <c r="EH89" s="121"/>
      <c r="EI89" s="121"/>
      <c r="EJ89" s="121"/>
      <c r="EK89" s="126"/>
      <c r="EL89" s="126"/>
      <c r="EM89" s="126"/>
      <c r="EN89" s="126"/>
      <c r="EO89" s="126"/>
      <c r="EP89" s="126"/>
      <c r="EQ89" s="126"/>
      <c r="ER89" s="126"/>
      <c r="ES89" s="126"/>
      <c r="FI89" s="130"/>
      <c r="FJ89" s="3">
        <f ca="1">RANDBETWEEN(-3,3)</f>
        <v>1</v>
      </c>
      <c r="FK89" s="3">
        <f ca="1">RANDBETWEEN(-2,2)</f>
        <v>-2</v>
      </c>
      <c r="FL89" s="3">
        <f ca="1">RANDBETWEEN(3,5)</f>
        <v>3</v>
      </c>
      <c r="FN89" s="130"/>
      <c r="FO89" s="3">
        <f ca="1">IF(FO87=0,RANDBETWEEN(1,2)*((FJ90*FI90)+FL90),FO87)</f>
        <v>-16</v>
      </c>
      <c r="FQ89" s="130"/>
    </row>
    <row r="90" spans="1:179" ht="0.75" customHeight="1" x14ac:dyDescent="0.25">
      <c r="A90" s="12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32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2"/>
      <c r="AT90" s="132"/>
      <c r="AU90" s="132"/>
      <c r="AV90" s="13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24"/>
      <c r="BH90" s="42"/>
      <c r="BI90" s="42"/>
      <c r="BJ90" s="42"/>
      <c r="BK90" s="42"/>
      <c r="BL90" s="24"/>
      <c r="BM90" s="24"/>
      <c r="BN90" s="116"/>
      <c r="BO90" s="116"/>
      <c r="BP90" s="116"/>
      <c r="BQ90" s="116"/>
      <c r="BR90" s="133"/>
      <c r="BS90" s="133"/>
      <c r="BT90" s="133"/>
      <c r="BU90" s="133"/>
      <c r="BV90" s="133"/>
      <c r="BW90" s="133"/>
      <c r="BX90" s="133"/>
      <c r="BY90" s="133"/>
      <c r="BZ90" s="133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26"/>
      <c r="CS90" s="26"/>
      <c r="CT90" s="26"/>
      <c r="CU90" s="26"/>
      <c r="CW90" s="138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21"/>
      <c r="DM90" s="121"/>
      <c r="DN90" s="121"/>
      <c r="DO90" s="121"/>
      <c r="DP90" s="24"/>
      <c r="DQ90" s="24"/>
      <c r="DR90" s="24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121"/>
      <c r="EF90" s="121"/>
      <c r="EG90" s="121"/>
      <c r="EH90" s="121"/>
      <c r="EI90" s="121"/>
      <c r="EJ90" s="121"/>
      <c r="EK90" s="126"/>
      <c r="EL90" s="126"/>
      <c r="EM90" s="126"/>
      <c r="EN90" s="126"/>
      <c r="EO90" s="126"/>
      <c r="EP90" s="126"/>
      <c r="EQ90" s="126"/>
      <c r="ER90" s="126"/>
      <c r="ES90" s="126"/>
      <c r="FI90" s="3">
        <f ca="1">(FK90-FL90)/FJ90</f>
        <v>-5</v>
      </c>
      <c r="FJ90" s="3">
        <f ca="1">IF(FJ89=0,RANDBETWEEN(1,3),FJ89)</f>
        <v>1</v>
      </c>
      <c r="FK90" s="3">
        <f ca="1">IF(FK89=0,RANDBETWEEN(-2,-1)*FJ90,FK89*FJ90)</f>
        <v>-2</v>
      </c>
      <c r="FL90" s="3">
        <f ca="1">FL89*FJ90</f>
        <v>3</v>
      </c>
      <c r="FT90" s="3" t="s">
        <v>34</v>
      </c>
      <c r="FU90" s="3">
        <f ca="1">((FR91-FL90)/FJ90)</f>
        <v>5</v>
      </c>
      <c r="FV90" s="3" t="str">
        <f ca="1">IF(AND(FJ90&lt;0,FR91-FL90&lt;0),CONCATENATE((FR91-FL90)*-1,"/",FJ90*-1),IF(AND(FJ90&lt;0,FR91-FL90&gt;0),CONCATENATE((FR91-FL90)*-1,"/",FJ90*-1),IF(AND(FJ90&gt;0,FR91-FL90&lt;0),CONCATENATE(FR91-FL90,"/",FJ90),CONCATENATE(FR91-FL90,"/",FJ90))))</f>
        <v>5/1</v>
      </c>
      <c r="FW90" s="3">
        <f ca="1">IF(INT((FR91-FL90)/FJ90)=(FR91-FL90)/FJ90,FU90,FV90)</f>
        <v>5</v>
      </c>
    </row>
    <row r="91" spans="1:179" ht="16.350000000000001" customHeight="1" x14ac:dyDescent="0.3">
      <c r="A91" s="12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32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2"/>
      <c r="AT91" s="132"/>
      <c r="AU91" s="132"/>
      <c r="AV91" s="132"/>
      <c r="AW91" s="114" t="str">
        <f ca="1">FK91</f>
        <v>х + 3</v>
      </c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6"/>
      <c r="BO91" s="116"/>
      <c r="BP91" s="116"/>
      <c r="BQ91" s="116"/>
      <c r="BR91" s="133"/>
      <c r="BS91" s="133"/>
      <c r="BT91" s="133"/>
      <c r="BU91" s="133"/>
      <c r="BV91" s="133"/>
      <c r="BW91" s="133"/>
      <c r="BX91" s="133"/>
      <c r="BY91" s="133"/>
      <c r="BZ91" s="133"/>
      <c r="CA91" s="26"/>
      <c r="CB91" s="26"/>
      <c r="CC91" s="26"/>
      <c r="CD91" s="26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26"/>
      <c r="CS91" s="26"/>
      <c r="CT91" s="26"/>
      <c r="CU91" s="26"/>
      <c r="CW91" s="138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21"/>
      <c r="DM91" s="121"/>
      <c r="DN91" s="121"/>
      <c r="DO91" s="121"/>
      <c r="DP91" s="121" t="str">
        <f ca="1">AW91</f>
        <v>х + 3</v>
      </c>
      <c r="DQ91" s="121"/>
      <c r="DR91" s="121"/>
      <c r="DS91" s="121"/>
      <c r="DT91" s="121"/>
      <c r="DU91" s="121"/>
      <c r="DV91" s="121"/>
      <c r="DW91" s="121"/>
      <c r="DX91" s="121"/>
      <c r="DY91" s="121"/>
      <c r="DZ91" s="121"/>
      <c r="EA91" s="121"/>
      <c r="EB91" s="121"/>
      <c r="EC91" s="121"/>
      <c r="ED91" s="121"/>
      <c r="EE91" s="121"/>
      <c r="EF91" s="121"/>
      <c r="EG91" s="121"/>
      <c r="EH91" s="121"/>
      <c r="EI91" s="121"/>
      <c r="EJ91" s="121"/>
      <c r="EK91" s="126"/>
      <c r="EL91" s="126"/>
      <c r="EM91" s="126"/>
      <c r="EN91" s="126"/>
      <c r="EO91" s="126"/>
      <c r="EP91" s="126"/>
      <c r="EQ91" s="126"/>
      <c r="ER91" s="126"/>
      <c r="ES91" s="126"/>
      <c r="FI91" s="20" t="str">
        <f ca="1">IF(FJ90=1,"х",IF(FJ90=-1,"-х",CONCATENATE(FJ90,"х")))</f>
        <v>х</v>
      </c>
      <c r="FJ91" s="20" t="str">
        <f ca="1">IF(FL90&gt;0,CONCATENATE(" + ",FL90),CONCATENATE(" - ",FL90*(-1)))</f>
        <v xml:space="preserve"> + 3</v>
      </c>
      <c r="FK91" s="134" t="str">
        <f ca="1">CONCATENATE(FI91,FJ91)</f>
        <v>х + 3</v>
      </c>
      <c r="FL91" s="134"/>
      <c r="FM91" s="20"/>
      <c r="FN91" s="81" t="s">
        <v>31</v>
      </c>
      <c r="FO91" s="3">
        <f ca="1">(FR87^2)-(4*FO89)</f>
        <v>100</v>
      </c>
      <c r="FQ91" s="3" t="s">
        <v>32</v>
      </c>
      <c r="FR91" s="3">
        <f ca="1">(FR87+(FO91^0.5))/2</f>
        <v>8</v>
      </c>
      <c r="FT91" s="3" t="s">
        <v>35</v>
      </c>
      <c r="FU91" s="3">
        <f ca="1">(FR92-FL90)/FJ90</f>
        <v>-5</v>
      </c>
      <c r="FV91" s="3" t="str">
        <f ca="1">IF(AND(FJ90&lt;0,FR92-FL90&lt;0),CONCATENATE((FR92-FL90)*-1,"/",FJ90*-1),IF(AND(FJ90&lt;0,FR92-FL90&gt;0),CONCATENATE((FR92-FL90)*-1,"/",FJ90*-1),IF(AND(FJ90&gt;0,FR92-FL90&lt;0),CONCATENATE(FR92-FL90,"/",FJ90),CONCATENATE(FR92-FL90,"/",FJ90))))</f>
        <v>-5/1</v>
      </c>
      <c r="FW91" s="3">
        <f ca="1">IF(INT((FR92-FL90)/FJ90)=(FR92-FL90)/FJ90,FU91,FV91)</f>
        <v>-5</v>
      </c>
    </row>
    <row r="92" spans="1:179" ht="2.1" customHeight="1" x14ac:dyDescent="0.25">
      <c r="A92" s="12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W92" s="21"/>
      <c r="CX92" s="22"/>
      <c r="CY92" s="22"/>
      <c r="CZ92" s="22"/>
      <c r="DA92" s="22"/>
      <c r="DB92" s="18"/>
      <c r="DC92" s="18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FG92" s="3">
        <f ca="1">RANDBETWEEN(15,40)</f>
        <v>38</v>
      </c>
      <c r="FL92" s="3" t="str">
        <f ca="1">IF(FL93&gt;0,CONCATENATE(" + ",FL93),CONCATENATE(" - ",FL93*(-1)))</f>
        <v xml:space="preserve"> + 41</v>
      </c>
      <c r="FQ92" s="3" t="s">
        <v>33</v>
      </c>
      <c r="FR92" s="3">
        <f ca="1">(FR87-(FO91^0.5))/2</f>
        <v>-2</v>
      </c>
    </row>
    <row r="93" spans="1:179" ht="15" customHeight="1" x14ac:dyDescent="0.25">
      <c r="A93" s="12"/>
      <c r="C93" s="14"/>
      <c r="D93" s="14"/>
      <c r="E93" s="14"/>
      <c r="F93" s="105" t="s">
        <v>17</v>
      </c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8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10"/>
      <c r="CW93" s="52"/>
      <c r="CX93" s="32"/>
      <c r="CY93" s="105" t="s">
        <v>17</v>
      </c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  <c r="DJ93" s="105"/>
      <c r="DK93" s="105"/>
      <c r="DL93" s="105"/>
      <c r="DM93" s="105"/>
      <c r="DN93" s="105"/>
      <c r="DO93" s="105"/>
      <c r="DP93" s="108" t="str">
        <f ca="1">(IF(FW90=FW91,CONCATENATE("х = ", FW90),CONCATENATE("х = ", FW90,"; ",FW91)))</f>
        <v>х = 5; -5</v>
      </c>
      <c r="DQ93" s="109"/>
      <c r="DR93" s="109"/>
      <c r="DS93" s="109"/>
      <c r="DT93" s="109"/>
      <c r="DU93" s="109"/>
      <c r="DV93" s="109"/>
      <c r="DW93" s="109"/>
      <c r="DX93" s="109"/>
      <c r="DY93" s="109"/>
      <c r="DZ93" s="109"/>
      <c r="EA93" s="109"/>
      <c r="EB93" s="109"/>
      <c r="EC93" s="109"/>
      <c r="ED93" s="109"/>
      <c r="EE93" s="109"/>
      <c r="EF93" s="109"/>
      <c r="EG93" s="109"/>
      <c r="EH93" s="109"/>
      <c r="EI93" s="109"/>
      <c r="EJ93" s="109"/>
      <c r="EK93" s="109"/>
      <c r="EL93" s="109"/>
      <c r="EM93" s="109"/>
      <c r="EN93" s="109"/>
      <c r="EO93" s="109"/>
      <c r="EP93" s="109"/>
      <c r="EQ93" s="109"/>
      <c r="ER93" s="109"/>
      <c r="ES93" s="110"/>
      <c r="FI93" s="3" t="str">
        <f ca="1">FI91</f>
        <v>х</v>
      </c>
      <c r="FJ93" s="3">
        <f ca="1">FR87+(FJ91*(-1))</f>
        <v>3</v>
      </c>
      <c r="FL93" s="3">
        <f ca="1">FL90+FG92</f>
        <v>41</v>
      </c>
      <c r="FM93" s="3">
        <f ca="1">FR87+FG92</f>
        <v>44</v>
      </c>
      <c r="FN93" s="134" t="str">
        <f ca="1">CONCATENATE(FI91,FL92)</f>
        <v>х + 41</v>
      </c>
      <c r="FO93" s="134"/>
    </row>
    <row r="94" spans="1:179" ht="3" customHeight="1" x14ac:dyDescent="0.25">
      <c r="A94" s="12"/>
      <c r="B94" s="23"/>
      <c r="C94" s="23"/>
      <c r="D94" s="23"/>
      <c r="E94" s="23"/>
      <c r="F94" s="23"/>
      <c r="G94" s="23"/>
      <c r="H94" s="23"/>
      <c r="I94" s="23"/>
      <c r="J94" s="34"/>
      <c r="K94" s="34"/>
      <c r="L94" s="34"/>
      <c r="M94" s="34"/>
      <c r="N94" s="34"/>
      <c r="O94" s="34"/>
      <c r="P94" s="34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16"/>
      <c r="CX94" s="23"/>
      <c r="CY94" s="23"/>
      <c r="CZ94" s="23"/>
      <c r="DA94" s="23"/>
      <c r="DB94" s="23"/>
      <c r="DC94" s="23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</row>
    <row r="95" spans="1:179" x14ac:dyDescent="0.25">
      <c r="A95" s="3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</row>
  </sheetData>
  <mergeCells count="248">
    <mergeCell ref="FN84:FO84"/>
    <mergeCell ref="FN93:FO93"/>
    <mergeCell ref="CW7:DK10"/>
    <mergeCell ref="CW16:DK19"/>
    <mergeCell ref="CW25:DK28"/>
    <mergeCell ref="CW34:DK37"/>
    <mergeCell ref="CW43:DK46"/>
    <mergeCell ref="CW52:DK55"/>
    <mergeCell ref="CW61:DK64"/>
    <mergeCell ref="CW70:DK73"/>
    <mergeCell ref="CW79:DK82"/>
    <mergeCell ref="CW88:DK91"/>
    <mergeCell ref="FN21:FO21"/>
    <mergeCell ref="FN30:FO30"/>
    <mergeCell ref="FN39:FO39"/>
    <mergeCell ref="FN48:FO48"/>
    <mergeCell ref="FN57:FO57"/>
    <mergeCell ref="FN66:FO66"/>
    <mergeCell ref="FN75:FO75"/>
    <mergeCell ref="FN12:FO12"/>
    <mergeCell ref="FN6:FN8"/>
    <mergeCell ref="FI15:FI17"/>
    <mergeCell ref="FI31:FI32"/>
    <mergeCell ref="FI33:FI35"/>
    <mergeCell ref="FQ69:FQ71"/>
    <mergeCell ref="FN78:FN80"/>
    <mergeCell ref="FQ78:FQ80"/>
    <mergeCell ref="BN79:BQ82"/>
    <mergeCell ref="BR79:BZ82"/>
    <mergeCell ref="DL79:DO82"/>
    <mergeCell ref="DP79:ED79"/>
    <mergeCell ref="EE79:EJ82"/>
    <mergeCell ref="Y75:CU75"/>
    <mergeCell ref="CY75:DO75"/>
    <mergeCell ref="DP75:ES75"/>
    <mergeCell ref="FN69:FN71"/>
    <mergeCell ref="Z70:AR73"/>
    <mergeCell ref="AS70:AV73"/>
    <mergeCell ref="AW70:BM70"/>
    <mergeCell ref="BN70:BQ73"/>
    <mergeCell ref="BR70:BZ73"/>
    <mergeCell ref="DL70:DO73"/>
    <mergeCell ref="DP70:ED70"/>
    <mergeCell ref="EE70:EJ73"/>
    <mergeCell ref="EK70:ES73"/>
    <mergeCell ref="AW73:BM73"/>
    <mergeCell ref="FK73:FL73"/>
    <mergeCell ref="FK82:FL82"/>
    <mergeCell ref="FQ31:FQ32"/>
    <mergeCell ref="B50:P50"/>
    <mergeCell ref="Q50:CU50"/>
    <mergeCell ref="CW50:ES50"/>
    <mergeCell ref="FQ33:FQ35"/>
    <mergeCell ref="B23:P23"/>
    <mergeCell ref="Q23:CU23"/>
    <mergeCell ref="CW23:ES23"/>
    <mergeCell ref="FI24:FI26"/>
    <mergeCell ref="FN24:FN26"/>
    <mergeCell ref="FQ24:FQ26"/>
    <mergeCell ref="Z25:AR28"/>
    <mergeCell ref="AS25:AV28"/>
    <mergeCell ref="AW25:BM25"/>
    <mergeCell ref="BN25:BQ28"/>
    <mergeCell ref="BR25:BZ28"/>
    <mergeCell ref="DL25:DO28"/>
    <mergeCell ref="AW28:BM28"/>
    <mergeCell ref="DP28:ED28"/>
    <mergeCell ref="FK28:FL28"/>
    <mergeCell ref="F30:X30"/>
    <mergeCell ref="Y30:CU30"/>
    <mergeCell ref="CY30:DO30"/>
    <mergeCell ref="DP30:ES30"/>
    <mergeCell ref="CX1:ES1"/>
    <mergeCell ref="CX3:ES3"/>
    <mergeCell ref="CW5:ES5"/>
    <mergeCell ref="EK7:ES10"/>
    <mergeCell ref="DL7:DO10"/>
    <mergeCell ref="EE7:EJ10"/>
    <mergeCell ref="F48:X48"/>
    <mergeCell ref="Y48:CU48"/>
    <mergeCell ref="CY48:DO48"/>
    <mergeCell ref="DP48:ES48"/>
    <mergeCell ref="AW37:BM37"/>
    <mergeCell ref="DP37:ED37"/>
    <mergeCell ref="B1:CU1"/>
    <mergeCell ref="B14:P14"/>
    <mergeCell ref="Q14:CU14"/>
    <mergeCell ref="CW14:ES14"/>
    <mergeCell ref="F21:X21"/>
    <mergeCell ref="Y21:CU21"/>
    <mergeCell ref="CY21:DO21"/>
    <mergeCell ref="DP21:ES21"/>
    <mergeCell ref="CW41:ES41"/>
    <mergeCell ref="DP25:ED25"/>
    <mergeCell ref="EE25:EJ28"/>
    <mergeCell ref="EK25:ES28"/>
    <mergeCell ref="FQ6:FQ8"/>
    <mergeCell ref="FK10:FL10"/>
    <mergeCell ref="FI6:FI8"/>
    <mergeCell ref="AW19:BM19"/>
    <mergeCell ref="DP19:ED19"/>
    <mergeCell ref="FK19:FL19"/>
    <mergeCell ref="B5:P5"/>
    <mergeCell ref="B3:P3"/>
    <mergeCell ref="BR7:BZ10"/>
    <mergeCell ref="AW7:BM7"/>
    <mergeCell ref="AW10:BM10"/>
    <mergeCell ref="F12:X12"/>
    <mergeCell ref="Y12:CU12"/>
    <mergeCell ref="Z7:AR10"/>
    <mergeCell ref="CY12:DO12"/>
    <mergeCell ref="DP12:ES12"/>
    <mergeCell ref="BN7:BQ10"/>
    <mergeCell ref="AS7:AV10"/>
    <mergeCell ref="Q3:CU3"/>
    <mergeCell ref="Q5:CU5"/>
    <mergeCell ref="DP10:ED10"/>
    <mergeCell ref="DP7:ED7"/>
    <mergeCell ref="FN15:FN17"/>
    <mergeCell ref="FQ15:FQ17"/>
    <mergeCell ref="EE34:EJ37"/>
    <mergeCell ref="EK34:ES37"/>
    <mergeCell ref="FK37:FL37"/>
    <mergeCell ref="Z16:AR19"/>
    <mergeCell ref="AS16:AV19"/>
    <mergeCell ref="AW16:BM16"/>
    <mergeCell ref="BN16:BQ19"/>
    <mergeCell ref="BR16:BZ19"/>
    <mergeCell ref="DL16:DO19"/>
    <mergeCell ref="DP16:ED16"/>
    <mergeCell ref="EE16:EJ19"/>
    <mergeCell ref="EK16:ES19"/>
    <mergeCell ref="FN31:FN32"/>
    <mergeCell ref="FI42:FI44"/>
    <mergeCell ref="FN42:FN44"/>
    <mergeCell ref="FQ42:FQ44"/>
    <mergeCell ref="Z43:AR46"/>
    <mergeCell ref="AS43:AV46"/>
    <mergeCell ref="AW43:BM43"/>
    <mergeCell ref="BN43:BQ46"/>
    <mergeCell ref="BR43:BZ46"/>
    <mergeCell ref="DL43:DO46"/>
    <mergeCell ref="DP43:ED43"/>
    <mergeCell ref="EE43:EJ46"/>
    <mergeCell ref="EK43:ES46"/>
    <mergeCell ref="AW46:BM46"/>
    <mergeCell ref="DP46:ED46"/>
    <mergeCell ref="FK46:FL46"/>
    <mergeCell ref="FN33:FN35"/>
    <mergeCell ref="Z34:AR37"/>
    <mergeCell ref="AS34:AV37"/>
    <mergeCell ref="AW34:BM34"/>
    <mergeCell ref="BN34:BQ37"/>
    <mergeCell ref="BR34:BZ37"/>
    <mergeCell ref="DL34:DO37"/>
    <mergeCell ref="DP34:ED34"/>
    <mergeCell ref="FI51:FI53"/>
    <mergeCell ref="FN51:FN53"/>
    <mergeCell ref="FQ51:FQ53"/>
    <mergeCell ref="Z52:AR55"/>
    <mergeCell ref="AS52:AV55"/>
    <mergeCell ref="AW52:BM52"/>
    <mergeCell ref="BN52:BQ55"/>
    <mergeCell ref="BR52:BZ55"/>
    <mergeCell ref="DL52:DO55"/>
    <mergeCell ref="DP52:ED52"/>
    <mergeCell ref="EE52:EJ55"/>
    <mergeCell ref="EK52:ES55"/>
    <mergeCell ref="AW55:BM55"/>
    <mergeCell ref="DP55:ED55"/>
    <mergeCell ref="FK55:FL55"/>
    <mergeCell ref="FN60:FN62"/>
    <mergeCell ref="FQ60:FQ62"/>
    <mergeCell ref="Z61:AR64"/>
    <mergeCell ref="AS61:AV64"/>
    <mergeCell ref="AW61:BM61"/>
    <mergeCell ref="BN61:BQ64"/>
    <mergeCell ref="BR61:BZ64"/>
    <mergeCell ref="DL61:DO64"/>
    <mergeCell ref="DP61:ED61"/>
    <mergeCell ref="EE61:EJ64"/>
    <mergeCell ref="EK61:ES64"/>
    <mergeCell ref="AW64:BM64"/>
    <mergeCell ref="DP64:ED64"/>
    <mergeCell ref="FK64:FL64"/>
    <mergeCell ref="F84:X84"/>
    <mergeCell ref="Y84:CU84"/>
    <mergeCell ref="CY84:DO84"/>
    <mergeCell ref="DP84:ES84"/>
    <mergeCell ref="B86:P86"/>
    <mergeCell ref="Q86:CU86"/>
    <mergeCell ref="CW86:ES86"/>
    <mergeCell ref="F75:X75"/>
    <mergeCell ref="B77:P77"/>
    <mergeCell ref="Q77:CU77"/>
    <mergeCell ref="CW77:ES77"/>
    <mergeCell ref="FI78:FI80"/>
    <mergeCell ref="Z79:AR82"/>
    <mergeCell ref="AS79:AV82"/>
    <mergeCell ref="AW79:BM79"/>
    <mergeCell ref="FI69:FI71"/>
    <mergeCell ref="Y57:CU57"/>
    <mergeCell ref="CY57:DO57"/>
    <mergeCell ref="DP57:ES57"/>
    <mergeCell ref="B59:P59"/>
    <mergeCell ref="Q59:CU59"/>
    <mergeCell ref="CW59:ES59"/>
    <mergeCell ref="FI60:FI62"/>
    <mergeCell ref="DP73:ED73"/>
    <mergeCell ref="FI87:FI89"/>
    <mergeCell ref="FN87:FN89"/>
    <mergeCell ref="FQ87:FQ89"/>
    <mergeCell ref="Z88:AR91"/>
    <mergeCell ref="AS88:AV91"/>
    <mergeCell ref="AW88:BM88"/>
    <mergeCell ref="BN88:BQ91"/>
    <mergeCell ref="BR88:BZ91"/>
    <mergeCell ref="DL88:DO91"/>
    <mergeCell ref="DP88:ED88"/>
    <mergeCell ref="EE88:EJ91"/>
    <mergeCell ref="EK88:ES91"/>
    <mergeCell ref="AW91:BM91"/>
    <mergeCell ref="DP91:ED91"/>
    <mergeCell ref="FK91:FL91"/>
    <mergeCell ref="F93:X93"/>
    <mergeCell ref="Y93:CU93"/>
    <mergeCell ref="CY93:DO93"/>
    <mergeCell ref="DP93:ES93"/>
    <mergeCell ref="B32:P32"/>
    <mergeCell ref="F66:X66"/>
    <mergeCell ref="EK79:ES82"/>
    <mergeCell ref="AW82:BM82"/>
    <mergeCell ref="DP82:ED82"/>
    <mergeCell ref="F39:X39"/>
    <mergeCell ref="Y39:CU39"/>
    <mergeCell ref="CY39:DO39"/>
    <mergeCell ref="DP39:ES39"/>
    <mergeCell ref="Q41:CU41"/>
    <mergeCell ref="F57:X57"/>
    <mergeCell ref="Y66:CU66"/>
    <mergeCell ref="CY66:DO66"/>
    <mergeCell ref="DP66:ES66"/>
    <mergeCell ref="B68:P68"/>
    <mergeCell ref="Q68:CU68"/>
    <mergeCell ref="CW68:ES68"/>
    <mergeCell ref="B41:P41"/>
    <mergeCell ref="Q32:CU32"/>
    <mergeCell ref="CW32:ES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94"/>
  <sheetViews>
    <sheetView zoomScale="130" zoomScaleNormal="130" workbookViewId="0">
      <selection activeCell="A32" sqref="A32:XFD40"/>
    </sheetView>
  </sheetViews>
  <sheetFormatPr defaultColWidth="8.85546875" defaultRowHeight="15" x14ac:dyDescent="0.25"/>
  <cols>
    <col min="1" max="1" width="0.5703125" style="10" customWidth="1"/>
    <col min="2" max="2" width="0.5703125" style="12" customWidth="1"/>
    <col min="3" max="8" width="0.5703125" style="10" customWidth="1"/>
    <col min="9" max="9" width="0.5703125" style="12" customWidth="1"/>
    <col min="10" max="17" width="0.5703125" style="10" customWidth="1"/>
    <col min="18" max="32" width="0.5703125" style="25" customWidth="1"/>
    <col min="33" max="99" width="0.5703125" style="10" customWidth="1"/>
    <col min="100" max="101" width="0.5703125" style="12" customWidth="1"/>
    <col min="102" max="149" width="0.5703125" style="10" customWidth="1"/>
    <col min="150" max="150" width="0.5703125" style="12" customWidth="1"/>
    <col min="151" max="154" width="8.85546875" style="10"/>
    <col min="155" max="168" width="0.140625" style="10" customWidth="1"/>
    <col min="169" max="16384" width="8.85546875" style="10"/>
  </cols>
  <sheetData>
    <row r="1" spans="1:167" ht="16.899999999999999" customHeight="1" x14ac:dyDescent="0.25">
      <c r="B1" s="18"/>
      <c r="C1" s="147" t="s">
        <v>20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W1" s="17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2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</row>
    <row r="2" spans="1:167" ht="1.9" customHeight="1" x14ac:dyDescent="0.25">
      <c r="B2" s="18"/>
      <c r="C2" s="15"/>
      <c r="D2" s="15"/>
      <c r="E2" s="15"/>
      <c r="F2" s="15"/>
      <c r="G2" s="15"/>
      <c r="H2" s="15"/>
      <c r="I2" s="18"/>
      <c r="CW2" s="17"/>
      <c r="CX2" s="18"/>
      <c r="CY2" s="18"/>
      <c r="CZ2" s="18"/>
      <c r="DA2" s="18"/>
      <c r="DB2" s="18"/>
      <c r="DC2" s="18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</row>
    <row r="3" spans="1:167" ht="13.9" customHeight="1" x14ac:dyDescent="0.25">
      <c r="B3" s="66" t="s">
        <v>19</v>
      </c>
      <c r="I3" s="18"/>
      <c r="N3" s="135" t="s">
        <v>22</v>
      </c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  <c r="CT3" s="135"/>
      <c r="CU3" s="135"/>
      <c r="CW3" s="17"/>
      <c r="CX3" s="105" t="str">
        <f>N3</f>
        <v>Прокопчук Р. О.</v>
      </c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2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</row>
    <row r="4" spans="1:167" ht="3" customHeight="1" x14ac:dyDescent="0.25">
      <c r="B4" s="23"/>
      <c r="C4" s="33"/>
      <c r="D4" s="33"/>
      <c r="E4" s="33"/>
      <c r="F4" s="33"/>
      <c r="G4" s="33"/>
      <c r="H4" s="33"/>
      <c r="I4" s="38"/>
      <c r="J4" s="34"/>
      <c r="K4" s="34"/>
      <c r="L4" s="34"/>
      <c r="M4" s="34"/>
      <c r="N4" s="37"/>
      <c r="O4" s="37"/>
      <c r="P4" s="37"/>
      <c r="Q4" s="37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4"/>
      <c r="CW4" s="16"/>
      <c r="CX4" s="35"/>
      <c r="CY4" s="35"/>
      <c r="CZ4" s="36"/>
      <c r="DA4" s="36"/>
      <c r="DB4" s="36"/>
      <c r="DC4" s="36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4"/>
      <c r="ET4" s="34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</row>
    <row r="5" spans="1:167" ht="14.45" customHeight="1" x14ac:dyDescent="0.25">
      <c r="A5" s="140" t="s">
        <v>36</v>
      </c>
      <c r="B5" s="140"/>
      <c r="C5" s="140"/>
      <c r="D5" s="140"/>
      <c r="E5" s="140"/>
      <c r="F5" s="140"/>
      <c r="G5" s="140"/>
      <c r="H5" s="140"/>
      <c r="I5" s="140"/>
      <c r="J5" s="140"/>
      <c r="K5" s="141" t="s">
        <v>74</v>
      </c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/>
      <c r="CD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39"/>
      <c r="CW5" s="142" t="s">
        <v>90</v>
      </c>
      <c r="CX5" s="143"/>
      <c r="CY5" s="143"/>
      <c r="CZ5" s="143"/>
      <c r="DA5" s="143"/>
      <c r="DB5" s="143"/>
      <c r="DC5" s="143"/>
      <c r="DD5" s="143"/>
      <c r="DE5" s="143"/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/>
      <c r="EP5" s="143"/>
      <c r="EQ5" s="143"/>
      <c r="ER5" s="143"/>
      <c r="ES5" s="39"/>
      <c r="ET5" s="39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spans="1:167" ht="3" customHeight="1" x14ac:dyDescent="0.25">
      <c r="B6" s="67"/>
      <c r="C6" s="67"/>
      <c r="D6" s="67"/>
      <c r="E6" s="67"/>
      <c r="F6" s="67"/>
      <c r="G6" s="67"/>
      <c r="H6" s="67"/>
      <c r="I6" s="67"/>
      <c r="J6" s="68"/>
      <c r="K6" s="68"/>
      <c r="L6" s="68"/>
      <c r="M6" s="68"/>
      <c r="N6" s="68"/>
      <c r="O6" s="68"/>
      <c r="P6" s="68"/>
      <c r="Q6" s="68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70"/>
      <c r="CX6" s="67"/>
      <c r="CY6" s="67"/>
      <c r="CZ6" s="67"/>
      <c r="DA6" s="67"/>
      <c r="DB6" s="67"/>
      <c r="DC6" s="67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Y6" s="3"/>
      <c r="EZ6" s="3"/>
      <c r="FA6" s="3"/>
      <c r="FB6" s="3" t="s">
        <v>46</v>
      </c>
      <c r="FC6" s="3" t="s">
        <v>26</v>
      </c>
      <c r="FD6" s="3" t="s">
        <v>47</v>
      </c>
      <c r="FE6" s="3" t="s">
        <v>48</v>
      </c>
      <c r="FF6" s="3" t="s">
        <v>49</v>
      </c>
      <c r="FG6" s="3"/>
      <c r="FH6" s="3"/>
      <c r="FI6" s="3"/>
      <c r="FJ6" s="3"/>
      <c r="FK6" s="3"/>
    </row>
    <row r="7" spans="1:167" ht="16.149999999999999" customHeight="1" x14ac:dyDescent="0.25">
      <c r="B7" s="18"/>
      <c r="C7" s="12"/>
      <c r="D7" s="12"/>
      <c r="E7" s="12"/>
      <c r="F7" s="12"/>
      <c r="G7" s="12"/>
      <c r="H7" s="18"/>
      <c r="I7" s="18"/>
      <c r="J7" s="12"/>
      <c r="K7" s="12"/>
      <c r="L7" s="12"/>
      <c r="M7" s="12"/>
      <c r="N7" s="12"/>
      <c r="O7" s="12"/>
      <c r="P7" s="12"/>
      <c r="Q7" s="12"/>
      <c r="R7" s="32"/>
      <c r="S7" s="32"/>
      <c r="T7" s="32"/>
      <c r="U7" s="32"/>
      <c r="V7" s="32"/>
      <c r="W7" s="32"/>
      <c r="X7" s="26"/>
      <c r="Y7" s="26"/>
      <c r="Z7" s="26"/>
      <c r="AA7" s="26"/>
      <c r="AB7" s="26"/>
      <c r="AC7" s="26"/>
      <c r="AD7" s="26"/>
      <c r="AE7" s="26"/>
      <c r="AF7" s="26"/>
      <c r="AG7" s="132" t="str">
        <f ca="1">CONCATENATE(FD10,FD11,FD12,FD13)</f>
        <v>-4x³ + 4x² + 16x + 8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16" t="s">
        <v>25</v>
      </c>
      <c r="BY7" s="116"/>
      <c r="BZ7" s="116"/>
      <c r="CA7" s="116"/>
      <c r="CB7" s="133">
        <v>0</v>
      </c>
      <c r="CC7" s="133"/>
      <c r="CD7" s="133"/>
      <c r="CE7" s="133"/>
      <c r="CF7" s="133"/>
      <c r="CG7" s="133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W7" s="19"/>
      <c r="CX7" s="26"/>
      <c r="CY7" s="116" t="str">
        <f ca="1">CONCATENATE(FD10,FD11,FD12,FD13)</f>
        <v>-4x³ + 4x² + 16x + 8</v>
      </c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 t="s">
        <v>25</v>
      </c>
      <c r="EM7" s="116"/>
      <c r="EN7" s="116"/>
      <c r="EO7" s="116">
        <v>0</v>
      </c>
      <c r="EP7" s="116"/>
      <c r="EQ7" s="116"/>
      <c r="ER7" s="116"/>
      <c r="ES7" s="51"/>
      <c r="ET7" s="51"/>
      <c r="EU7" s="51"/>
      <c r="EV7" s="51"/>
      <c r="EW7" s="51"/>
      <c r="EX7" s="51"/>
      <c r="EY7" s="51"/>
      <c r="EZ7" s="3"/>
      <c r="FA7" s="3"/>
      <c r="FB7" s="3">
        <f ca="1">RANDBETWEEN(-4,4)</f>
        <v>-4</v>
      </c>
      <c r="FC7" s="3">
        <f ca="1">RANDBETWEEN(-4,4)</f>
        <v>-4</v>
      </c>
      <c r="FD7" s="3">
        <f ca="1">RANDBETWEEN(-4,4)</f>
        <v>1</v>
      </c>
      <c r="FE7" s="3">
        <f ca="1">RANDBETWEEN(-4,4)</f>
        <v>-2</v>
      </c>
      <c r="FF7" s="3">
        <f ca="1">RANDBETWEEN(-4,4)</f>
        <v>-2</v>
      </c>
      <c r="FG7" s="3"/>
      <c r="FH7" s="3" t="s">
        <v>59</v>
      </c>
      <c r="FI7" s="3">
        <f ca="1">(FC8*(-1))/FB8</f>
        <v>-1</v>
      </c>
      <c r="FJ7" s="3" t="str">
        <f ca="1">IF(AND(FC8*(-1)&lt;0,FB8&lt;0),CONCATENATE(FC8,"/",FB8*-1),IF(AND(FC8*(-1)&lt;0,FB8&gt;0),CONCATENATE(FC8*-1,"/",FB8),IF(AND(FC8*(-1)&gt;0,FB8&lt;0),CONCATENATE(FC8,"/",FB8*-1),CONCATENATE(FC8*(-1),"/",FB8))))</f>
        <v>-4/4</v>
      </c>
      <c r="FK7" s="3">
        <f ca="1">IF(INT((FC8)*(-1)/FB8)=(FC8)*(-1)/FB8,FI7,FJ7)</f>
        <v>-1</v>
      </c>
    </row>
    <row r="8" spans="1:167" ht="0.75" customHeight="1" x14ac:dyDescent="0.25">
      <c r="B8" s="18"/>
      <c r="C8" s="26"/>
      <c r="D8" s="26"/>
      <c r="E8" s="22"/>
      <c r="F8" s="12"/>
      <c r="G8" s="12"/>
      <c r="H8" s="18"/>
      <c r="I8" s="18"/>
      <c r="J8" s="12"/>
      <c r="K8" s="12"/>
      <c r="L8" s="12"/>
      <c r="M8" s="12"/>
      <c r="N8" s="12"/>
      <c r="O8" s="12"/>
      <c r="P8" s="12"/>
      <c r="Q8" s="1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116"/>
      <c r="BY8" s="116"/>
      <c r="BZ8" s="116"/>
      <c r="CA8" s="116"/>
      <c r="CB8" s="133"/>
      <c r="CC8" s="133"/>
      <c r="CD8" s="133"/>
      <c r="CE8" s="133"/>
      <c r="CF8" s="133"/>
      <c r="CG8" s="133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W8" s="19"/>
      <c r="CX8" s="26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116"/>
      <c r="EM8" s="116"/>
      <c r="EN8" s="116"/>
      <c r="EO8" s="116"/>
      <c r="EP8" s="116"/>
      <c r="EQ8" s="116"/>
      <c r="ER8" s="116"/>
      <c r="ES8" s="12"/>
      <c r="EY8" s="3"/>
      <c r="EZ8" s="3"/>
      <c r="FA8" s="3"/>
      <c r="FB8" s="3">
        <f ca="1">IF(FB7=0,RANDBETWEEN(-4,-1),FB7)</f>
        <v>-4</v>
      </c>
      <c r="FC8" s="3">
        <f ca="1">IF(FC7=0,RANDBETWEEN(-4,-1),FC7)</f>
        <v>-4</v>
      </c>
      <c r="FD8" s="3">
        <f ca="1">IF(FD7=0,RANDBETWEEN(1,4),FD7)</f>
        <v>1</v>
      </c>
      <c r="FE8" s="3">
        <f ca="1">IF(FE7=0,RANDBETWEEN(1,4),FE7)</f>
        <v>-2</v>
      </c>
      <c r="FF8" s="3">
        <f ca="1">IF(FF7=0,RANDBETWEEN(1,4),FF7)</f>
        <v>-2</v>
      </c>
      <c r="FG8" s="3"/>
      <c r="FH8" s="3"/>
      <c r="FI8" s="3"/>
      <c r="FJ8" s="3"/>
      <c r="FK8" s="3"/>
    </row>
    <row r="9" spans="1:167" ht="0.75" customHeight="1" x14ac:dyDescent="0.25">
      <c r="B9" s="18"/>
      <c r="C9" s="26"/>
      <c r="D9" s="26"/>
      <c r="E9" s="18"/>
      <c r="F9" s="12"/>
      <c r="G9" s="12"/>
      <c r="H9" s="18"/>
      <c r="I9" s="18"/>
      <c r="J9" s="12"/>
      <c r="K9" s="12"/>
      <c r="L9" s="12"/>
      <c r="M9" s="12"/>
      <c r="N9" s="12"/>
      <c r="O9" s="12"/>
      <c r="P9" s="12"/>
      <c r="Q9" s="1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116"/>
      <c r="BY9" s="116"/>
      <c r="BZ9" s="116"/>
      <c r="CA9" s="116"/>
      <c r="CB9" s="133"/>
      <c r="CC9" s="133"/>
      <c r="CD9" s="133"/>
      <c r="CE9" s="133"/>
      <c r="CF9" s="133"/>
      <c r="CG9" s="133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W9" s="19"/>
      <c r="CX9" s="26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116"/>
      <c r="EM9" s="116"/>
      <c r="EN9" s="116"/>
      <c r="EO9" s="116"/>
      <c r="EP9" s="116"/>
      <c r="EQ9" s="116"/>
      <c r="ER9" s="116"/>
      <c r="ES9" s="12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</row>
    <row r="10" spans="1:167" ht="16.149999999999999" customHeight="1" x14ac:dyDescent="0.3">
      <c r="B10" s="18"/>
      <c r="C10" s="12"/>
      <c r="D10" s="12"/>
      <c r="E10" s="12"/>
      <c r="F10" s="12"/>
      <c r="G10" s="12"/>
      <c r="H10" s="18"/>
      <c r="I10" s="18"/>
      <c r="J10" s="12"/>
      <c r="K10" s="12"/>
      <c r="L10" s="12"/>
      <c r="M10" s="12"/>
      <c r="N10" s="12"/>
      <c r="O10" s="12"/>
      <c r="P10" s="12"/>
      <c r="Q10" s="12"/>
      <c r="R10" s="32"/>
      <c r="S10" s="32"/>
      <c r="T10" s="32"/>
      <c r="U10" s="32"/>
      <c r="V10" s="32"/>
      <c r="W10" s="32"/>
      <c r="X10" s="30"/>
      <c r="Y10" s="30"/>
      <c r="Z10" s="30"/>
      <c r="AA10" s="30"/>
      <c r="AB10" s="30"/>
      <c r="AC10" s="30"/>
      <c r="AD10" s="30"/>
      <c r="AE10" s="30"/>
      <c r="AF10" s="30"/>
      <c r="AG10" s="114" t="str">
        <f ca="1">CONCATENATE(FG10,FG11,FG12)</f>
        <v>x² - 2x - 2</v>
      </c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6"/>
      <c r="BY10" s="116"/>
      <c r="BZ10" s="116"/>
      <c r="CA10" s="116"/>
      <c r="CB10" s="133"/>
      <c r="CC10" s="133"/>
      <c r="CD10" s="133"/>
      <c r="CE10" s="133"/>
      <c r="CF10" s="133"/>
      <c r="CG10" s="133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W10" s="19"/>
      <c r="CX10" s="26"/>
      <c r="CY10" s="116" t="str">
        <f ca="1">CONCATENATE(FG10,FG11,FG12)</f>
        <v>x² - 2x - 2</v>
      </c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/>
      <c r="DS10" s="116"/>
      <c r="DT10" s="116"/>
      <c r="DU10" s="116"/>
      <c r="DV10" s="116"/>
      <c r="DW10" s="116"/>
      <c r="DX10" s="116"/>
      <c r="DY10" s="116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  <c r="EJ10" s="116"/>
      <c r="EK10" s="116"/>
      <c r="EL10" s="116"/>
      <c r="EM10" s="116"/>
      <c r="EN10" s="116"/>
      <c r="EO10" s="116"/>
      <c r="EP10" s="116"/>
      <c r="EQ10" s="116"/>
      <c r="ER10" s="116"/>
      <c r="ES10" s="12"/>
      <c r="EY10" s="3"/>
      <c r="EZ10" s="3" t="s">
        <v>13</v>
      </c>
      <c r="FA10" s="3"/>
      <c r="FB10" s="3" t="s">
        <v>50</v>
      </c>
      <c r="FC10" s="3">
        <f ca="1">FB8*FD8</f>
        <v>-4</v>
      </c>
      <c r="FD10" s="3" t="str">
        <f ca="1">IF(FC10=-1,CONCATENATE(" - ",EZ10),IF(FC10=1,CONCATENATE(EZ10),IF(FC10=0,"",CONCATENATE(FC10,EZ10))))</f>
        <v>-4x³</v>
      </c>
      <c r="FE10" s="3" t="s">
        <v>54</v>
      </c>
      <c r="FF10" s="3">
        <f ca="1">FD8</f>
        <v>1</v>
      </c>
      <c r="FG10" s="3" t="str">
        <f ca="1">IF(FF10=-1,CONCATENATE(" - ",EZ11),IF(FF10=1,CONCATENATE(EZ11),IF(FF10=0,"",CONCATENATE(FF10,EZ11))))</f>
        <v>x²</v>
      </c>
      <c r="FH10" s="3" t="s">
        <v>57</v>
      </c>
      <c r="FI10" s="3">
        <f ca="1">FB8</f>
        <v>-4</v>
      </c>
      <c r="FJ10" s="3" t="str">
        <f ca="1">IF(FI10=-1,CONCATENATE(" - ",EZ12),IF(FI10=1,CONCATENATE(EZ12),IF(FI10=0,"",CONCATENATE(FI10,EZ12))))</f>
        <v>-4x</v>
      </c>
      <c r="FK10" s="3"/>
    </row>
    <row r="11" spans="1:167" ht="1.9" customHeight="1" x14ac:dyDescent="0.25">
      <c r="B11" s="18"/>
      <c r="C11" s="18"/>
      <c r="D11" s="18"/>
      <c r="E11" s="18"/>
      <c r="F11" s="18"/>
      <c r="G11" s="18"/>
      <c r="H11" s="18"/>
      <c r="I11" s="18"/>
      <c r="CW11" s="21"/>
      <c r="CX11" s="22"/>
      <c r="CY11" s="22"/>
      <c r="CZ11" s="22"/>
      <c r="DA11" s="22"/>
      <c r="DB11" s="18"/>
      <c r="DC11" s="18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Y11" s="3"/>
      <c r="EZ11" s="3" t="s">
        <v>15</v>
      </c>
      <c r="FA11" s="3"/>
      <c r="FB11" s="3" t="s">
        <v>51</v>
      </c>
      <c r="FC11" s="3">
        <f ca="1">(FB8*FE8)+(FC8*FD8)</f>
        <v>4</v>
      </c>
      <c r="FD11" s="3" t="str">
        <f ca="1">IF(FC11=-1,CONCATENATE(" - ",EZ11),IF(FC11=1,CONCATENATE(" + ",EZ11),IF(FC11=0,"",IF(FC11&lt;0,CONCATENATE(" - ",FC11*(-1),EZ11),CONCATENATE(" + ",FC11,EZ11)))))</f>
        <v xml:space="preserve"> + 4x²</v>
      </c>
      <c r="FE11" s="3" t="s">
        <v>55</v>
      </c>
      <c r="FF11" s="3">
        <f ca="1">FE8</f>
        <v>-2</v>
      </c>
      <c r="FG11" s="3" t="str">
        <f ca="1">IF(FF11=-1,CONCATENATE(" - ",EZ12),IF(FF11=1,CONCATENATE(" + ",EZ12),IF(FF11=0,"",IF(FF11&lt;0,CONCATENATE(" - ",FF11*(-1),EZ12),CONCATENATE(" + ",FF11,EZ12)))))</f>
        <v xml:space="preserve"> - 2x</v>
      </c>
      <c r="FH11" s="3" t="s">
        <v>58</v>
      </c>
      <c r="FI11" s="3">
        <f ca="1">FC8</f>
        <v>-4</v>
      </c>
      <c r="FJ11" s="3" t="str">
        <f ca="1">IF(FI11=0,"",IF(FI11&lt;0,CONCATENATE(" - ",FI11*(-1)),CONCATENATE(" + ",FI11)))</f>
        <v xml:space="preserve"> - 4</v>
      </c>
      <c r="FK11" s="3"/>
    </row>
    <row r="12" spans="1:167" ht="13.7" customHeight="1" x14ac:dyDescent="0.25">
      <c r="B12" s="105" t="s">
        <v>17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8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10"/>
      <c r="CW12" s="28"/>
      <c r="CX12" s="12"/>
      <c r="CY12" s="105" t="s">
        <v>17</v>
      </c>
      <c r="CZ12" s="105"/>
      <c r="DA12" s="105"/>
      <c r="DB12" s="105"/>
      <c r="DC12" s="105"/>
      <c r="DD12" s="105"/>
      <c r="DE12" s="105"/>
      <c r="DF12" s="105"/>
      <c r="DG12" s="105"/>
      <c r="DH12" s="105"/>
      <c r="DI12" s="105"/>
      <c r="DJ12" s="105"/>
      <c r="DK12" s="105"/>
      <c r="DL12" s="105"/>
      <c r="DM12" s="105"/>
      <c r="DN12" s="105"/>
      <c r="DO12" s="108" t="str">
        <f ca="1">CONCATENATE("х = ", FK7)</f>
        <v>х = -1</v>
      </c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10"/>
      <c r="ES12" s="12"/>
      <c r="EY12" s="3"/>
      <c r="EZ12" s="3" t="s">
        <v>14</v>
      </c>
      <c r="FA12" s="3"/>
      <c r="FB12" s="3" t="s">
        <v>52</v>
      </c>
      <c r="FC12" s="3">
        <f ca="1">(FB8*FF8)+(FE8*FC8)</f>
        <v>16</v>
      </c>
      <c r="FD12" s="3" t="str">
        <f ca="1">IF(FC12=-1,CONCATENATE(" - ",EZ12),IF(FC12=1,CONCATENATE(" + ",EZ12),IF(FC12=0,"",IF(FC12&lt;0,CONCATENATE(" - ",FC12*(-1),EZ12),CONCATENATE(" + ",FC12,EZ12)))))</f>
        <v xml:space="preserve"> + 16x</v>
      </c>
      <c r="FE12" s="3" t="s">
        <v>56</v>
      </c>
      <c r="FF12" s="3">
        <f ca="1">FF8</f>
        <v>-2</v>
      </c>
      <c r="FG12" s="3" t="str">
        <f ca="1">IF(FF12=0,"",IF(FF12&lt;0,CONCATENATE(" - ",FF12*(-1)),CONCATENATE(" + ",FF12)))</f>
        <v xml:space="preserve"> - 2</v>
      </c>
      <c r="FH12" s="3"/>
      <c r="FI12" s="3"/>
      <c r="FJ12" s="3"/>
      <c r="FK12" s="3"/>
    </row>
    <row r="13" spans="1:167" ht="3" customHeight="1" x14ac:dyDescent="0.25">
      <c r="B13" s="23"/>
      <c r="C13" s="23"/>
      <c r="D13" s="23"/>
      <c r="E13" s="23"/>
      <c r="F13" s="23"/>
      <c r="G13" s="23"/>
      <c r="H13" s="23"/>
      <c r="I13" s="23"/>
      <c r="J13" s="34"/>
      <c r="K13" s="34"/>
      <c r="L13" s="34"/>
      <c r="M13" s="34"/>
      <c r="N13" s="34"/>
      <c r="O13" s="34"/>
      <c r="P13" s="34"/>
      <c r="Q13" s="34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16"/>
      <c r="CX13" s="23"/>
      <c r="CY13" s="23"/>
      <c r="CZ13" s="23"/>
      <c r="DA13" s="23"/>
      <c r="DB13" s="23"/>
      <c r="DC13" s="23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Y13" s="3"/>
      <c r="EZ13" s="3"/>
      <c r="FA13" s="3"/>
      <c r="FB13" s="3" t="s">
        <v>53</v>
      </c>
      <c r="FC13" s="3">
        <f ca="1">FC8*FF8</f>
        <v>8</v>
      </c>
      <c r="FD13" s="3" t="str">
        <f ca="1">IF(FC13=0,"",IF(FC13&lt;0,CONCATENATE(" - ",FC13*(-1)),CONCATENATE(" + ",FC13)))</f>
        <v xml:space="preserve"> + 8</v>
      </c>
      <c r="FE13" s="3"/>
      <c r="FF13" s="3"/>
      <c r="FG13" s="3"/>
      <c r="FH13" s="3"/>
      <c r="FI13" s="3"/>
      <c r="FJ13" s="3"/>
      <c r="FK13" s="3"/>
    </row>
    <row r="14" spans="1:167" ht="14.45" customHeight="1" x14ac:dyDescent="0.25">
      <c r="A14" s="140" t="s">
        <v>37</v>
      </c>
      <c r="B14" s="140"/>
      <c r="C14" s="140"/>
      <c r="D14" s="140"/>
      <c r="E14" s="140"/>
      <c r="F14" s="140"/>
      <c r="G14" s="140"/>
      <c r="H14" s="140"/>
      <c r="I14" s="140"/>
      <c r="J14" s="140"/>
      <c r="K14" s="141" t="s">
        <v>74</v>
      </c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  <c r="CV14" s="39"/>
      <c r="CW14" s="142" t="s">
        <v>91</v>
      </c>
      <c r="CX14" s="143"/>
      <c r="CY14" s="143"/>
      <c r="CZ14" s="143"/>
      <c r="DA14" s="143"/>
      <c r="DB14" s="143"/>
      <c r="DC14" s="143"/>
      <c r="DD14" s="143"/>
      <c r="DE14" s="143"/>
      <c r="DF14" s="143"/>
      <c r="DG14" s="143"/>
      <c r="DH14" s="143"/>
      <c r="DI14" s="143"/>
      <c r="DJ14" s="143"/>
      <c r="DK14" s="143"/>
      <c r="DL14" s="143"/>
      <c r="DM14" s="143"/>
      <c r="DN14" s="143"/>
      <c r="DO14" s="143"/>
      <c r="DP14" s="143"/>
      <c r="DQ14" s="143"/>
      <c r="DR14" s="143"/>
      <c r="DS14" s="143"/>
      <c r="DT14" s="143"/>
      <c r="DU14" s="143"/>
      <c r="DV14" s="143"/>
      <c r="DW14" s="143"/>
      <c r="DX14" s="143"/>
      <c r="DY14" s="143"/>
      <c r="DZ14" s="143"/>
      <c r="EA14" s="143"/>
      <c r="EB14" s="143"/>
      <c r="EC14" s="143"/>
      <c r="ED14" s="143"/>
      <c r="EE14" s="143"/>
      <c r="EF14" s="143"/>
      <c r="EG14" s="143"/>
      <c r="EH14" s="143"/>
      <c r="EI14" s="143"/>
      <c r="EJ14" s="143"/>
      <c r="EK14" s="143"/>
      <c r="EL14" s="143"/>
      <c r="EM14" s="143"/>
      <c r="EN14" s="143"/>
      <c r="EO14" s="143"/>
      <c r="EP14" s="143"/>
      <c r="EQ14" s="143"/>
      <c r="ER14" s="143"/>
      <c r="ES14" s="39"/>
      <c r="ET14" s="39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</row>
    <row r="15" spans="1:167" ht="3" customHeight="1" x14ac:dyDescent="0.25">
      <c r="B15" s="67"/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  <c r="P15" s="68"/>
      <c r="Q15" s="68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70"/>
      <c r="CX15" s="67"/>
      <c r="CY15" s="67"/>
      <c r="CZ15" s="67"/>
      <c r="DA15" s="67"/>
      <c r="DB15" s="67"/>
      <c r="DC15" s="67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Y15" s="3"/>
      <c r="EZ15" s="3"/>
      <c r="FA15" s="3"/>
      <c r="FB15" s="3" t="s">
        <v>46</v>
      </c>
      <c r="FC15" s="3" t="s">
        <v>26</v>
      </c>
      <c r="FD15" s="3" t="s">
        <v>47</v>
      </c>
      <c r="FE15" s="3" t="s">
        <v>48</v>
      </c>
      <c r="FF15" s="3" t="s">
        <v>49</v>
      </c>
      <c r="FG15" s="3"/>
      <c r="FH15" s="3"/>
      <c r="FI15" s="3"/>
      <c r="FJ15" s="3"/>
      <c r="FK15" s="3"/>
    </row>
    <row r="16" spans="1:167" ht="16.149999999999999" customHeight="1" x14ac:dyDescent="0.25">
      <c r="B16" s="18"/>
      <c r="C16" s="12"/>
      <c r="D16" s="12"/>
      <c r="E16" s="12"/>
      <c r="F16" s="12"/>
      <c r="G16" s="12"/>
      <c r="H16" s="18"/>
      <c r="I16" s="18"/>
      <c r="J16" s="12"/>
      <c r="K16" s="12"/>
      <c r="L16" s="12"/>
      <c r="M16" s="12"/>
      <c r="N16" s="12"/>
      <c r="O16" s="12"/>
      <c r="P16" s="12"/>
      <c r="Q16" s="12"/>
      <c r="R16" s="32"/>
      <c r="S16" s="32"/>
      <c r="T16" s="32"/>
      <c r="U16" s="32"/>
      <c r="V16" s="32"/>
      <c r="W16" s="32"/>
      <c r="X16" s="26"/>
      <c r="Y16" s="26"/>
      <c r="Z16" s="26"/>
      <c r="AA16" s="26"/>
      <c r="AB16" s="26"/>
      <c r="AC16" s="26"/>
      <c r="AD16" s="26"/>
      <c r="AE16" s="26"/>
      <c r="AF16" s="26"/>
      <c r="AG16" s="132" t="str">
        <f ca="1">CONCATENATE(FD19,FD20,FD21,FD22)</f>
        <v>4x³ + 6x² + 6x + 2</v>
      </c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16" t="s">
        <v>25</v>
      </c>
      <c r="BY16" s="116"/>
      <c r="BZ16" s="116"/>
      <c r="CA16" s="116"/>
      <c r="CB16" s="133">
        <v>0</v>
      </c>
      <c r="CC16" s="133"/>
      <c r="CD16" s="133"/>
      <c r="CE16" s="133"/>
      <c r="CF16" s="133"/>
      <c r="CG16" s="133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W16" s="19"/>
      <c r="CX16" s="26"/>
      <c r="CY16" s="116" t="str">
        <f ca="1">CONCATENATE(FD19,FD20,FD21,FD22)</f>
        <v>4x³ + 6x² + 6x + 2</v>
      </c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  <c r="DP16" s="116"/>
      <c r="DQ16" s="116"/>
      <c r="DR16" s="116"/>
      <c r="DS16" s="116"/>
      <c r="DT16" s="116"/>
      <c r="DU16" s="116"/>
      <c r="DV16" s="116"/>
      <c r="DW16" s="116"/>
      <c r="DX16" s="116"/>
      <c r="DY16" s="116"/>
      <c r="DZ16" s="116"/>
      <c r="EA16" s="116"/>
      <c r="EB16" s="116"/>
      <c r="EC16" s="116"/>
      <c r="ED16" s="116"/>
      <c r="EE16" s="116"/>
      <c r="EF16" s="116"/>
      <c r="EG16" s="116"/>
      <c r="EH16" s="116"/>
      <c r="EI16" s="116"/>
      <c r="EJ16" s="116"/>
      <c r="EK16" s="116"/>
      <c r="EL16" s="116" t="s">
        <v>25</v>
      </c>
      <c r="EM16" s="116"/>
      <c r="EN16" s="116"/>
      <c r="EO16" s="116">
        <v>0</v>
      </c>
      <c r="EP16" s="116"/>
      <c r="EQ16" s="116"/>
      <c r="ER16" s="116"/>
      <c r="ES16" s="51"/>
      <c r="ET16" s="51"/>
      <c r="EU16" s="51"/>
      <c r="EV16" s="51"/>
      <c r="EW16" s="51"/>
      <c r="EX16" s="51"/>
      <c r="EY16" s="51"/>
      <c r="EZ16" s="3"/>
      <c r="FA16" s="3"/>
      <c r="FB16" s="3">
        <f ca="1">RANDBETWEEN(-4,4)</f>
        <v>4</v>
      </c>
      <c r="FC16" s="3">
        <f ca="1">RANDBETWEEN(-4,4)</f>
        <v>2</v>
      </c>
      <c r="FD16" s="3">
        <f ca="1">RANDBETWEEN(-4,4)</f>
        <v>1</v>
      </c>
      <c r="FE16" s="3">
        <f ca="1">RANDBETWEEN(-4,4)</f>
        <v>1</v>
      </c>
      <c r="FF16" s="3">
        <f ca="1">RANDBETWEEN(-4,4)</f>
        <v>1</v>
      </c>
      <c r="FG16" s="3"/>
      <c r="FH16" s="3" t="s">
        <v>59</v>
      </c>
      <c r="FI16" s="3">
        <f ca="1">(FC17*(-1))/FB17</f>
        <v>-0.5</v>
      </c>
      <c r="FJ16" s="3" t="str">
        <f ca="1">IF(AND(FC17*(-1)&lt;0,FB17&lt;0),CONCATENATE(FC17,"/",FB17*-1),IF(AND(FC17*(-1)&lt;0,FB17&gt;0),CONCATENATE(FC17*-1,"/",FB17),IF(AND(FC17*(-1)&gt;0,FB17&lt;0),CONCATENATE(FC17,"/",FB17*-1),CONCATENATE(FC17*(-1),"/",FB17))))</f>
        <v>-2/4</v>
      </c>
      <c r="FK16" s="3" t="str">
        <f ca="1">IF(INT((FC17)*(-1)/FB17)=(FC17)*(-1)/FB17,FI16,FJ16)</f>
        <v>-2/4</v>
      </c>
    </row>
    <row r="17" spans="1:167" ht="0.75" customHeight="1" x14ac:dyDescent="0.25">
      <c r="B17" s="18"/>
      <c r="C17" s="26"/>
      <c r="D17" s="26"/>
      <c r="E17" s="22"/>
      <c r="F17" s="12"/>
      <c r="G17" s="12"/>
      <c r="H17" s="18"/>
      <c r="I17" s="18"/>
      <c r="J17" s="12"/>
      <c r="K17" s="12"/>
      <c r="L17" s="12"/>
      <c r="M17" s="12"/>
      <c r="N17" s="12"/>
      <c r="O17" s="12"/>
      <c r="P17" s="12"/>
      <c r="Q17" s="1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116"/>
      <c r="BY17" s="116"/>
      <c r="BZ17" s="116"/>
      <c r="CA17" s="116"/>
      <c r="CB17" s="133"/>
      <c r="CC17" s="133"/>
      <c r="CD17" s="133"/>
      <c r="CE17" s="133"/>
      <c r="CF17" s="133"/>
      <c r="CG17" s="133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W17" s="19"/>
      <c r="CX17" s="26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116"/>
      <c r="EM17" s="116"/>
      <c r="EN17" s="116"/>
      <c r="EO17" s="116"/>
      <c r="EP17" s="116"/>
      <c r="EQ17" s="116"/>
      <c r="ER17" s="116"/>
      <c r="ES17" s="12"/>
      <c r="EY17" s="3"/>
      <c r="EZ17" s="3"/>
      <c r="FA17" s="3"/>
      <c r="FB17" s="3">
        <f ca="1">IF(FB16=0,RANDBETWEEN(-4,-1),FB16)</f>
        <v>4</v>
      </c>
      <c r="FC17" s="3">
        <f ca="1">IF(FC16=0,RANDBETWEEN(-4,-1),FC16)</f>
        <v>2</v>
      </c>
      <c r="FD17" s="3">
        <f ca="1">IF(FD16=0,RANDBETWEEN(1,4),FD16)</f>
        <v>1</v>
      </c>
      <c r="FE17" s="3">
        <f ca="1">IF(FE16=0,RANDBETWEEN(1,4),FE16)</f>
        <v>1</v>
      </c>
      <c r="FF17" s="3">
        <f ca="1">IF(FF16=0,RANDBETWEEN(1,4),FF16)</f>
        <v>1</v>
      </c>
      <c r="FG17" s="3"/>
      <c r="FH17" s="3"/>
      <c r="FI17" s="3"/>
      <c r="FJ17" s="3"/>
      <c r="FK17" s="3"/>
    </row>
    <row r="18" spans="1:167" ht="0.75" customHeight="1" x14ac:dyDescent="0.25">
      <c r="B18" s="18"/>
      <c r="C18" s="26"/>
      <c r="D18" s="26"/>
      <c r="E18" s="18"/>
      <c r="F18" s="12"/>
      <c r="G18" s="12"/>
      <c r="H18" s="18"/>
      <c r="I18" s="18"/>
      <c r="J18" s="12"/>
      <c r="K18" s="12"/>
      <c r="L18" s="12"/>
      <c r="M18" s="12"/>
      <c r="N18" s="12"/>
      <c r="O18" s="12"/>
      <c r="P18" s="12"/>
      <c r="Q18" s="1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116"/>
      <c r="BY18" s="116"/>
      <c r="BZ18" s="116"/>
      <c r="CA18" s="116"/>
      <c r="CB18" s="133"/>
      <c r="CC18" s="133"/>
      <c r="CD18" s="133"/>
      <c r="CE18" s="133"/>
      <c r="CF18" s="133"/>
      <c r="CG18" s="133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W18" s="19"/>
      <c r="CX18" s="26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116"/>
      <c r="EM18" s="116"/>
      <c r="EN18" s="116"/>
      <c r="EO18" s="116"/>
      <c r="EP18" s="116"/>
      <c r="EQ18" s="116"/>
      <c r="ER18" s="116"/>
      <c r="ES18" s="12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</row>
    <row r="19" spans="1:167" ht="16.149999999999999" customHeight="1" x14ac:dyDescent="0.3">
      <c r="B19" s="18"/>
      <c r="C19" s="12"/>
      <c r="D19" s="12"/>
      <c r="E19" s="12"/>
      <c r="F19" s="12"/>
      <c r="G19" s="12"/>
      <c r="H19" s="18"/>
      <c r="I19" s="18"/>
      <c r="J19" s="12"/>
      <c r="K19" s="12"/>
      <c r="L19" s="12"/>
      <c r="M19" s="12"/>
      <c r="N19" s="12"/>
      <c r="O19" s="12"/>
      <c r="P19" s="12"/>
      <c r="Q19" s="12"/>
      <c r="R19" s="32"/>
      <c r="S19" s="32"/>
      <c r="T19" s="32"/>
      <c r="U19" s="32"/>
      <c r="V19" s="32"/>
      <c r="W19" s="32"/>
      <c r="X19" s="30"/>
      <c r="Y19" s="30"/>
      <c r="Z19" s="30"/>
      <c r="AA19" s="30"/>
      <c r="AB19" s="30"/>
      <c r="AC19" s="30"/>
      <c r="AD19" s="30"/>
      <c r="AE19" s="30"/>
      <c r="AF19" s="30"/>
      <c r="AG19" s="114" t="str">
        <f ca="1">CONCATENATE(FG19,FG20,FG21)</f>
        <v>x² + x + 1</v>
      </c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6"/>
      <c r="BY19" s="116"/>
      <c r="BZ19" s="116"/>
      <c r="CA19" s="116"/>
      <c r="CB19" s="133"/>
      <c r="CC19" s="133"/>
      <c r="CD19" s="133"/>
      <c r="CE19" s="133"/>
      <c r="CF19" s="133"/>
      <c r="CG19" s="133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W19" s="19"/>
      <c r="CX19" s="26"/>
      <c r="CY19" s="116" t="str">
        <f ca="1">CONCATENATE(FG19,FG20,FG21)</f>
        <v>x² + x + 1</v>
      </c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2"/>
      <c r="EY19" s="3"/>
      <c r="EZ19" s="3" t="s">
        <v>13</v>
      </c>
      <c r="FA19" s="3"/>
      <c r="FB19" s="3" t="s">
        <v>50</v>
      </c>
      <c r="FC19" s="3">
        <f ca="1">FB17*FD17</f>
        <v>4</v>
      </c>
      <c r="FD19" s="3" t="str">
        <f ca="1">IF(FC19=-1,CONCATENATE(" - ",EZ19),IF(FC19=1,CONCATENATE(EZ19),IF(FC19=0,"",CONCATENATE(FC19,EZ19))))</f>
        <v>4x³</v>
      </c>
      <c r="FE19" s="3" t="s">
        <v>54</v>
      </c>
      <c r="FF19" s="3">
        <f ca="1">FD17</f>
        <v>1</v>
      </c>
      <c r="FG19" s="3" t="str">
        <f ca="1">IF(FF19=-1,CONCATENATE(" - ",EZ20),IF(FF19=1,CONCATENATE(EZ20),IF(FF19=0,"",CONCATENATE(FF19,EZ20))))</f>
        <v>x²</v>
      </c>
      <c r="FH19" s="3" t="s">
        <v>57</v>
      </c>
      <c r="FI19" s="3">
        <f ca="1">FB17</f>
        <v>4</v>
      </c>
      <c r="FJ19" s="3" t="str">
        <f ca="1">IF(FI19=-1,CONCATENATE(" - ",EZ21),IF(FI19=1,CONCATENATE(EZ21),IF(FI19=0,"",CONCATENATE(FI19,EZ21))))</f>
        <v>4x</v>
      </c>
      <c r="FK19" s="3"/>
    </row>
    <row r="20" spans="1:167" ht="1.9" customHeight="1" x14ac:dyDescent="0.25">
      <c r="B20" s="18"/>
      <c r="C20" s="18"/>
      <c r="D20" s="18"/>
      <c r="E20" s="18"/>
      <c r="F20" s="18"/>
      <c r="G20" s="18"/>
      <c r="H20" s="18"/>
      <c r="I20" s="18"/>
      <c r="CW20" s="21"/>
      <c r="CX20" s="22"/>
      <c r="CY20" s="22"/>
      <c r="CZ20" s="22"/>
      <c r="DA20" s="22"/>
      <c r="DB20" s="18"/>
      <c r="DC20" s="18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Y20" s="3"/>
      <c r="EZ20" s="3" t="s">
        <v>15</v>
      </c>
      <c r="FA20" s="3"/>
      <c r="FB20" s="3" t="s">
        <v>51</v>
      </c>
      <c r="FC20" s="3">
        <f ca="1">(FB17*FE17)+(FC17*FD17)</f>
        <v>6</v>
      </c>
      <c r="FD20" s="3" t="str">
        <f ca="1">IF(FC20=-1,CONCATENATE(" - ",EZ20),IF(FC20=1,CONCATENATE(" + ",EZ20),IF(FC20=0,"",IF(FC20&lt;0,CONCATENATE(" - ",FC20*(-1),EZ20),CONCATENATE(" + ",FC20,EZ20)))))</f>
        <v xml:space="preserve"> + 6x²</v>
      </c>
      <c r="FE20" s="3" t="s">
        <v>55</v>
      </c>
      <c r="FF20" s="3">
        <f ca="1">FE17</f>
        <v>1</v>
      </c>
      <c r="FG20" s="3" t="str">
        <f ca="1">IF(FF20=-1,CONCATENATE(" - ",EZ21),IF(FF20=1,CONCATENATE(" + ",EZ21),IF(FF20=0,"",IF(FF20&lt;0,CONCATENATE(" - ",FF20*(-1),EZ21),CONCATENATE(" + ",FF20,EZ21)))))</f>
        <v xml:space="preserve"> + x</v>
      </c>
      <c r="FH20" s="3" t="s">
        <v>58</v>
      </c>
      <c r="FI20" s="3">
        <f ca="1">FC17</f>
        <v>2</v>
      </c>
      <c r="FJ20" s="3" t="str">
        <f ca="1">IF(FI20=0,"",IF(FI20&lt;0,CONCATENATE(" - ",FI20*(-1)),CONCATENATE(" + ",FI20)))</f>
        <v xml:space="preserve"> + 2</v>
      </c>
      <c r="FK20" s="3"/>
    </row>
    <row r="21" spans="1:167" ht="13.7" customHeight="1" x14ac:dyDescent="0.25">
      <c r="B21" s="105" t="s">
        <v>17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8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10"/>
      <c r="CW21" s="28"/>
      <c r="CX21" s="12"/>
      <c r="CY21" s="105" t="s">
        <v>17</v>
      </c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8" t="str">
        <f ca="1">CONCATENATE("х = ", FK16)</f>
        <v>х = -2/4</v>
      </c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10"/>
      <c r="ES21" s="12"/>
      <c r="EY21" s="3"/>
      <c r="EZ21" s="3" t="s">
        <v>14</v>
      </c>
      <c r="FA21" s="3"/>
      <c r="FB21" s="3" t="s">
        <v>52</v>
      </c>
      <c r="FC21" s="3">
        <f ca="1">(FB17*FF17)+(FE17*FC17)</f>
        <v>6</v>
      </c>
      <c r="FD21" s="3" t="str">
        <f ca="1">IF(FC21=-1,CONCATENATE(" - ",EZ21),IF(FC21=1,CONCATENATE(" + ",EZ21),IF(FC21=0,"",IF(FC21&lt;0,CONCATENATE(" - ",FC21*(-1),EZ21),CONCATENATE(" + ",FC21,EZ21)))))</f>
        <v xml:space="preserve"> + 6x</v>
      </c>
      <c r="FE21" s="3" t="s">
        <v>56</v>
      </c>
      <c r="FF21" s="3">
        <f ca="1">FF17</f>
        <v>1</v>
      </c>
      <c r="FG21" s="3" t="str">
        <f ca="1">IF(FF21=0,"",IF(FF21&lt;0,CONCATENATE(" - ",FF21*(-1)),CONCATENATE(" + ",FF21)))</f>
        <v xml:space="preserve"> + 1</v>
      </c>
      <c r="FH21" s="3"/>
      <c r="FI21" s="3"/>
      <c r="FJ21" s="3"/>
      <c r="FK21" s="3"/>
    </row>
    <row r="22" spans="1:167" ht="3" customHeight="1" x14ac:dyDescent="0.25">
      <c r="B22" s="23"/>
      <c r="C22" s="23"/>
      <c r="D22" s="23"/>
      <c r="E22" s="23"/>
      <c r="F22" s="23"/>
      <c r="G22" s="23"/>
      <c r="H22" s="23"/>
      <c r="I22" s="23"/>
      <c r="J22" s="34"/>
      <c r="K22" s="34"/>
      <c r="L22" s="34"/>
      <c r="M22" s="34"/>
      <c r="N22" s="34"/>
      <c r="O22" s="34"/>
      <c r="P22" s="34"/>
      <c r="Q22" s="34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16"/>
      <c r="CX22" s="23"/>
      <c r="CY22" s="23"/>
      <c r="CZ22" s="23"/>
      <c r="DA22" s="23"/>
      <c r="DB22" s="23"/>
      <c r="DC22" s="23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Y22" s="3"/>
      <c r="EZ22" s="3"/>
      <c r="FA22" s="3"/>
      <c r="FB22" s="3" t="s">
        <v>53</v>
      </c>
      <c r="FC22" s="3">
        <f ca="1">FC17*FF17</f>
        <v>2</v>
      </c>
      <c r="FD22" s="3" t="str">
        <f ca="1">IF(FC22=0,"",IF(FC22&lt;0,CONCATENATE(" - ",FC22*(-1)),CONCATENATE(" + ",FC22)))</f>
        <v xml:space="preserve"> + 2</v>
      </c>
      <c r="FE22" s="3"/>
      <c r="FF22" s="3"/>
      <c r="FG22" s="3"/>
      <c r="FH22" s="3"/>
      <c r="FI22" s="3"/>
      <c r="FJ22" s="3"/>
      <c r="FK22" s="3"/>
    </row>
    <row r="23" spans="1:167" ht="14.45" customHeight="1" x14ac:dyDescent="0.25">
      <c r="A23" s="140" t="s">
        <v>38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1" t="s">
        <v>74</v>
      </c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39"/>
      <c r="CW23" s="142" t="s">
        <v>92</v>
      </c>
      <c r="CX23" s="143"/>
      <c r="CY23" s="143"/>
      <c r="CZ23" s="143"/>
      <c r="DA23" s="143"/>
      <c r="DB23" s="143"/>
      <c r="DC23" s="143"/>
      <c r="DD23" s="143"/>
      <c r="DE23" s="143"/>
      <c r="DF23" s="143"/>
      <c r="DG23" s="143"/>
      <c r="DH23" s="143"/>
      <c r="DI23" s="143"/>
      <c r="DJ23" s="143"/>
      <c r="DK23" s="143"/>
      <c r="DL23" s="143"/>
      <c r="DM23" s="143"/>
      <c r="DN23" s="143"/>
      <c r="DO23" s="143"/>
      <c r="DP23" s="143"/>
      <c r="DQ23" s="143"/>
      <c r="DR23" s="143"/>
      <c r="DS23" s="143"/>
      <c r="DT23" s="143"/>
      <c r="DU23" s="143"/>
      <c r="DV23" s="143"/>
      <c r="DW23" s="143"/>
      <c r="DX23" s="143"/>
      <c r="DY23" s="143"/>
      <c r="DZ23" s="143"/>
      <c r="EA23" s="143"/>
      <c r="EB23" s="143"/>
      <c r="EC23" s="143"/>
      <c r="ED23" s="143"/>
      <c r="EE23" s="143"/>
      <c r="EF23" s="143"/>
      <c r="EG23" s="143"/>
      <c r="EH23" s="143"/>
      <c r="EI23" s="143"/>
      <c r="EJ23" s="143"/>
      <c r="EK23" s="143"/>
      <c r="EL23" s="143"/>
      <c r="EM23" s="143"/>
      <c r="EN23" s="143"/>
      <c r="EO23" s="143"/>
      <c r="EP23" s="143"/>
      <c r="EQ23" s="143"/>
      <c r="ER23" s="143"/>
      <c r="ES23" s="39"/>
      <c r="ET23" s="39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</row>
    <row r="24" spans="1:167" ht="3" customHeight="1" x14ac:dyDescent="0.25">
      <c r="B24" s="67"/>
      <c r="C24" s="67"/>
      <c r="D24" s="67"/>
      <c r="E24" s="67"/>
      <c r="F24" s="67"/>
      <c r="G24" s="67"/>
      <c r="H24" s="67"/>
      <c r="I24" s="67"/>
      <c r="J24" s="68"/>
      <c r="K24" s="68"/>
      <c r="L24" s="68"/>
      <c r="M24" s="68"/>
      <c r="N24" s="68"/>
      <c r="O24" s="68"/>
      <c r="P24" s="68"/>
      <c r="Q24" s="68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70"/>
      <c r="CX24" s="67"/>
      <c r="CY24" s="67"/>
      <c r="CZ24" s="67"/>
      <c r="DA24" s="67"/>
      <c r="DB24" s="67"/>
      <c r="DC24" s="67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Y24" s="3"/>
      <c r="EZ24" s="3"/>
      <c r="FA24" s="3"/>
      <c r="FB24" s="3" t="s">
        <v>46</v>
      </c>
      <c r="FC24" s="3" t="s">
        <v>26</v>
      </c>
      <c r="FD24" s="3" t="s">
        <v>47</v>
      </c>
      <c r="FE24" s="3" t="s">
        <v>48</v>
      </c>
      <c r="FF24" s="3" t="s">
        <v>49</v>
      </c>
      <c r="FG24" s="3"/>
      <c r="FH24" s="3"/>
      <c r="FI24" s="3"/>
      <c r="FJ24" s="3"/>
      <c r="FK24" s="3"/>
    </row>
    <row r="25" spans="1:167" ht="16.149999999999999" customHeight="1" x14ac:dyDescent="0.25">
      <c r="B25" s="18"/>
      <c r="C25" s="12"/>
      <c r="D25" s="12"/>
      <c r="E25" s="12"/>
      <c r="F25" s="12"/>
      <c r="G25" s="12"/>
      <c r="H25" s="18"/>
      <c r="I25" s="18"/>
      <c r="J25" s="12"/>
      <c r="K25" s="12"/>
      <c r="L25" s="12"/>
      <c r="M25" s="12"/>
      <c r="N25" s="12"/>
      <c r="O25" s="12"/>
      <c r="P25" s="12"/>
      <c r="Q25" s="12"/>
      <c r="R25" s="32"/>
      <c r="S25" s="32"/>
      <c r="T25" s="32"/>
      <c r="U25" s="32"/>
      <c r="V25" s="32"/>
      <c r="W25" s="32"/>
      <c r="X25" s="26"/>
      <c r="Y25" s="26"/>
      <c r="Z25" s="26"/>
      <c r="AA25" s="26"/>
      <c r="AB25" s="26"/>
      <c r="AC25" s="26"/>
      <c r="AD25" s="26"/>
      <c r="AE25" s="26"/>
      <c r="AF25" s="26"/>
      <c r="AG25" s="132" t="str">
        <f ca="1">CONCATENATE(FD28,FD29,FD30,FD31)</f>
        <v>-6x³ + 6x² + 4x + 16</v>
      </c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16" t="s">
        <v>25</v>
      </c>
      <c r="BY25" s="116"/>
      <c r="BZ25" s="116"/>
      <c r="CA25" s="116"/>
      <c r="CB25" s="133">
        <v>0</v>
      </c>
      <c r="CC25" s="133"/>
      <c r="CD25" s="133"/>
      <c r="CE25" s="133"/>
      <c r="CF25" s="133"/>
      <c r="CG25" s="133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W25" s="19"/>
      <c r="CX25" s="26"/>
      <c r="CY25" s="116" t="str">
        <f ca="1">CONCATENATE(FD28,FD29,FD30,FD31)</f>
        <v>-6x³ + 6x² + 4x + 16</v>
      </c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 t="s">
        <v>25</v>
      </c>
      <c r="EM25" s="116"/>
      <c r="EN25" s="116"/>
      <c r="EO25" s="116">
        <v>0</v>
      </c>
      <c r="EP25" s="116"/>
      <c r="EQ25" s="116"/>
      <c r="ER25" s="116"/>
      <c r="ES25" s="51"/>
      <c r="ET25" s="51"/>
      <c r="EU25" s="51"/>
      <c r="EV25" s="51"/>
      <c r="EW25" s="51"/>
      <c r="EX25" s="51"/>
      <c r="EY25" s="51"/>
      <c r="EZ25" s="3"/>
      <c r="FA25" s="3"/>
      <c r="FB25" s="3">
        <f ca="1">RANDBETWEEN(-4,4)</f>
        <v>-2</v>
      </c>
      <c r="FC25" s="3">
        <f ca="1">RANDBETWEEN(-4,4)</f>
        <v>4</v>
      </c>
      <c r="FD25" s="3">
        <f ca="1">RANDBETWEEN(-4,4)</f>
        <v>3</v>
      </c>
      <c r="FE25" s="3">
        <f ca="1">RANDBETWEEN(-4,4)</f>
        <v>3</v>
      </c>
      <c r="FF25" s="3">
        <f ca="1">RANDBETWEEN(-4,4)</f>
        <v>4</v>
      </c>
      <c r="FG25" s="3"/>
      <c r="FH25" s="3" t="s">
        <v>59</v>
      </c>
      <c r="FI25" s="3">
        <f ca="1">(FC26*(-1))/FB26</f>
        <v>2</v>
      </c>
      <c r="FJ25" s="3" t="str">
        <f ca="1">IF(AND(FC26*(-1)&lt;0,FB26&lt;0),CONCATENATE(FC26,"/",FB26*-1),IF(AND(FC26*(-1)&lt;0,FB26&gt;0),CONCATENATE(FC26*-1,"/",FB26),IF(AND(FC26*(-1)&gt;0,FB26&lt;0),CONCATENATE(FC26,"/",FB26*-1),CONCATENATE(FC26*(-1),"/",FB26))))</f>
        <v>4/2</v>
      </c>
      <c r="FK25" s="3">
        <f ca="1">IF(INT((FC26)*(-1)/FB26)=(FC26)*(-1)/FB26,FI25,FJ25)</f>
        <v>2</v>
      </c>
    </row>
    <row r="26" spans="1:167" ht="0.75" customHeight="1" x14ac:dyDescent="0.25">
      <c r="B26" s="18"/>
      <c r="C26" s="26"/>
      <c r="D26" s="26"/>
      <c r="E26" s="22"/>
      <c r="F26" s="12"/>
      <c r="G26" s="12"/>
      <c r="H26" s="18"/>
      <c r="I26" s="18"/>
      <c r="J26" s="12"/>
      <c r="K26" s="12"/>
      <c r="L26" s="12"/>
      <c r="M26" s="12"/>
      <c r="N26" s="12"/>
      <c r="O26" s="12"/>
      <c r="P26" s="12"/>
      <c r="Q26" s="1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116"/>
      <c r="BY26" s="116"/>
      <c r="BZ26" s="116"/>
      <c r="CA26" s="116"/>
      <c r="CB26" s="133"/>
      <c r="CC26" s="133"/>
      <c r="CD26" s="133"/>
      <c r="CE26" s="133"/>
      <c r="CF26" s="133"/>
      <c r="CG26" s="133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W26" s="19"/>
      <c r="CX26" s="26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116"/>
      <c r="EM26" s="116"/>
      <c r="EN26" s="116"/>
      <c r="EO26" s="116"/>
      <c r="EP26" s="116"/>
      <c r="EQ26" s="116"/>
      <c r="ER26" s="116"/>
      <c r="ES26" s="12"/>
      <c r="EY26" s="3"/>
      <c r="EZ26" s="3"/>
      <c r="FA26" s="3"/>
      <c r="FB26" s="3">
        <f ca="1">IF(FB25=0,RANDBETWEEN(-4,-1),FB25)</f>
        <v>-2</v>
      </c>
      <c r="FC26" s="3">
        <f ca="1">IF(FC25=0,RANDBETWEEN(-4,-1),FC25)</f>
        <v>4</v>
      </c>
      <c r="FD26" s="3">
        <f ca="1">IF(FD25=0,RANDBETWEEN(1,4),FD25)</f>
        <v>3</v>
      </c>
      <c r="FE26" s="3">
        <f ca="1">IF(FE25=0,RANDBETWEEN(1,4),FE25)</f>
        <v>3</v>
      </c>
      <c r="FF26" s="3">
        <f ca="1">IF(FF25=0,RANDBETWEEN(1,4),FF25)</f>
        <v>4</v>
      </c>
      <c r="FG26" s="3"/>
      <c r="FH26" s="3"/>
      <c r="FI26" s="3"/>
      <c r="FJ26" s="3"/>
      <c r="FK26" s="3"/>
    </row>
    <row r="27" spans="1:167" ht="0.75" customHeight="1" x14ac:dyDescent="0.25">
      <c r="B27" s="18"/>
      <c r="C27" s="26"/>
      <c r="D27" s="26"/>
      <c r="E27" s="18"/>
      <c r="F27" s="12"/>
      <c r="G27" s="12"/>
      <c r="H27" s="18"/>
      <c r="I27" s="18"/>
      <c r="J27" s="12"/>
      <c r="K27" s="12"/>
      <c r="L27" s="12"/>
      <c r="M27" s="12"/>
      <c r="N27" s="12"/>
      <c r="O27" s="12"/>
      <c r="P27" s="12"/>
      <c r="Q27" s="1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116"/>
      <c r="BY27" s="116"/>
      <c r="BZ27" s="116"/>
      <c r="CA27" s="116"/>
      <c r="CB27" s="133"/>
      <c r="CC27" s="133"/>
      <c r="CD27" s="133"/>
      <c r="CE27" s="133"/>
      <c r="CF27" s="133"/>
      <c r="CG27" s="133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W27" s="19"/>
      <c r="CX27" s="26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116"/>
      <c r="EM27" s="116"/>
      <c r="EN27" s="116"/>
      <c r="EO27" s="116"/>
      <c r="EP27" s="116"/>
      <c r="EQ27" s="116"/>
      <c r="ER27" s="116"/>
      <c r="ES27" s="12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</row>
    <row r="28" spans="1:167" ht="16.149999999999999" customHeight="1" x14ac:dyDescent="0.3">
      <c r="B28" s="18"/>
      <c r="C28" s="12"/>
      <c r="D28" s="12"/>
      <c r="E28" s="12"/>
      <c r="F28" s="12"/>
      <c r="G28" s="12"/>
      <c r="H28" s="18"/>
      <c r="I28" s="18"/>
      <c r="J28" s="12"/>
      <c r="K28" s="12"/>
      <c r="L28" s="12"/>
      <c r="M28" s="12"/>
      <c r="N28" s="12"/>
      <c r="O28" s="12"/>
      <c r="P28" s="12"/>
      <c r="Q28" s="12"/>
      <c r="R28" s="32"/>
      <c r="S28" s="32"/>
      <c r="T28" s="32"/>
      <c r="U28" s="32"/>
      <c r="V28" s="32"/>
      <c r="W28" s="32"/>
      <c r="X28" s="30"/>
      <c r="Y28" s="30"/>
      <c r="Z28" s="30"/>
      <c r="AA28" s="30"/>
      <c r="AB28" s="30"/>
      <c r="AC28" s="30"/>
      <c r="AD28" s="30"/>
      <c r="AE28" s="30"/>
      <c r="AF28" s="30"/>
      <c r="AG28" s="114" t="str">
        <f ca="1">CONCATENATE(FG28,FG29,FG30)</f>
        <v>3x² + 3x + 4</v>
      </c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6"/>
      <c r="BY28" s="116"/>
      <c r="BZ28" s="116"/>
      <c r="CA28" s="116"/>
      <c r="CB28" s="133"/>
      <c r="CC28" s="133"/>
      <c r="CD28" s="133"/>
      <c r="CE28" s="133"/>
      <c r="CF28" s="133"/>
      <c r="CG28" s="133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W28" s="19"/>
      <c r="CX28" s="26"/>
      <c r="CY28" s="116" t="str">
        <f ca="1">CONCATENATE(FG28,FG29,FG30)</f>
        <v>3x² + 3x + 4</v>
      </c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2"/>
      <c r="EY28" s="3"/>
      <c r="EZ28" s="3" t="s">
        <v>13</v>
      </c>
      <c r="FA28" s="3"/>
      <c r="FB28" s="3" t="s">
        <v>50</v>
      </c>
      <c r="FC28" s="3">
        <f ca="1">FB26*FD26</f>
        <v>-6</v>
      </c>
      <c r="FD28" s="3" t="str">
        <f ca="1">IF(FC28=-1,CONCATENATE(" - ",EZ28),IF(FC28=1,CONCATENATE(EZ28),IF(FC28=0,"",CONCATENATE(FC28,EZ28))))</f>
        <v>-6x³</v>
      </c>
      <c r="FE28" s="3" t="s">
        <v>54</v>
      </c>
      <c r="FF28" s="3">
        <f ca="1">FD26</f>
        <v>3</v>
      </c>
      <c r="FG28" s="3" t="str">
        <f ca="1">IF(FF28=-1,CONCATENATE(" - ",EZ29),IF(FF28=1,CONCATENATE(EZ29),IF(FF28=0,"",CONCATENATE(FF28,EZ29))))</f>
        <v>3x²</v>
      </c>
      <c r="FH28" s="3" t="s">
        <v>57</v>
      </c>
      <c r="FI28" s="3">
        <f ca="1">FB26</f>
        <v>-2</v>
      </c>
      <c r="FJ28" s="3" t="str">
        <f ca="1">IF(FI28=-1,CONCATENATE(" - ",EZ30),IF(FI28=1,CONCATENATE(EZ30),IF(FI28=0,"",CONCATENATE(FI28,EZ30))))</f>
        <v>-2x</v>
      </c>
      <c r="FK28" s="3"/>
    </row>
    <row r="29" spans="1:167" ht="1.9" customHeight="1" x14ac:dyDescent="0.25">
      <c r="B29" s="18"/>
      <c r="C29" s="18"/>
      <c r="D29" s="18"/>
      <c r="E29" s="18"/>
      <c r="F29" s="18"/>
      <c r="G29" s="18"/>
      <c r="H29" s="18"/>
      <c r="I29" s="18"/>
      <c r="CW29" s="21"/>
      <c r="CX29" s="22"/>
      <c r="CY29" s="22"/>
      <c r="CZ29" s="22"/>
      <c r="DA29" s="22"/>
      <c r="DB29" s="18"/>
      <c r="DC29" s="18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Y29" s="3"/>
      <c r="EZ29" s="3" t="s">
        <v>15</v>
      </c>
      <c r="FA29" s="3"/>
      <c r="FB29" s="3" t="s">
        <v>51</v>
      </c>
      <c r="FC29" s="3">
        <f ca="1">(FB26*FE26)+(FC26*FD26)</f>
        <v>6</v>
      </c>
      <c r="FD29" s="3" t="str">
        <f ca="1">IF(FC29=-1,CONCATENATE(" - ",EZ29),IF(FC29=1,CONCATENATE(" + ",EZ29),IF(FC29=0,"",IF(FC29&lt;0,CONCATENATE(" - ",FC29*(-1),EZ29),CONCATENATE(" + ",FC29,EZ29)))))</f>
        <v xml:space="preserve"> + 6x²</v>
      </c>
      <c r="FE29" s="3" t="s">
        <v>55</v>
      </c>
      <c r="FF29" s="3">
        <f ca="1">FE26</f>
        <v>3</v>
      </c>
      <c r="FG29" s="3" t="str">
        <f ca="1">IF(FF29=-1,CONCATENATE(" - ",EZ30),IF(FF29=1,CONCATENATE(" + ",EZ30),IF(FF29=0,"",IF(FF29&lt;0,CONCATENATE(" - ",FF29*(-1),EZ30),CONCATENATE(" + ",FF29,EZ30)))))</f>
        <v xml:space="preserve"> + 3x</v>
      </c>
      <c r="FH29" s="3" t="s">
        <v>58</v>
      </c>
      <c r="FI29" s="3">
        <f ca="1">FC26</f>
        <v>4</v>
      </c>
      <c r="FJ29" s="3" t="str">
        <f ca="1">IF(FI29=0,"",IF(FI29&lt;0,CONCATENATE(" - ",FI29*(-1)),CONCATENATE(" + ",FI29)))</f>
        <v xml:space="preserve"> + 4</v>
      </c>
      <c r="FK29" s="3"/>
    </row>
    <row r="30" spans="1:167" ht="13.7" customHeight="1" x14ac:dyDescent="0.25">
      <c r="B30" s="105" t="s">
        <v>17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8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10"/>
      <c r="CW30" s="28"/>
      <c r="CX30" s="12"/>
      <c r="CY30" s="105" t="s">
        <v>17</v>
      </c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5"/>
      <c r="DM30" s="105"/>
      <c r="DN30" s="105"/>
      <c r="DO30" s="108" t="str">
        <f ca="1">CONCATENATE("х = ", FK25)</f>
        <v>х = 2</v>
      </c>
      <c r="DP30" s="109"/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10"/>
      <c r="ES30" s="12"/>
      <c r="EY30" s="3"/>
      <c r="EZ30" s="3" t="s">
        <v>14</v>
      </c>
      <c r="FA30" s="3"/>
      <c r="FB30" s="3" t="s">
        <v>52</v>
      </c>
      <c r="FC30" s="3">
        <f ca="1">(FB26*FF26)+(FE26*FC26)</f>
        <v>4</v>
      </c>
      <c r="FD30" s="3" t="str">
        <f ca="1">IF(FC30=-1,CONCATENATE(" - ",EZ30),IF(FC30=1,CONCATENATE(" + ",EZ30),IF(FC30=0,"",IF(FC30&lt;0,CONCATENATE(" - ",FC30*(-1),EZ30),CONCATENATE(" + ",FC30,EZ30)))))</f>
        <v xml:space="preserve"> + 4x</v>
      </c>
      <c r="FE30" s="3" t="s">
        <v>56</v>
      </c>
      <c r="FF30" s="3">
        <f ca="1">FF26</f>
        <v>4</v>
      </c>
      <c r="FG30" s="3" t="str">
        <f ca="1">IF(FF30=0,"",IF(FF30&lt;0,CONCATENATE(" - ",FF30*(-1)),CONCATENATE(" + ",FF30)))</f>
        <v xml:space="preserve"> + 4</v>
      </c>
      <c r="FH30" s="3"/>
      <c r="FI30" s="3"/>
      <c r="FJ30" s="3"/>
      <c r="FK30" s="3"/>
    </row>
    <row r="31" spans="1:167" ht="3" customHeight="1" x14ac:dyDescent="0.25">
      <c r="B31" s="23"/>
      <c r="C31" s="23"/>
      <c r="D31" s="23"/>
      <c r="E31" s="23"/>
      <c r="F31" s="23"/>
      <c r="G31" s="23"/>
      <c r="H31" s="23"/>
      <c r="I31" s="23"/>
      <c r="J31" s="34"/>
      <c r="K31" s="34"/>
      <c r="L31" s="34"/>
      <c r="M31" s="34"/>
      <c r="N31" s="34"/>
      <c r="O31" s="34"/>
      <c r="P31" s="34"/>
      <c r="Q31" s="34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16"/>
      <c r="CX31" s="23"/>
      <c r="CY31" s="23"/>
      <c r="CZ31" s="23"/>
      <c r="DA31" s="23"/>
      <c r="DB31" s="23"/>
      <c r="DC31" s="23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Y31" s="3"/>
      <c r="EZ31" s="3"/>
      <c r="FA31" s="3"/>
      <c r="FB31" s="3" t="s">
        <v>53</v>
      </c>
      <c r="FC31" s="3">
        <f ca="1">FC26*FF26</f>
        <v>16</v>
      </c>
      <c r="FD31" s="3" t="str">
        <f ca="1">IF(FC31=0,"",IF(FC31&lt;0,CONCATENATE(" - ",FC31*(-1)),CONCATENATE(" + ",FC31)))</f>
        <v xml:space="preserve"> + 16</v>
      </c>
      <c r="FE31" s="3"/>
      <c r="FF31" s="3"/>
      <c r="FG31" s="3"/>
      <c r="FH31" s="3"/>
      <c r="FI31" s="3"/>
      <c r="FJ31" s="3"/>
      <c r="FK31" s="3"/>
    </row>
    <row r="32" spans="1:167" ht="14.45" customHeight="1" x14ac:dyDescent="0.25">
      <c r="A32" s="140" t="s">
        <v>39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1" t="s">
        <v>74</v>
      </c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39"/>
      <c r="CW32" s="142" t="s">
        <v>84</v>
      </c>
      <c r="CX32" s="143"/>
      <c r="CY32" s="143"/>
      <c r="CZ32" s="143"/>
      <c r="DA32" s="143"/>
      <c r="DB32" s="143"/>
      <c r="DC32" s="143"/>
      <c r="DD32" s="143"/>
      <c r="DE32" s="143"/>
      <c r="DF32" s="143"/>
      <c r="DG32" s="143"/>
      <c r="DH32" s="143"/>
      <c r="DI32" s="143"/>
      <c r="DJ32" s="143"/>
      <c r="DK32" s="143"/>
      <c r="DL32" s="143"/>
      <c r="DM32" s="143"/>
      <c r="DN32" s="143"/>
      <c r="DO32" s="143"/>
      <c r="DP32" s="143"/>
      <c r="DQ32" s="143"/>
      <c r="DR32" s="143"/>
      <c r="DS32" s="143"/>
      <c r="DT32" s="143"/>
      <c r="DU32" s="143"/>
      <c r="DV32" s="143"/>
      <c r="DW32" s="143"/>
      <c r="DX32" s="143"/>
      <c r="DY32" s="143"/>
      <c r="DZ32" s="143"/>
      <c r="EA32" s="143"/>
      <c r="EB32" s="143"/>
      <c r="EC32" s="143"/>
      <c r="ED32" s="143"/>
      <c r="EE32" s="143"/>
      <c r="EF32" s="143"/>
      <c r="EG32" s="143"/>
      <c r="EH32" s="143"/>
      <c r="EI32" s="143"/>
      <c r="EJ32" s="143"/>
      <c r="EK32" s="143"/>
      <c r="EL32" s="143"/>
      <c r="EM32" s="143"/>
      <c r="EN32" s="143"/>
      <c r="EO32" s="143"/>
      <c r="EP32" s="143"/>
      <c r="EQ32" s="143"/>
      <c r="ER32" s="143"/>
      <c r="ES32" s="39"/>
      <c r="ET32" s="39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</row>
    <row r="33" spans="1:167" ht="3" customHeight="1" x14ac:dyDescent="0.25">
      <c r="B33" s="67"/>
      <c r="C33" s="67"/>
      <c r="D33" s="67"/>
      <c r="E33" s="67"/>
      <c r="F33" s="67"/>
      <c r="G33" s="67"/>
      <c r="H33" s="67"/>
      <c r="I33" s="67"/>
      <c r="J33" s="68"/>
      <c r="K33" s="68"/>
      <c r="L33" s="68"/>
      <c r="M33" s="68"/>
      <c r="N33" s="68"/>
      <c r="O33" s="68"/>
      <c r="P33" s="68"/>
      <c r="Q33" s="68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70"/>
      <c r="CX33" s="67"/>
      <c r="CY33" s="67"/>
      <c r="CZ33" s="67"/>
      <c r="DA33" s="67"/>
      <c r="DB33" s="67"/>
      <c r="DC33" s="67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Y33" s="3"/>
      <c r="EZ33" s="3"/>
      <c r="FA33" s="3"/>
      <c r="FB33" s="3" t="s">
        <v>46</v>
      </c>
      <c r="FC33" s="3" t="s">
        <v>26</v>
      </c>
      <c r="FD33" s="3" t="s">
        <v>47</v>
      </c>
      <c r="FE33" s="3" t="s">
        <v>48</v>
      </c>
      <c r="FF33" s="3" t="s">
        <v>49</v>
      </c>
      <c r="FG33" s="3"/>
      <c r="FH33" s="3"/>
      <c r="FI33" s="3"/>
      <c r="FJ33" s="3"/>
      <c r="FK33" s="3"/>
    </row>
    <row r="34" spans="1:167" ht="16.149999999999999" customHeight="1" x14ac:dyDescent="0.25">
      <c r="B34" s="18"/>
      <c r="C34" s="12"/>
      <c r="D34" s="12"/>
      <c r="E34" s="12"/>
      <c r="F34" s="12"/>
      <c r="G34" s="12"/>
      <c r="H34" s="18"/>
      <c r="I34" s="18"/>
      <c r="J34" s="12"/>
      <c r="K34" s="12"/>
      <c r="L34" s="12"/>
      <c r="M34" s="12"/>
      <c r="N34" s="12"/>
      <c r="O34" s="12"/>
      <c r="P34" s="12"/>
      <c r="Q34" s="12"/>
      <c r="R34" s="32"/>
      <c r="S34" s="32"/>
      <c r="T34" s="32"/>
      <c r="U34" s="32"/>
      <c r="V34" s="32"/>
      <c r="W34" s="32"/>
      <c r="X34" s="26"/>
      <c r="Y34" s="26"/>
      <c r="Z34" s="26"/>
      <c r="AA34" s="26"/>
      <c r="AB34" s="26"/>
      <c r="AC34" s="26"/>
      <c r="AD34" s="26"/>
      <c r="AE34" s="26"/>
      <c r="AF34" s="26"/>
      <c r="AG34" s="132" t="str">
        <f ca="1">CONCATENATE(FD37,FD38,FD39,FD40)</f>
        <v>12x³ - 13x² - 9x + 4</v>
      </c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16" t="s">
        <v>25</v>
      </c>
      <c r="BY34" s="116"/>
      <c r="BZ34" s="116"/>
      <c r="CA34" s="116"/>
      <c r="CB34" s="133">
        <v>0</v>
      </c>
      <c r="CC34" s="133"/>
      <c r="CD34" s="133"/>
      <c r="CE34" s="133"/>
      <c r="CF34" s="133"/>
      <c r="CG34" s="133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W34" s="19"/>
      <c r="CX34" s="26"/>
      <c r="CY34" s="116" t="str">
        <f ca="1">CONCATENATE(FD37,FD38,FD39,FD40)</f>
        <v>12x³ - 13x² - 9x + 4</v>
      </c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 t="s">
        <v>25</v>
      </c>
      <c r="EM34" s="116"/>
      <c r="EN34" s="116"/>
      <c r="EO34" s="116">
        <v>0</v>
      </c>
      <c r="EP34" s="116"/>
      <c r="EQ34" s="116"/>
      <c r="ER34" s="116"/>
      <c r="ES34" s="51"/>
      <c r="ET34" s="51"/>
      <c r="EU34" s="51"/>
      <c r="EV34" s="51"/>
      <c r="EW34" s="51"/>
      <c r="EX34" s="51"/>
      <c r="EY34" s="51"/>
      <c r="EZ34" s="3"/>
      <c r="FA34" s="3"/>
      <c r="FB34" s="3">
        <f ca="1">RANDBETWEEN(-4,4)</f>
        <v>-3</v>
      </c>
      <c r="FC34" s="3">
        <f ca="1">RANDBETWEEN(-4,4)</f>
        <v>1</v>
      </c>
      <c r="FD34" s="3">
        <f ca="1">RANDBETWEEN(-4,4)</f>
        <v>-4</v>
      </c>
      <c r="FE34" s="3">
        <f ca="1">RANDBETWEEN(-4,4)</f>
        <v>3</v>
      </c>
      <c r="FF34" s="3">
        <f ca="1">RANDBETWEEN(-4,4)</f>
        <v>4</v>
      </c>
      <c r="FG34" s="3"/>
      <c r="FH34" s="3" t="s">
        <v>59</v>
      </c>
      <c r="FI34" s="3">
        <f ca="1">(FC35*(-1))/FB35</f>
        <v>0.33333333333333331</v>
      </c>
      <c r="FJ34" s="3" t="str">
        <f ca="1">IF(AND(FC35*(-1)&lt;0,FB35&lt;0),CONCATENATE(FC35,"/",FB35*-1),IF(AND(FC35*(-1)&lt;0,FB35&gt;0),CONCATENATE(FC35*-1,"/",FB35),IF(AND(FC35*(-1)&gt;0,FB35&lt;0),CONCATENATE(FC35,"/",FB35*-1),CONCATENATE(FC35*(-1),"/",FB35))))</f>
        <v>1/3</v>
      </c>
      <c r="FK34" s="3" t="str">
        <f ca="1">IF(INT((FC35)*(-1)/FB35)=(FC35)*(-1)/FB35,FI34,FJ34)</f>
        <v>1/3</v>
      </c>
    </row>
    <row r="35" spans="1:167" ht="0.75" customHeight="1" x14ac:dyDescent="0.25">
      <c r="B35" s="18"/>
      <c r="C35" s="26"/>
      <c r="D35" s="26"/>
      <c r="E35" s="22"/>
      <c r="F35" s="12"/>
      <c r="G35" s="12"/>
      <c r="H35" s="18"/>
      <c r="I35" s="18"/>
      <c r="J35" s="12"/>
      <c r="K35" s="12"/>
      <c r="L35" s="12"/>
      <c r="M35" s="12"/>
      <c r="N35" s="12"/>
      <c r="O35" s="12"/>
      <c r="P35" s="12"/>
      <c r="Q35" s="1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116"/>
      <c r="BY35" s="116"/>
      <c r="BZ35" s="116"/>
      <c r="CA35" s="116"/>
      <c r="CB35" s="133"/>
      <c r="CC35" s="133"/>
      <c r="CD35" s="133"/>
      <c r="CE35" s="133"/>
      <c r="CF35" s="133"/>
      <c r="CG35" s="133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W35" s="19"/>
      <c r="CX35" s="26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116"/>
      <c r="EM35" s="116"/>
      <c r="EN35" s="116"/>
      <c r="EO35" s="116"/>
      <c r="EP35" s="116"/>
      <c r="EQ35" s="116"/>
      <c r="ER35" s="116"/>
      <c r="ES35" s="12"/>
      <c r="EY35" s="3"/>
      <c r="EZ35" s="3"/>
      <c r="FA35" s="3"/>
      <c r="FB35" s="3">
        <f ca="1">IF(FB34=0,RANDBETWEEN(-4,-1),FB34)</f>
        <v>-3</v>
      </c>
      <c r="FC35" s="3">
        <f ca="1">IF(FC34=0,RANDBETWEEN(-4,-1),FC34)</f>
        <v>1</v>
      </c>
      <c r="FD35" s="3">
        <f ca="1">IF(FD34=0,RANDBETWEEN(1,4),FD34)</f>
        <v>-4</v>
      </c>
      <c r="FE35" s="3">
        <f ca="1">IF(FE34=0,RANDBETWEEN(1,4),FE34)</f>
        <v>3</v>
      </c>
      <c r="FF35" s="3">
        <f ca="1">IF(FF34=0,RANDBETWEEN(1,4),FF34)</f>
        <v>4</v>
      </c>
      <c r="FG35" s="3"/>
      <c r="FH35" s="3"/>
      <c r="FI35" s="3"/>
      <c r="FJ35" s="3"/>
      <c r="FK35" s="3"/>
    </row>
    <row r="36" spans="1:167" ht="0.75" customHeight="1" x14ac:dyDescent="0.25">
      <c r="B36" s="18"/>
      <c r="C36" s="26"/>
      <c r="D36" s="26"/>
      <c r="E36" s="18"/>
      <c r="F36" s="12"/>
      <c r="G36" s="12"/>
      <c r="H36" s="18"/>
      <c r="I36" s="18"/>
      <c r="J36" s="12"/>
      <c r="K36" s="12"/>
      <c r="L36" s="12"/>
      <c r="M36" s="12"/>
      <c r="N36" s="12"/>
      <c r="O36" s="12"/>
      <c r="P36" s="12"/>
      <c r="Q36" s="1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116"/>
      <c r="BY36" s="116"/>
      <c r="BZ36" s="116"/>
      <c r="CA36" s="116"/>
      <c r="CB36" s="133"/>
      <c r="CC36" s="133"/>
      <c r="CD36" s="133"/>
      <c r="CE36" s="133"/>
      <c r="CF36" s="133"/>
      <c r="CG36" s="133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W36" s="19"/>
      <c r="CX36" s="26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116"/>
      <c r="EM36" s="116"/>
      <c r="EN36" s="116"/>
      <c r="EO36" s="116"/>
      <c r="EP36" s="116"/>
      <c r="EQ36" s="116"/>
      <c r="ER36" s="116"/>
      <c r="ES36" s="12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</row>
    <row r="37" spans="1:167" ht="16.149999999999999" customHeight="1" x14ac:dyDescent="0.3">
      <c r="B37" s="18"/>
      <c r="C37" s="12"/>
      <c r="D37" s="12"/>
      <c r="E37" s="12"/>
      <c r="F37" s="12"/>
      <c r="G37" s="12"/>
      <c r="H37" s="18"/>
      <c r="I37" s="18"/>
      <c r="J37" s="12"/>
      <c r="K37" s="12"/>
      <c r="L37" s="12"/>
      <c r="M37" s="12"/>
      <c r="N37" s="12"/>
      <c r="O37" s="12"/>
      <c r="P37" s="12"/>
      <c r="Q37" s="12"/>
      <c r="R37" s="32"/>
      <c r="S37" s="32"/>
      <c r="T37" s="32"/>
      <c r="U37" s="32"/>
      <c r="V37" s="32"/>
      <c r="W37" s="32"/>
      <c r="X37" s="30"/>
      <c r="Y37" s="30"/>
      <c r="Z37" s="30"/>
      <c r="AA37" s="30"/>
      <c r="AB37" s="30"/>
      <c r="AC37" s="30"/>
      <c r="AD37" s="30"/>
      <c r="AE37" s="30"/>
      <c r="AF37" s="30"/>
      <c r="AG37" s="114" t="str">
        <f ca="1">CONCATENATE(FG37,FG38,FG39)</f>
        <v>-4x² + 3x + 4</v>
      </c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6"/>
      <c r="BY37" s="116"/>
      <c r="BZ37" s="116"/>
      <c r="CA37" s="116"/>
      <c r="CB37" s="133"/>
      <c r="CC37" s="133"/>
      <c r="CD37" s="133"/>
      <c r="CE37" s="133"/>
      <c r="CF37" s="133"/>
      <c r="CG37" s="133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W37" s="19"/>
      <c r="CX37" s="26"/>
      <c r="CY37" s="116" t="str">
        <f ca="1">CONCATENATE(FG37,FG38,FG39)</f>
        <v>-4x² + 3x + 4</v>
      </c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2"/>
      <c r="EY37" s="3"/>
      <c r="EZ37" s="3" t="s">
        <v>13</v>
      </c>
      <c r="FA37" s="3"/>
      <c r="FB37" s="3" t="s">
        <v>50</v>
      </c>
      <c r="FC37" s="3">
        <f ca="1">FB35*FD35</f>
        <v>12</v>
      </c>
      <c r="FD37" s="3" t="str">
        <f ca="1">IF(FC37=-1,CONCATENATE(" - ",EZ37),IF(FC37=1,CONCATENATE(EZ37),IF(FC37=0,"",CONCATENATE(FC37,EZ37))))</f>
        <v>12x³</v>
      </c>
      <c r="FE37" s="3" t="s">
        <v>54</v>
      </c>
      <c r="FF37" s="3">
        <f ca="1">FD35</f>
        <v>-4</v>
      </c>
      <c r="FG37" s="3" t="str">
        <f ca="1">IF(FF37=-1,CONCATENATE(" - ",EZ38),IF(FF37=1,CONCATENATE(EZ38),IF(FF37=0,"",CONCATENATE(FF37,EZ38))))</f>
        <v>-4x²</v>
      </c>
      <c r="FH37" s="3" t="s">
        <v>57</v>
      </c>
      <c r="FI37" s="3">
        <f ca="1">FB35</f>
        <v>-3</v>
      </c>
      <c r="FJ37" s="3" t="str">
        <f ca="1">IF(FI37=-1,CONCATENATE(" - ",EZ39),IF(FI37=1,CONCATENATE(EZ39),IF(FI37=0,"",CONCATENATE(FI37,EZ39))))</f>
        <v>-3x</v>
      </c>
      <c r="FK37" s="3"/>
    </row>
    <row r="38" spans="1:167" ht="1.9" customHeight="1" x14ac:dyDescent="0.25">
      <c r="B38" s="18"/>
      <c r="C38" s="18"/>
      <c r="D38" s="18"/>
      <c r="E38" s="18"/>
      <c r="F38" s="18"/>
      <c r="G38" s="18"/>
      <c r="H38" s="18"/>
      <c r="I38" s="18"/>
      <c r="CW38" s="21"/>
      <c r="CX38" s="22"/>
      <c r="CY38" s="22"/>
      <c r="CZ38" s="22"/>
      <c r="DA38" s="22"/>
      <c r="DB38" s="18"/>
      <c r="DC38" s="18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Y38" s="3"/>
      <c r="EZ38" s="3" t="s">
        <v>15</v>
      </c>
      <c r="FA38" s="3"/>
      <c r="FB38" s="3" t="s">
        <v>51</v>
      </c>
      <c r="FC38" s="3">
        <f ca="1">(FB35*FE35)+(FC35*FD35)</f>
        <v>-13</v>
      </c>
      <c r="FD38" s="3" t="str">
        <f ca="1">IF(FC38=-1,CONCATENATE(" - ",EZ38),IF(FC38=1,CONCATENATE(" + ",EZ38),IF(FC38=0,"",IF(FC38&lt;0,CONCATENATE(" - ",FC38*(-1),EZ38),CONCATENATE(" + ",FC38,EZ38)))))</f>
        <v xml:space="preserve"> - 13x²</v>
      </c>
      <c r="FE38" s="3" t="s">
        <v>55</v>
      </c>
      <c r="FF38" s="3">
        <f ca="1">FE35</f>
        <v>3</v>
      </c>
      <c r="FG38" s="3" t="str">
        <f ca="1">IF(FF38=-1,CONCATENATE(" - ",EZ39),IF(FF38=1,CONCATENATE(" + ",EZ39),IF(FF38=0,"",IF(FF38&lt;0,CONCATENATE(" - ",FF38*(-1),EZ39),CONCATENATE(" + ",FF38,EZ39)))))</f>
        <v xml:space="preserve"> + 3x</v>
      </c>
      <c r="FH38" s="3" t="s">
        <v>58</v>
      </c>
      <c r="FI38" s="3">
        <f ca="1">FC35</f>
        <v>1</v>
      </c>
      <c r="FJ38" s="3" t="str">
        <f ca="1">IF(FI38=0,"",IF(FI38&lt;0,CONCATENATE(" - ",FI38*(-1)),CONCATENATE(" + ",FI38)))</f>
        <v xml:space="preserve"> + 1</v>
      </c>
      <c r="FK38" s="3"/>
    </row>
    <row r="39" spans="1:167" ht="13.7" customHeight="1" x14ac:dyDescent="0.25">
      <c r="B39" s="105" t="s">
        <v>17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10"/>
      <c r="CW39" s="28"/>
      <c r="CX39" s="12"/>
      <c r="CY39" s="105" t="s">
        <v>17</v>
      </c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5"/>
      <c r="DM39" s="105"/>
      <c r="DN39" s="105"/>
      <c r="DO39" s="108" t="str">
        <f ca="1">CONCATENATE("х = ", FK34)</f>
        <v>х = 1/3</v>
      </c>
      <c r="DP39" s="109"/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10"/>
      <c r="ES39" s="12"/>
      <c r="EY39" s="3"/>
      <c r="EZ39" s="3" t="s">
        <v>14</v>
      </c>
      <c r="FA39" s="3"/>
      <c r="FB39" s="3" t="s">
        <v>52</v>
      </c>
      <c r="FC39" s="3">
        <f ca="1">(FB35*FF35)+(FE35*FC35)</f>
        <v>-9</v>
      </c>
      <c r="FD39" s="3" t="str">
        <f ca="1">IF(FC39=-1,CONCATENATE(" - ",EZ39),IF(FC39=1,CONCATENATE(" + ",EZ39),IF(FC39=0,"",IF(FC39&lt;0,CONCATENATE(" - ",FC39*(-1),EZ39),CONCATENATE(" + ",FC39,EZ39)))))</f>
        <v xml:space="preserve"> - 9x</v>
      </c>
      <c r="FE39" s="3" t="s">
        <v>56</v>
      </c>
      <c r="FF39" s="3">
        <f ca="1">FF35</f>
        <v>4</v>
      </c>
      <c r="FG39" s="3" t="str">
        <f ca="1">IF(FF39=0,"",IF(FF39&lt;0,CONCATENATE(" - ",FF39*(-1)),CONCATENATE(" + ",FF39)))</f>
        <v xml:space="preserve"> + 4</v>
      </c>
      <c r="FH39" s="3"/>
      <c r="FI39" s="3"/>
      <c r="FJ39" s="3"/>
      <c r="FK39" s="3"/>
    </row>
    <row r="40" spans="1:167" ht="3" customHeight="1" x14ac:dyDescent="0.25">
      <c r="B40" s="23"/>
      <c r="C40" s="23"/>
      <c r="D40" s="23"/>
      <c r="E40" s="23"/>
      <c r="F40" s="23"/>
      <c r="G40" s="23"/>
      <c r="H40" s="23"/>
      <c r="I40" s="23"/>
      <c r="J40" s="34"/>
      <c r="K40" s="34"/>
      <c r="L40" s="34"/>
      <c r="M40" s="34"/>
      <c r="N40" s="34"/>
      <c r="O40" s="34"/>
      <c r="P40" s="34"/>
      <c r="Q40" s="34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16"/>
      <c r="CX40" s="23"/>
      <c r="CY40" s="23"/>
      <c r="CZ40" s="23"/>
      <c r="DA40" s="23"/>
      <c r="DB40" s="23"/>
      <c r="DC40" s="23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Y40" s="3"/>
      <c r="EZ40" s="3"/>
      <c r="FA40" s="3"/>
      <c r="FB40" s="3" t="s">
        <v>53</v>
      </c>
      <c r="FC40" s="3">
        <f ca="1">FC35*FF35</f>
        <v>4</v>
      </c>
      <c r="FD40" s="3" t="str">
        <f ca="1">IF(FC40=0,"",IF(FC40&lt;0,CONCATENATE(" - ",FC40*(-1)),CONCATENATE(" + ",FC40)))</f>
        <v xml:space="preserve"> + 4</v>
      </c>
      <c r="FE40" s="3"/>
      <c r="FF40" s="3"/>
      <c r="FG40" s="3"/>
      <c r="FH40" s="3"/>
      <c r="FI40" s="3"/>
      <c r="FJ40" s="3"/>
      <c r="FK40" s="3"/>
    </row>
    <row r="41" spans="1:167" ht="14.45" customHeight="1" x14ac:dyDescent="0.25">
      <c r="A41" s="140" t="s">
        <v>40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1" t="s">
        <v>74</v>
      </c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41"/>
      <c r="CB41" s="141"/>
      <c r="CC41" s="141"/>
      <c r="CD41" s="141"/>
      <c r="CE41" s="141"/>
      <c r="CF41" s="141"/>
      <c r="CG41" s="141"/>
      <c r="CH41" s="141"/>
      <c r="CI41" s="141"/>
      <c r="CJ41" s="141"/>
      <c r="CK41" s="141"/>
      <c r="CL41" s="141"/>
      <c r="CM41" s="141"/>
      <c r="CN41" s="141"/>
      <c r="CO41" s="141"/>
      <c r="CP41" s="141"/>
      <c r="CQ41" s="141"/>
      <c r="CR41" s="141"/>
      <c r="CS41" s="141"/>
      <c r="CT41" s="141"/>
      <c r="CU41" s="141"/>
      <c r="CV41" s="39"/>
      <c r="CW41" s="142" t="s">
        <v>85</v>
      </c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I41" s="143"/>
      <c r="EJ41" s="143"/>
      <c r="EK41" s="143"/>
      <c r="EL41" s="143"/>
      <c r="EM41" s="143"/>
      <c r="EN41" s="143"/>
      <c r="EO41" s="143"/>
      <c r="EP41" s="143"/>
      <c r="EQ41" s="143"/>
      <c r="ER41" s="143"/>
      <c r="ES41" s="39"/>
      <c r="ET41" s="39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</row>
    <row r="42" spans="1:167" ht="3" customHeight="1" x14ac:dyDescent="0.25">
      <c r="B42" s="67"/>
      <c r="C42" s="67"/>
      <c r="D42" s="67"/>
      <c r="E42" s="67"/>
      <c r="F42" s="67"/>
      <c r="G42" s="67"/>
      <c r="H42" s="67"/>
      <c r="I42" s="67"/>
      <c r="J42" s="68"/>
      <c r="K42" s="68"/>
      <c r="L42" s="68"/>
      <c r="M42" s="68"/>
      <c r="N42" s="68"/>
      <c r="O42" s="68"/>
      <c r="P42" s="68"/>
      <c r="Q42" s="68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70"/>
      <c r="CX42" s="67"/>
      <c r="CY42" s="67"/>
      <c r="CZ42" s="67"/>
      <c r="DA42" s="67"/>
      <c r="DB42" s="67"/>
      <c r="DC42" s="67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Y42" s="3"/>
      <c r="EZ42" s="3"/>
      <c r="FA42" s="3"/>
      <c r="FB42" s="3" t="s">
        <v>46</v>
      </c>
      <c r="FC42" s="3" t="s">
        <v>26</v>
      </c>
      <c r="FD42" s="3" t="s">
        <v>47</v>
      </c>
      <c r="FE42" s="3" t="s">
        <v>48</v>
      </c>
      <c r="FF42" s="3" t="s">
        <v>49</v>
      </c>
      <c r="FG42" s="3"/>
      <c r="FH42" s="3"/>
      <c r="FI42" s="3"/>
      <c r="FJ42" s="3"/>
      <c r="FK42" s="3"/>
    </row>
    <row r="43" spans="1:167" ht="16.149999999999999" customHeight="1" x14ac:dyDescent="0.25">
      <c r="B43" s="18"/>
      <c r="C43" s="12"/>
      <c r="D43" s="12"/>
      <c r="E43" s="12"/>
      <c r="F43" s="12"/>
      <c r="G43" s="12"/>
      <c r="H43" s="18"/>
      <c r="I43" s="18"/>
      <c r="J43" s="12"/>
      <c r="K43" s="12"/>
      <c r="L43" s="12"/>
      <c r="M43" s="12"/>
      <c r="N43" s="12"/>
      <c r="O43" s="12"/>
      <c r="P43" s="12"/>
      <c r="Q43" s="12"/>
      <c r="R43" s="32"/>
      <c r="S43" s="32"/>
      <c r="T43" s="32"/>
      <c r="U43" s="32"/>
      <c r="V43" s="32"/>
      <c r="W43" s="32"/>
      <c r="X43" s="26"/>
      <c r="Y43" s="26"/>
      <c r="Z43" s="26"/>
      <c r="AA43" s="26"/>
      <c r="AB43" s="26"/>
      <c r="AC43" s="26"/>
      <c r="AD43" s="26"/>
      <c r="AE43" s="26"/>
      <c r="AF43" s="26"/>
      <c r="AG43" s="132" t="str">
        <f ca="1">CONCATENATE(FD46,FD47,FD48,FD49)</f>
        <v>2x³ + 6x² - 12x + 4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16" t="s">
        <v>25</v>
      </c>
      <c r="BY43" s="116"/>
      <c r="BZ43" s="116"/>
      <c r="CA43" s="116"/>
      <c r="CB43" s="133">
        <v>0</v>
      </c>
      <c r="CC43" s="133"/>
      <c r="CD43" s="133"/>
      <c r="CE43" s="133"/>
      <c r="CF43" s="133"/>
      <c r="CG43" s="133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W43" s="19"/>
      <c r="CX43" s="26"/>
      <c r="CY43" s="116" t="str">
        <f ca="1">CONCATENATE(FD46,FD47,FD48,FD49)</f>
        <v>2x³ + 6x² - 12x + 4</v>
      </c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/>
      <c r="DY43" s="116"/>
      <c r="DZ43" s="116"/>
      <c r="EA43" s="116"/>
      <c r="EB43" s="116"/>
      <c r="EC43" s="116"/>
      <c r="ED43" s="116"/>
      <c r="EE43" s="116"/>
      <c r="EF43" s="116"/>
      <c r="EG43" s="116"/>
      <c r="EH43" s="116"/>
      <c r="EI43" s="116"/>
      <c r="EJ43" s="116"/>
      <c r="EK43" s="116"/>
      <c r="EL43" s="116" t="s">
        <v>25</v>
      </c>
      <c r="EM43" s="116"/>
      <c r="EN43" s="116"/>
      <c r="EO43" s="116">
        <v>0</v>
      </c>
      <c r="EP43" s="116"/>
      <c r="EQ43" s="116"/>
      <c r="ER43" s="116"/>
      <c r="ES43" s="51"/>
      <c r="ET43" s="51"/>
      <c r="EU43" s="51"/>
      <c r="EV43" s="51"/>
      <c r="EW43" s="51"/>
      <c r="EX43" s="51"/>
      <c r="EY43" s="51"/>
      <c r="EZ43" s="3"/>
      <c r="FA43" s="3"/>
      <c r="FB43" s="3">
        <f ca="1">RANDBETWEEN(-4,4)</f>
        <v>2</v>
      </c>
      <c r="FC43" s="3">
        <f ca="1">RANDBETWEEN(-4,4)</f>
        <v>-2</v>
      </c>
      <c r="FD43" s="3">
        <f ca="1">RANDBETWEEN(-4,4)</f>
        <v>1</v>
      </c>
      <c r="FE43" s="3">
        <f ca="1">RANDBETWEEN(-4,4)</f>
        <v>4</v>
      </c>
      <c r="FF43" s="3">
        <f ca="1">RANDBETWEEN(-4,4)</f>
        <v>-2</v>
      </c>
      <c r="FG43" s="3"/>
      <c r="FH43" s="3" t="s">
        <v>59</v>
      </c>
      <c r="FI43" s="3">
        <f ca="1">(FC44*(-1))/FB44</f>
        <v>1</v>
      </c>
      <c r="FJ43" s="3" t="str">
        <f ca="1">IF(AND(FC44*(-1)&lt;0,FB44&lt;0),CONCATENATE(FC44,"/",FB44*-1),IF(AND(FC44*(-1)&lt;0,FB44&gt;0),CONCATENATE(FC44*-1,"/",FB44),IF(AND(FC44*(-1)&gt;0,FB44&lt;0),CONCATENATE(FC44,"/",FB44*-1),CONCATENATE(FC44*(-1),"/",FB44))))</f>
        <v>2/2</v>
      </c>
      <c r="FK43" s="3">
        <f ca="1">IF(INT((FC44)*(-1)/FB44)=(FC44)*(-1)/FB44,FI43,FJ43)</f>
        <v>1</v>
      </c>
    </row>
    <row r="44" spans="1:167" ht="0.75" customHeight="1" x14ac:dyDescent="0.25">
      <c r="B44" s="18"/>
      <c r="C44" s="26"/>
      <c r="D44" s="26"/>
      <c r="E44" s="22"/>
      <c r="F44" s="12"/>
      <c r="G44" s="12"/>
      <c r="H44" s="18"/>
      <c r="I44" s="18"/>
      <c r="J44" s="12"/>
      <c r="K44" s="12"/>
      <c r="L44" s="12"/>
      <c r="M44" s="12"/>
      <c r="N44" s="12"/>
      <c r="O44" s="12"/>
      <c r="P44" s="12"/>
      <c r="Q44" s="1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116"/>
      <c r="BY44" s="116"/>
      <c r="BZ44" s="116"/>
      <c r="CA44" s="116"/>
      <c r="CB44" s="133"/>
      <c r="CC44" s="133"/>
      <c r="CD44" s="133"/>
      <c r="CE44" s="133"/>
      <c r="CF44" s="133"/>
      <c r="CG44" s="133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W44" s="19"/>
      <c r="CX44" s="26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116"/>
      <c r="EM44" s="116"/>
      <c r="EN44" s="116"/>
      <c r="EO44" s="116"/>
      <c r="EP44" s="116"/>
      <c r="EQ44" s="116"/>
      <c r="ER44" s="116"/>
      <c r="ES44" s="12"/>
      <c r="EY44" s="3"/>
      <c r="EZ44" s="3"/>
      <c r="FA44" s="3"/>
      <c r="FB44" s="3">
        <f ca="1">IF(FB43=0,RANDBETWEEN(-4,-1),FB43)</f>
        <v>2</v>
      </c>
      <c r="FC44" s="3">
        <f ca="1">IF(FC43=0,RANDBETWEEN(-4,-1),FC43)</f>
        <v>-2</v>
      </c>
      <c r="FD44" s="3">
        <f ca="1">IF(FD43=0,RANDBETWEEN(1,4),FD43)</f>
        <v>1</v>
      </c>
      <c r="FE44" s="3">
        <f ca="1">IF(FE43=0,RANDBETWEEN(1,4),FE43)</f>
        <v>4</v>
      </c>
      <c r="FF44" s="3">
        <f ca="1">IF(FF43=0,RANDBETWEEN(1,4),FF43)</f>
        <v>-2</v>
      </c>
      <c r="FG44" s="3"/>
      <c r="FH44" s="3"/>
      <c r="FI44" s="3"/>
      <c r="FJ44" s="3"/>
      <c r="FK44" s="3"/>
    </row>
    <row r="45" spans="1:167" ht="0.75" customHeight="1" x14ac:dyDescent="0.25">
      <c r="B45" s="18"/>
      <c r="C45" s="26"/>
      <c r="D45" s="26"/>
      <c r="E45" s="18"/>
      <c r="F45" s="12"/>
      <c r="G45" s="12"/>
      <c r="H45" s="18"/>
      <c r="I45" s="18"/>
      <c r="J45" s="12"/>
      <c r="K45" s="12"/>
      <c r="L45" s="12"/>
      <c r="M45" s="12"/>
      <c r="N45" s="12"/>
      <c r="O45" s="12"/>
      <c r="P45" s="12"/>
      <c r="Q45" s="1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116"/>
      <c r="BY45" s="116"/>
      <c r="BZ45" s="116"/>
      <c r="CA45" s="116"/>
      <c r="CB45" s="133"/>
      <c r="CC45" s="133"/>
      <c r="CD45" s="133"/>
      <c r="CE45" s="133"/>
      <c r="CF45" s="133"/>
      <c r="CG45" s="133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W45" s="19"/>
      <c r="CX45" s="26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116"/>
      <c r="EM45" s="116"/>
      <c r="EN45" s="116"/>
      <c r="EO45" s="116"/>
      <c r="EP45" s="116"/>
      <c r="EQ45" s="116"/>
      <c r="ER45" s="116"/>
      <c r="ES45" s="12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</row>
    <row r="46" spans="1:167" ht="16.149999999999999" customHeight="1" x14ac:dyDescent="0.3">
      <c r="B46" s="18"/>
      <c r="C46" s="12"/>
      <c r="D46" s="12"/>
      <c r="E46" s="12"/>
      <c r="F46" s="12"/>
      <c r="G46" s="12"/>
      <c r="H46" s="18"/>
      <c r="I46" s="18"/>
      <c r="J46" s="12"/>
      <c r="K46" s="12"/>
      <c r="L46" s="12"/>
      <c r="M46" s="12"/>
      <c r="N46" s="12"/>
      <c r="O46" s="12"/>
      <c r="P46" s="12"/>
      <c r="Q46" s="12"/>
      <c r="R46" s="32"/>
      <c r="S46" s="32"/>
      <c r="T46" s="32"/>
      <c r="U46" s="32"/>
      <c r="V46" s="32"/>
      <c r="W46" s="32"/>
      <c r="X46" s="30"/>
      <c r="Y46" s="30"/>
      <c r="Z46" s="30"/>
      <c r="AA46" s="30"/>
      <c r="AB46" s="30"/>
      <c r="AC46" s="30"/>
      <c r="AD46" s="30"/>
      <c r="AE46" s="30"/>
      <c r="AF46" s="30"/>
      <c r="AG46" s="114" t="str">
        <f ca="1">CONCATENATE(FG46,FG47,FG48)</f>
        <v>x² + 4x - 2</v>
      </c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6"/>
      <c r="BY46" s="116"/>
      <c r="BZ46" s="116"/>
      <c r="CA46" s="116"/>
      <c r="CB46" s="133"/>
      <c r="CC46" s="133"/>
      <c r="CD46" s="133"/>
      <c r="CE46" s="133"/>
      <c r="CF46" s="133"/>
      <c r="CG46" s="133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W46" s="19"/>
      <c r="CX46" s="26"/>
      <c r="CY46" s="116" t="str">
        <f ca="1">CONCATENATE(FG46,FG47,FG48)</f>
        <v>x² + 4x - 2</v>
      </c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  <c r="DP46" s="116"/>
      <c r="DQ46" s="116"/>
      <c r="DR46" s="116"/>
      <c r="DS46" s="116"/>
      <c r="DT46" s="116"/>
      <c r="DU46" s="116"/>
      <c r="DV46" s="116"/>
      <c r="DW46" s="116"/>
      <c r="DX46" s="116"/>
      <c r="DY46" s="116"/>
      <c r="DZ46" s="116"/>
      <c r="EA46" s="116"/>
      <c r="EB46" s="116"/>
      <c r="EC46" s="116"/>
      <c r="ED46" s="116"/>
      <c r="EE46" s="116"/>
      <c r="EF46" s="116"/>
      <c r="EG46" s="116"/>
      <c r="EH46" s="116"/>
      <c r="EI46" s="116"/>
      <c r="EJ46" s="116"/>
      <c r="EK46" s="116"/>
      <c r="EL46" s="116"/>
      <c r="EM46" s="116"/>
      <c r="EN46" s="116"/>
      <c r="EO46" s="116"/>
      <c r="EP46" s="116"/>
      <c r="EQ46" s="116"/>
      <c r="ER46" s="116"/>
      <c r="ES46" s="12"/>
      <c r="EY46" s="3"/>
      <c r="EZ46" s="3" t="s">
        <v>13</v>
      </c>
      <c r="FA46" s="3"/>
      <c r="FB46" s="3" t="s">
        <v>50</v>
      </c>
      <c r="FC46" s="3">
        <f ca="1">FB44*FD44</f>
        <v>2</v>
      </c>
      <c r="FD46" s="3" t="str">
        <f ca="1">IF(FC46=-1,CONCATENATE(" - ",EZ46),IF(FC46=1,CONCATENATE(EZ46),IF(FC46=0,"",CONCATENATE(FC46,EZ46))))</f>
        <v>2x³</v>
      </c>
      <c r="FE46" s="3" t="s">
        <v>54</v>
      </c>
      <c r="FF46" s="3">
        <f ca="1">FD44</f>
        <v>1</v>
      </c>
      <c r="FG46" s="3" t="str">
        <f ca="1">IF(FF46=-1,CONCATENATE(" - ",EZ47),IF(FF46=1,CONCATENATE(EZ47),IF(FF46=0,"",CONCATENATE(FF46,EZ47))))</f>
        <v>x²</v>
      </c>
      <c r="FH46" s="3" t="s">
        <v>57</v>
      </c>
      <c r="FI46" s="3">
        <f ca="1">FB44</f>
        <v>2</v>
      </c>
      <c r="FJ46" s="3" t="str">
        <f ca="1">IF(FI46=-1,CONCATENATE(" - ",EZ48),IF(FI46=1,CONCATENATE(EZ48),IF(FI46=0,"",CONCATENATE(FI46,EZ48))))</f>
        <v>2x</v>
      </c>
      <c r="FK46" s="3"/>
    </row>
    <row r="47" spans="1:167" ht="1.9" customHeight="1" x14ac:dyDescent="0.25">
      <c r="B47" s="18"/>
      <c r="C47" s="18"/>
      <c r="D47" s="18"/>
      <c r="E47" s="18"/>
      <c r="F47" s="18"/>
      <c r="G47" s="18"/>
      <c r="H47" s="18"/>
      <c r="I47" s="18"/>
      <c r="CW47" s="21"/>
      <c r="CX47" s="22"/>
      <c r="CY47" s="22"/>
      <c r="CZ47" s="22"/>
      <c r="DA47" s="22"/>
      <c r="DB47" s="18"/>
      <c r="DC47" s="18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Y47" s="3"/>
      <c r="EZ47" s="3" t="s">
        <v>15</v>
      </c>
      <c r="FA47" s="3"/>
      <c r="FB47" s="3" t="s">
        <v>51</v>
      </c>
      <c r="FC47" s="3">
        <f ca="1">(FB44*FE44)+(FC44*FD44)</f>
        <v>6</v>
      </c>
      <c r="FD47" s="3" t="str">
        <f ca="1">IF(FC47=-1,CONCATENATE(" - ",EZ47),IF(FC47=1,CONCATENATE(" + ",EZ47),IF(FC47=0,"",IF(FC47&lt;0,CONCATENATE(" - ",FC47*(-1),EZ47),CONCATENATE(" + ",FC47,EZ47)))))</f>
        <v xml:space="preserve"> + 6x²</v>
      </c>
      <c r="FE47" s="3" t="s">
        <v>55</v>
      </c>
      <c r="FF47" s="3">
        <f ca="1">FE44</f>
        <v>4</v>
      </c>
      <c r="FG47" s="3" t="str">
        <f ca="1">IF(FF47=-1,CONCATENATE(" - ",EZ48),IF(FF47=1,CONCATENATE(" + ",EZ48),IF(FF47=0,"",IF(FF47&lt;0,CONCATENATE(" - ",FF47*(-1),EZ48),CONCATENATE(" + ",FF47,EZ48)))))</f>
        <v xml:space="preserve"> + 4x</v>
      </c>
      <c r="FH47" s="3" t="s">
        <v>58</v>
      </c>
      <c r="FI47" s="3">
        <f ca="1">FC44</f>
        <v>-2</v>
      </c>
      <c r="FJ47" s="3" t="str">
        <f ca="1">IF(FI47=0,"",IF(FI47&lt;0,CONCATENATE(" - ",FI47*(-1)),CONCATENATE(" + ",FI47)))</f>
        <v xml:space="preserve"> - 2</v>
      </c>
      <c r="FK47" s="3"/>
    </row>
    <row r="48" spans="1:167" ht="13.7" customHeight="1" x14ac:dyDescent="0.25">
      <c r="B48" s="105" t="s">
        <v>17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8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10"/>
      <c r="CW48" s="28"/>
      <c r="CX48" s="12"/>
      <c r="CY48" s="105" t="s">
        <v>17</v>
      </c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  <c r="DJ48" s="105"/>
      <c r="DK48" s="105"/>
      <c r="DL48" s="105"/>
      <c r="DM48" s="105"/>
      <c r="DN48" s="105"/>
      <c r="DO48" s="108" t="str">
        <f ca="1">CONCATENATE("х = ", FK43)</f>
        <v>х = 1</v>
      </c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09"/>
      <c r="EL48" s="109"/>
      <c r="EM48" s="109"/>
      <c r="EN48" s="109"/>
      <c r="EO48" s="109"/>
      <c r="EP48" s="109"/>
      <c r="EQ48" s="109"/>
      <c r="ER48" s="110"/>
      <c r="ES48" s="12"/>
      <c r="EY48" s="3"/>
      <c r="EZ48" s="3" t="s">
        <v>14</v>
      </c>
      <c r="FA48" s="3"/>
      <c r="FB48" s="3" t="s">
        <v>52</v>
      </c>
      <c r="FC48" s="3">
        <f ca="1">(FB44*FF44)+(FE44*FC44)</f>
        <v>-12</v>
      </c>
      <c r="FD48" s="3" t="str">
        <f ca="1">IF(FC48=-1,CONCATENATE(" - ",EZ48),IF(FC48=1,CONCATENATE(" + ",EZ48),IF(FC48=0,"",IF(FC48&lt;0,CONCATENATE(" - ",FC48*(-1),EZ48),CONCATENATE(" + ",FC48,EZ48)))))</f>
        <v xml:space="preserve"> - 12x</v>
      </c>
      <c r="FE48" s="3" t="s">
        <v>56</v>
      </c>
      <c r="FF48" s="3">
        <f ca="1">FF44</f>
        <v>-2</v>
      </c>
      <c r="FG48" s="3" t="str">
        <f ca="1">IF(FF48=0,"",IF(FF48&lt;0,CONCATENATE(" - ",FF48*(-1)),CONCATENATE(" + ",FF48)))</f>
        <v xml:space="preserve"> - 2</v>
      </c>
      <c r="FH48" s="3"/>
      <c r="FI48" s="3"/>
      <c r="FJ48" s="3"/>
      <c r="FK48" s="3"/>
    </row>
    <row r="49" spans="1:167" ht="3" customHeight="1" x14ac:dyDescent="0.25">
      <c r="B49" s="23"/>
      <c r="C49" s="23"/>
      <c r="D49" s="23"/>
      <c r="E49" s="23"/>
      <c r="F49" s="23"/>
      <c r="G49" s="23"/>
      <c r="H49" s="23"/>
      <c r="I49" s="23"/>
      <c r="J49" s="34"/>
      <c r="K49" s="34"/>
      <c r="L49" s="34"/>
      <c r="M49" s="34"/>
      <c r="N49" s="34"/>
      <c r="O49" s="34"/>
      <c r="P49" s="34"/>
      <c r="Q49" s="34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16"/>
      <c r="CX49" s="23"/>
      <c r="CY49" s="23"/>
      <c r="CZ49" s="23"/>
      <c r="DA49" s="23"/>
      <c r="DB49" s="23"/>
      <c r="DC49" s="23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Y49" s="3"/>
      <c r="EZ49" s="3"/>
      <c r="FA49" s="3"/>
      <c r="FB49" s="3" t="s">
        <v>53</v>
      </c>
      <c r="FC49" s="3">
        <f ca="1">FC44*FF44</f>
        <v>4</v>
      </c>
      <c r="FD49" s="3" t="str">
        <f ca="1">IF(FC49=0,"",IF(FC49&lt;0,CONCATENATE(" - ",FC49*(-1)),CONCATENATE(" + ",FC49)))</f>
        <v xml:space="preserve"> + 4</v>
      </c>
      <c r="FE49" s="3"/>
      <c r="FF49" s="3"/>
      <c r="FG49" s="3"/>
      <c r="FH49" s="3"/>
      <c r="FI49" s="3"/>
      <c r="FJ49" s="3"/>
      <c r="FK49" s="3"/>
    </row>
    <row r="50" spans="1:167" ht="14.45" customHeight="1" x14ac:dyDescent="0.25">
      <c r="A50" s="140" t="s">
        <v>41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1" t="s">
        <v>74</v>
      </c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41"/>
      <c r="CB50" s="141"/>
      <c r="CC50" s="141"/>
      <c r="CD50" s="141"/>
      <c r="CE50" s="141"/>
      <c r="CF50" s="141"/>
      <c r="CG50" s="141"/>
      <c r="CH50" s="141"/>
      <c r="CI50" s="141"/>
      <c r="CJ50" s="141"/>
      <c r="CK50" s="141"/>
      <c r="CL50" s="141"/>
      <c r="CM50" s="141"/>
      <c r="CN50" s="141"/>
      <c r="CO50" s="141"/>
      <c r="CP50" s="141"/>
      <c r="CQ50" s="141"/>
      <c r="CR50" s="141"/>
      <c r="CS50" s="141"/>
      <c r="CT50" s="141"/>
      <c r="CU50" s="141"/>
      <c r="CV50" s="39"/>
      <c r="CW50" s="142" t="s">
        <v>96</v>
      </c>
      <c r="CX50" s="143"/>
      <c r="CY50" s="143"/>
      <c r="CZ50" s="143"/>
      <c r="DA50" s="143"/>
      <c r="DB50" s="143"/>
      <c r="DC50" s="143"/>
      <c r="DD50" s="143"/>
      <c r="DE50" s="143"/>
      <c r="DF50" s="143"/>
      <c r="DG50" s="143"/>
      <c r="DH50" s="143"/>
      <c r="DI50" s="143"/>
      <c r="DJ50" s="143"/>
      <c r="DK50" s="143"/>
      <c r="DL50" s="143"/>
      <c r="DM50" s="143"/>
      <c r="DN50" s="143"/>
      <c r="DO50" s="143"/>
      <c r="DP50" s="143"/>
      <c r="DQ50" s="143"/>
      <c r="DR50" s="143"/>
      <c r="DS50" s="143"/>
      <c r="DT50" s="143"/>
      <c r="DU50" s="143"/>
      <c r="DV50" s="143"/>
      <c r="DW50" s="143"/>
      <c r="DX50" s="143"/>
      <c r="DY50" s="143"/>
      <c r="DZ50" s="143"/>
      <c r="EA50" s="143"/>
      <c r="EB50" s="143"/>
      <c r="EC50" s="143"/>
      <c r="ED50" s="143"/>
      <c r="EE50" s="143"/>
      <c r="EF50" s="143"/>
      <c r="EG50" s="143"/>
      <c r="EH50" s="143"/>
      <c r="EI50" s="143"/>
      <c r="EJ50" s="143"/>
      <c r="EK50" s="143"/>
      <c r="EL50" s="143"/>
      <c r="EM50" s="143"/>
      <c r="EN50" s="143"/>
      <c r="EO50" s="143"/>
      <c r="EP50" s="143"/>
      <c r="EQ50" s="143"/>
      <c r="ER50" s="143"/>
      <c r="ES50" s="39"/>
      <c r="ET50" s="39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</row>
    <row r="51" spans="1:167" ht="3" customHeight="1" x14ac:dyDescent="0.25">
      <c r="B51" s="67"/>
      <c r="C51" s="67"/>
      <c r="D51" s="67"/>
      <c r="E51" s="67"/>
      <c r="F51" s="67"/>
      <c r="G51" s="67"/>
      <c r="H51" s="67"/>
      <c r="I51" s="67"/>
      <c r="J51" s="68"/>
      <c r="K51" s="68"/>
      <c r="L51" s="68"/>
      <c r="M51" s="68"/>
      <c r="N51" s="68"/>
      <c r="O51" s="68"/>
      <c r="P51" s="68"/>
      <c r="Q51" s="68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70"/>
      <c r="CX51" s="67"/>
      <c r="CY51" s="67"/>
      <c r="CZ51" s="67"/>
      <c r="DA51" s="67"/>
      <c r="DB51" s="67"/>
      <c r="DC51" s="67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Y51" s="3"/>
      <c r="EZ51" s="3"/>
      <c r="FA51" s="3"/>
      <c r="FB51" s="3" t="s">
        <v>46</v>
      </c>
      <c r="FC51" s="3" t="s">
        <v>26</v>
      </c>
      <c r="FD51" s="3" t="s">
        <v>47</v>
      </c>
      <c r="FE51" s="3" t="s">
        <v>48</v>
      </c>
      <c r="FF51" s="3" t="s">
        <v>49</v>
      </c>
      <c r="FG51" s="3"/>
      <c r="FH51" s="3"/>
      <c r="FI51" s="3"/>
      <c r="FJ51" s="3"/>
      <c r="FK51" s="3"/>
    </row>
    <row r="52" spans="1:167" ht="16.149999999999999" customHeight="1" x14ac:dyDescent="0.25">
      <c r="B52" s="18"/>
      <c r="C52" s="12"/>
      <c r="D52" s="12"/>
      <c r="E52" s="12"/>
      <c r="F52" s="12"/>
      <c r="G52" s="12"/>
      <c r="H52" s="18"/>
      <c r="I52" s="18"/>
      <c r="J52" s="12"/>
      <c r="K52" s="12"/>
      <c r="L52" s="12"/>
      <c r="M52" s="12"/>
      <c r="N52" s="12"/>
      <c r="O52" s="12"/>
      <c r="P52" s="12"/>
      <c r="Q52" s="12"/>
      <c r="R52" s="32"/>
      <c r="S52" s="32"/>
      <c r="T52" s="32"/>
      <c r="U52" s="32"/>
      <c r="V52" s="32"/>
      <c r="W52" s="32"/>
      <c r="X52" s="26"/>
      <c r="Y52" s="26"/>
      <c r="Z52" s="26"/>
      <c r="AA52" s="26"/>
      <c r="AB52" s="26"/>
      <c r="AC52" s="26"/>
      <c r="AD52" s="26"/>
      <c r="AE52" s="26"/>
      <c r="AF52" s="26"/>
      <c r="AG52" s="132" t="str">
        <f ca="1">CONCATENATE(FD55,FD56,FD57,FD58)</f>
        <v>6x³ - 10x² + 10x - 4</v>
      </c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16" t="s">
        <v>25</v>
      </c>
      <c r="BY52" s="116"/>
      <c r="BZ52" s="116"/>
      <c r="CA52" s="116"/>
      <c r="CB52" s="133">
        <v>0</v>
      </c>
      <c r="CC52" s="133"/>
      <c r="CD52" s="133"/>
      <c r="CE52" s="133"/>
      <c r="CF52" s="133"/>
      <c r="CG52" s="133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W52" s="19"/>
      <c r="CX52" s="26"/>
      <c r="CY52" s="116" t="str">
        <f ca="1">CONCATENATE(FD55,FD56,FD57,FD58)</f>
        <v>6x³ - 10x² + 10x - 4</v>
      </c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  <c r="DP52" s="116"/>
      <c r="DQ52" s="116"/>
      <c r="DR52" s="116"/>
      <c r="DS52" s="116"/>
      <c r="DT52" s="116"/>
      <c r="DU52" s="116"/>
      <c r="DV52" s="116"/>
      <c r="DW52" s="116"/>
      <c r="DX52" s="116"/>
      <c r="DY52" s="116"/>
      <c r="DZ52" s="116"/>
      <c r="EA52" s="116"/>
      <c r="EB52" s="116"/>
      <c r="EC52" s="116"/>
      <c r="ED52" s="116"/>
      <c r="EE52" s="116"/>
      <c r="EF52" s="116"/>
      <c r="EG52" s="116"/>
      <c r="EH52" s="116"/>
      <c r="EI52" s="116"/>
      <c r="EJ52" s="116"/>
      <c r="EK52" s="116"/>
      <c r="EL52" s="116" t="s">
        <v>25</v>
      </c>
      <c r="EM52" s="116"/>
      <c r="EN52" s="116"/>
      <c r="EO52" s="116">
        <v>0</v>
      </c>
      <c r="EP52" s="116"/>
      <c r="EQ52" s="116"/>
      <c r="ER52" s="116"/>
      <c r="ES52" s="51"/>
      <c r="ET52" s="51"/>
      <c r="EU52" s="51"/>
      <c r="EV52" s="51"/>
      <c r="EW52" s="51"/>
      <c r="EX52" s="51"/>
      <c r="EY52" s="51"/>
      <c r="EZ52" s="3"/>
      <c r="FA52" s="3"/>
      <c r="FB52" s="3">
        <f ca="1">RANDBETWEEN(-4,4)</f>
        <v>-3</v>
      </c>
      <c r="FC52" s="3">
        <f ca="1">RANDBETWEEN(-4,4)</f>
        <v>2</v>
      </c>
      <c r="FD52" s="3">
        <f ca="1">RANDBETWEEN(-4,4)</f>
        <v>-2</v>
      </c>
      <c r="FE52" s="3">
        <f ca="1">RANDBETWEEN(-4,4)</f>
        <v>2</v>
      </c>
      <c r="FF52" s="3">
        <f ca="1">RANDBETWEEN(-4,4)</f>
        <v>-2</v>
      </c>
      <c r="FG52" s="3"/>
      <c r="FH52" s="3" t="s">
        <v>59</v>
      </c>
      <c r="FI52" s="3">
        <f ca="1">(FC53*(-1))/FB53</f>
        <v>0.66666666666666663</v>
      </c>
      <c r="FJ52" s="3" t="str">
        <f ca="1">IF(AND(FC53*(-1)&lt;0,FB53&lt;0),CONCATENATE(FC53,"/",FB53*-1),IF(AND(FC53*(-1)&lt;0,FB53&gt;0),CONCATENATE(FC53*-1,"/",FB53),IF(AND(FC53*(-1)&gt;0,FB53&lt;0),CONCATENATE(FC53,"/",FB53*-1),CONCATENATE(FC53*(-1),"/",FB53))))</f>
        <v>2/3</v>
      </c>
      <c r="FK52" s="3" t="str">
        <f ca="1">IF(INT((FC53)*(-1)/FB53)=(FC53)*(-1)/FB53,FI52,FJ52)</f>
        <v>2/3</v>
      </c>
    </row>
    <row r="53" spans="1:167" ht="0.75" customHeight="1" x14ac:dyDescent="0.25">
      <c r="B53" s="18"/>
      <c r="C53" s="26"/>
      <c r="D53" s="26"/>
      <c r="E53" s="22"/>
      <c r="F53" s="12"/>
      <c r="G53" s="12"/>
      <c r="H53" s="18"/>
      <c r="I53" s="18"/>
      <c r="J53" s="12"/>
      <c r="K53" s="12"/>
      <c r="L53" s="12"/>
      <c r="M53" s="12"/>
      <c r="N53" s="12"/>
      <c r="O53" s="12"/>
      <c r="P53" s="12"/>
      <c r="Q53" s="1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116"/>
      <c r="BY53" s="116"/>
      <c r="BZ53" s="116"/>
      <c r="CA53" s="116"/>
      <c r="CB53" s="133"/>
      <c r="CC53" s="133"/>
      <c r="CD53" s="133"/>
      <c r="CE53" s="133"/>
      <c r="CF53" s="133"/>
      <c r="CG53" s="133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W53" s="19"/>
      <c r="CX53" s="26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116"/>
      <c r="EM53" s="116"/>
      <c r="EN53" s="116"/>
      <c r="EO53" s="116"/>
      <c r="EP53" s="116"/>
      <c r="EQ53" s="116"/>
      <c r="ER53" s="116"/>
      <c r="ES53" s="12"/>
      <c r="EY53" s="3"/>
      <c r="EZ53" s="3"/>
      <c r="FA53" s="3"/>
      <c r="FB53" s="3">
        <f ca="1">IF(FB52=0,RANDBETWEEN(-4,-1),FB52)</f>
        <v>-3</v>
      </c>
      <c r="FC53" s="3">
        <f ca="1">IF(FC52=0,RANDBETWEEN(-4,-1),FC52)</f>
        <v>2</v>
      </c>
      <c r="FD53" s="3">
        <f ca="1">IF(FD52=0,RANDBETWEEN(1,4),FD52)</f>
        <v>-2</v>
      </c>
      <c r="FE53" s="3">
        <f ca="1">IF(FE52=0,RANDBETWEEN(1,4),FE52)</f>
        <v>2</v>
      </c>
      <c r="FF53" s="3">
        <f ca="1">IF(FF52=0,RANDBETWEEN(1,4),FF52)</f>
        <v>-2</v>
      </c>
      <c r="FG53" s="3"/>
      <c r="FH53" s="3"/>
      <c r="FI53" s="3"/>
      <c r="FJ53" s="3"/>
      <c r="FK53" s="3"/>
    </row>
    <row r="54" spans="1:167" ht="0.75" customHeight="1" x14ac:dyDescent="0.25">
      <c r="B54" s="18"/>
      <c r="C54" s="26"/>
      <c r="D54" s="26"/>
      <c r="E54" s="18"/>
      <c r="F54" s="12"/>
      <c r="G54" s="12"/>
      <c r="H54" s="18"/>
      <c r="I54" s="18"/>
      <c r="J54" s="12"/>
      <c r="K54" s="12"/>
      <c r="L54" s="12"/>
      <c r="M54" s="12"/>
      <c r="N54" s="12"/>
      <c r="O54" s="12"/>
      <c r="P54" s="12"/>
      <c r="Q54" s="1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116"/>
      <c r="BY54" s="116"/>
      <c r="BZ54" s="116"/>
      <c r="CA54" s="116"/>
      <c r="CB54" s="133"/>
      <c r="CC54" s="133"/>
      <c r="CD54" s="133"/>
      <c r="CE54" s="133"/>
      <c r="CF54" s="133"/>
      <c r="CG54" s="133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W54" s="19"/>
      <c r="CX54" s="26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116"/>
      <c r="EM54" s="116"/>
      <c r="EN54" s="116"/>
      <c r="EO54" s="116"/>
      <c r="EP54" s="116"/>
      <c r="EQ54" s="116"/>
      <c r="ER54" s="116"/>
      <c r="ES54" s="12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</row>
    <row r="55" spans="1:167" ht="16.149999999999999" customHeight="1" x14ac:dyDescent="0.3">
      <c r="B55" s="18"/>
      <c r="C55" s="12"/>
      <c r="D55" s="12"/>
      <c r="E55" s="12"/>
      <c r="F55" s="12"/>
      <c r="G55" s="12"/>
      <c r="H55" s="18"/>
      <c r="I55" s="18"/>
      <c r="J55" s="12"/>
      <c r="K55" s="12"/>
      <c r="L55" s="12"/>
      <c r="M55" s="12"/>
      <c r="N55" s="12"/>
      <c r="O55" s="12"/>
      <c r="P55" s="12"/>
      <c r="Q55" s="12"/>
      <c r="R55" s="32"/>
      <c r="S55" s="32"/>
      <c r="T55" s="32"/>
      <c r="U55" s="32"/>
      <c r="V55" s="32"/>
      <c r="W55" s="32"/>
      <c r="X55" s="30"/>
      <c r="Y55" s="30"/>
      <c r="Z55" s="30"/>
      <c r="AA55" s="30"/>
      <c r="AB55" s="30"/>
      <c r="AC55" s="30"/>
      <c r="AD55" s="30"/>
      <c r="AE55" s="30"/>
      <c r="AF55" s="30"/>
      <c r="AG55" s="114" t="str">
        <f ca="1">CONCATENATE(FG55,FG56,FG57)</f>
        <v>-2x² + 2x - 2</v>
      </c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6"/>
      <c r="BY55" s="116"/>
      <c r="BZ55" s="116"/>
      <c r="CA55" s="116"/>
      <c r="CB55" s="133"/>
      <c r="CC55" s="133"/>
      <c r="CD55" s="133"/>
      <c r="CE55" s="133"/>
      <c r="CF55" s="133"/>
      <c r="CG55" s="133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W55" s="19"/>
      <c r="CX55" s="26"/>
      <c r="CY55" s="116" t="str">
        <f ca="1">CONCATENATE(FG55,FG56,FG57)</f>
        <v>-2x² + 2x - 2</v>
      </c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  <c r="DP55" s="116"/>
      <c r="DQ55" s="116"/>
      <c r="DR55" s="116"/>
      <c r="DS55" s="116"/>
      <c r="DT55" s="116"/>
      <c r="DU55" s="116"/>
      <c r="DV55" s="116"/>
      <c r="DW55" s="116"/>
      <c r="DX55" s="116"/>
      <c r="DY55" s="116"/>
      <c r="DZ55" s="116"/>
      <c r="EA55" s="116"/>
      <c r="EB55" s="116"/>
      <c r="EC55" s="116"/>
      <c r="ED55" s="116"/>
      <c r="EE55" s="116"/>
      <c r="EF55" s="116"/>
      <c r="EG55" s="116"/>
      <c r="EH55" s="116"/>
      <c r="EI55" s="116"/>
      <c r="EJ55" s="116"/>
      <c r="EK55" s="116"/>
      <c r="EL55" s="116"/>
      <c r="EM55" s="116"/>
      <c r="EN55" s="116"/>
      <c r="EO55" s="116"/>
      <c r="EP55" s="116"/>
      <c r="EQ55" s="116"/>
      <c r="ER55" s="116"/>
      <c r="ES55" s="12"/>
      <c r="EY55" s="3"/>
      <c r="EZ55" s="3" t="s">
        <v>13</v>
      </c>
      <c r="FA55" s="3"/>
      <c r="FB55" s="3" t="s">
        <v>50</v>
      </c>
      <c r="FC55" s="3">
        <f ca="1">FB53*FD53</f>
        <v>6</v>
      </c>
      <c r="FD55" s="3" t="str">
        <f ca="1">IF(FC55=-1,CONCATENATE(" - ",EZ55),IF(FC55=1,CONCATENATE(EZ55),IF(FC55=0,"",CONCATENATE(FC55,EZ55))))</f>
        <v>6x³</v>
      </c>
      <c r="FE55" s="3" t="s">
        <v>54</v>
      </c>
      <c r="FF55" s="3">
        <f ca="1">FD53</f>
        <v>-2</v>
      </c>
      <c r="FG55" s="3" t="str">
        <f ca="1">IF(FF55=-1,CONCATENATE(" - ",EZ56),IF(FF55=1,CONCATENATE(EZ56),IF(FF55=0,"",CONCATENATE(FF55,EZ56))))</f>
        <v>-2x²</v>
      </c>
      <c r="FH55" s="3" t="s">
        <v>57</v>
      </c>
      <c r="FI55" s="3">
        <f ca="1">FB53</f>
        <v>-3</v>
      </c>
      <c r="FJ55" s="3" t="str">
        <f ca="1">IF(FI55=-1,CONCATENATE(" - ",EZ57),IF(FI55=1,CONCATENATE(EZ57),IF(FI55=0,"",CONCATENATE(FI55,EZ57))))</f>
        <v>-3x</v>
      </c>
      <c r="FK55" s="3"/>
    </row>
    <row r="56" spans="1:167" ht="1.9" customHeight="1" x14ac:dyDescent="0.25">
      <c r="B56" s="18"/>
      <c r="C56" s="18"/>
      <c r="D56" s="18"/>
      <c r="E56" s="18"/>
      <c r="F56" s="18"/>
      <c r="G56" s="18"/>
      <c r="H56" s="18"/>
      <c r="I56" s="18"/>
      <c r="CW56" s="21"/>
      <c r="CX56" s="22"/>
      <c r="CY56" s="22"/>
      <c r="CZ56" s="22"/>
      <c r="DA56" s="22"/>
      <c r="DB56" s="18"/>
      <c r="DC56" s="18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Y56" s="3"/>
      <c r="EZ56" s="3" t="s">
        <v>15</v>
      </c>
      <c r="FA56" s="3"/>
      <c r="FB56" s="3" t="s">
        <v>51</v>
      </c>
      <c r="FC56" s="3">
        <f ca="1">(FB53*FE53)+(FC53*FD53)</f>
        <v>-10</v>
      </c>
      <c r="FD56" s="3" t="str">
        <f ca="1">IF(FC56=-1,CONCATENATE(" - ",EZ56),IF(FC56=1,CONCATENATE(" + ",EZ56),IF(FC56=0,"",IF(FC56&lt;0,CONCATENATE(" - ",FC56*(-1),EZ56),CONCATENATE(" + ",FC56,EZ56)))))</f>
        <v xml:space="preserve"> - 10x²</v>
      </c>
      <c r="FE56" s="3" t="s">
        <v>55</v>
      </c>
      <c r="FF56" s="3">
        <f ca="1">FE53</f>
        <v>2</v>
      </c>
      <c r="FG56" s="3" t="str">
        <f ca="1">IF(FF56=-1,CONCATENATE(" - ",EZ57),IF(FF56=1,CONCATENATE(" + ",EZ57),IF(FF56=0,"",IF(FF56&lt;0,CONCATENATE(" - ",FF56*(-1),EZ57),CONCATENATE(" + ",FF56,EZ57)))))</f>
        <v xml:space="preserve"> + 2x</v>
      </c>
      <c r="FH56" s="3" t="s">
        <v>58</v>
      </c>
      <c r="FI56" s="3">
        <f ca="1">FC53</f>
        <v>2</v>
      </c>
      <c r="FJ56" s="3" t="str">
        <f ca="1">IF(FI56=0,"",IF(FI56&lt;0,CONCATENATE(" - ",FI56*(-1)),CONCATENATE(" + ",FI56)))</f>
        <v xml:space="preserve"> + 2</v>
      </c>
      <c r="FK56" s="3"/>
    </row>
    <row r="57" spans="1:167" ht="13.7" customHeight="1" x14ac:dyDescent="0.25">
      <c r="B57" s="105" t="s">
        <v>17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8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10"/>
      <c r="CW57" s="28"/>
      <c r="CX57" s="12"/>
      <c r="CY57" s="105" t="s">
        <v>17</v>
      </c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  <c r="DJ57" s="105"/>
      <c r="DK57" s="105"/>
      <c r="DL57" s="105"/>
      <c r="DM57" s="105"/>
      <c r="DN57" s="105"/>
      <c r="DO57" s="108" t="str">
        <f ca="1">CONCATENATE("х = ", FK52)</f>
        <v>х = 2/3</v>
      </c>
      <c r="DP57" s="109"/>
      <c r="DQ57" s="109"/>
      <c r="DR57" s="109"/>
      <c r="DS57" s="109"/>
      <c r="DT57" s="109"/>
      <c r="DU57" s="109"/>
      <c r="DV57" s="109"/>
      <c r="DW57" s="109"/>
      <c r="DX57" s="109"/>
      <c r="DY57" s="109"/>
      <c r="DZ57" s="109"/>
      <c r="EA57" s="109"/>
      <c r="EB57" s="109"/>
      <c r="EC57" s="109"/>
      <c r="ED57" s="109"/>
      <c r="EE57" s="109"/>
      <c r="EF57" s="109"/>
      <c r="EG57" s="109"/>
      <c r="EH57" s="109"/>
      <c r="EI57" s="109"/>
      <c r="EJ57" s="109"/>
      <c r="EK57" s="109"/>
      <c r="EL57" s="109"/>
      <c r="EM57" s="109"/>
      <c r="EN57" s="109"/>
      <c r="EO57" s="109"/>
      <c r="EP57" s="109"/>
      <c r="EQ57" s="109"/>
      <c r="ER57" s="110"/>
      <c r="ES57" s="12"/>
      <c r="EY57" s="3"/>
      <c r="EZ57" s="3" t="s">
        <v>14</v>
      </c>
      <c r="FA57" s="3"/>
      <c r="FB57" s="3" t="s">
        <v>52</v>
      </c>
      <c r="FC57" s="3">
        <f ca="1">(FB53*FF53)+(FE53*FC53)</f>
        <v>10</v>
      </c>
      <c r="FD57" s="3" t="str">
        <f ca="1">IF(FC57=-1,CONCATENATE(" - ",EZ57),IF(FC57=1,CONCATENATE(" + ",EZ57),IF(FC57=0,"",IF(FC57&lt;0,CONCATENATE(" - ",FC57*(-1),EZ57),CONCATENATE(" + ",FC57,EZ57)))))</f>
        <v xml:space="preserve"> + 10x</v>
      </c>
      <c r="FE57" s="3" t="s">
        <v>56</v>
      </c>
      <c r="FF57" s="3">
        <f ca="1">FF53</f>
        <v>-2</v>
      </c>
      <c r="FG57" s="3" t="str">
        <f ca="1">IF(FF57=0,"",IF(FF57&lt;0,CONCATENATE(" - ",FF57*(-1)),CONCATENATE(" + ",FF57)))</f>
        <v xml:space="preserve"> - 2</v>
      </c>
      <c r="FH57" s="3"/>
      <c r="FI57" s="3"/>
      <c r="FJ57" s="3"/>
      <c r="FK57" s="3"/>
    </row>
    <row r="58" spans="1:167" ht="3" customHeight="1" x14ac:dyDescent="0.25">
      <c r="B58" s="23"/>
      <c r="C58" s="23"/>
      <c r="D58" s="23"/>
      <c r="E58" s="23"/>
      <c r="F58" s="23"/>
      <c r="G58" s="23"/>
      <c r="H58" s="23"/>
      <c r="I58" s="23"/>
      <c r="J58" s="34"/>
      <c r="K58" s="34"/>
      <c r="L58" s="34"/>
      <c r="M58" s="34"/>
      <c r="N58" s="34"/>
      <c r="O58" s="34"/>
      <c r="P58" s="34"/>
      <c r="Q58" s="34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16"/>
      <c r="CX58" s="23"/>
      <c r="CY58" s="23"/>
      <c r="CZ58" s="23"/>
      <c r="DA58" s="23"/>
      <c r="DB58" s="23"/>
      <c r="DC58" s="23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Y58" s="3"/>
      <c r="EZ58" s="3"/>
      <c r="FA58" s="3"/>
      <c r="FB58" s="3" t="s">
        <v>53</v>
      </c>
      <c r="FC58" s="3">
        <f ca="1">FC53*FF53</f>
        <v>-4</v>
      </c>
      <c r="FD58" s="3" t="str">
        <f ca="1">IF(FC58=0,"",IF(FC58&lt;0,CONCATENATE(" - ",FC58*(-1)),CONCATENATE(" + ",FC58)))</f>
        <v xml:space="preserve"> - 4</v>
      </c>
      <c r="FE58" s="3"/>
      <c r="FF58" s="3"/>
      <c r="FG58" s="3"/>
      <c r="FH58" s="3"/>
      <c r="FI58" s="3"/>
      <c r="FJ58" s="3"/>
      <c r="FK58" s="3"/>
    </row>
    <row r="59" spans="1:167" ht="14.45" customHeight="1" x14ac:dyDescent="0.25">
      <c r="A59" s="140" t="s">
        <v>42</v>
      </c>
      <c r="B59" s="140"/>
      <c r="C59" s="140"/>
      <c r="D59" s="140"/>
      <c r="E59" s="140"/>
      <c r="F59" s="140"/>
      <c r="G59" s="140"/>
      <c r="H59" s="140"/>
      <c r="I59" s="140"/>
      <c r="J59" s="140"/>
      <c r="K59" s="141" t="s">
        <v>74</v>
      </c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1"/>
      <c r="BS59" s="141"/>
      <c r="BT59" s="141"/>
      <c r="BU59" s="141"/>
      <c r="BV59" s="141"/>
      <c r="BW59" s="141"/>
      <c r="BX59" s="141"/>
      <c r="BY59" s="141"/>
      <c r="BZ59" s="141"/>
      <c r="CA59" s="141"/>
      <c r="CB59" s="141"/>
      <c r="CC59" s="141"/>
      <c r="CD59" s="141"/>
      <c r="CE59" s="141"/>
      <c r="CF59" s="141"/>
      <c r="CG59" s="141"/>
      <c r="CH59" s="141"/>
      <c r="CI59" s="141"/>
      <c r="CJ59" s="141"/>
      <c r="CK59" s="141"/>
      <c r="CL59" s="141"/>
      <c r="CM59" s="141"/>
      <c r="CN59" s="141"/>
      <c r="CO59" s="141"/>
      <c r="CP59" s="141"/>
      <c r="CQ59" s="141"/>
      <c r="CR59" s="141"/>
      <c r="CS59" s="141"/>
      <c r="CT59" s="141"/>
      <c r="CU59" s="141"/>
      <c r="CV59" s="39"/>
      <c r="CW59" s="142" t="s">
        <v>94</v>
      </c>
      <c r="CX59" s="143"/>
      <c r="CY59" s="143"/>
      <c r="CZ59" s="143"/>
      <c r="DA59" s="143"/>
      <c r="DB59" s="143"/>
      <c r="DC59" s="143"/>
      <c r="DD59" s="143"/>
      <c r="DE59" s="143"/>
      <c r="DF59" s="143"/>
      <c r="DG59" s="143"/>
      <c r="DH59" s="143"/>
      <c r="DI59" s="143"/>
      <c r="DJ59" s="143"/>
      <c r="DK59" s="143"/>
      <c r="DL59" s="143"/>
      <c r="DM59" s="143"/>
      <c r="DN59" s="143"/>
      <c r="DO59" s="143"/>
      <c r="DP59" s="143"/>
      <c r="DQ59" s="143"/>
      <c r="DR59" s="143"/>
      <c r="DS59" s="143"/>
      <c r="DT59" s="143"/>
      <c r="DU59" s="143"/>
      <c r="DV59" s="143"/>
      <c r="DW59" s="143"/>
      <c r="DX59" s="143"/>
      <c r="DY59" s="143"/>
      <c r="DZ59" s="143"/>
      <c r="EA59" s="143"/>
      <c r="EB59" s="143"/>
      <c r="EC59" s="143"/>
      <c r="ED59" s="143"/>
      <c r="EE59" s="143"/>
      <c r="EF59" s="143"/>
      <c r="EG59" s="143"/>
      <c r="EH59" s="143"/>
      <c r="EI59" s="143"/>
      <c r="EJ59" s="143"/>
      <c r="EK59" s="143"/>
      <c r="EL59" s="143"/>
      <c r="EM59" s="143"/>
      <c r="EN59" s="143"/>
      <c r="EO59" s="143"/>
      <c r="EP59" s="143"/>
      <c r="EQ59" s="143"/>
      <c r="ER59" s="143"/>
      <c r="ES59" s="39"/>
      <c r="ET59" s="39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</row>
    <row r="60" spans="1:167" ht="3" customHeight="1" x14ac:dyDescent="0.25">
      <c r="B60" s="67"/>
      <c r="C60" s="67"/>
      <c r="D60" s="67"/>
      <c r="E60" s="67"/>
      <c r="F60" s="67"/>
      <c r="G60" s="67"/>
      <c r="H60" s="67"/>
      <c r="I60" s="67"/>
      <c r="J60" s="68"/>
      <c r="K60" s="68"/>
      <c r="L60" s="68"/>
      <c r="M60" s="68"/>
      <c r="N60" s="68"/>
      <c r="O60" s="68"/>
      <c r="P60" s="68"/>
      <c r="Q60" s="68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70"/>
      <c r="CX60" s="67"/>
      <c r="CY60" s="67"/>
      <c r="CZ60" s="67"/>
      <c r="DA60" s="67"/>
      <c r="DB60" s="67"/>
      <c r="DC60" s="67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75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Y60" s="3"/>
      <c r="EZ60" s="3"/>
      <c r="FA60" s="3"/>
      <c r="FB60" s="3" t="s">
        <v>46</v>
      </c>
      <c r="FC60" s="3" t="s">
        <v>26</v>
      </c>
      <c r="FD60" s="3" t="s">
        <v>47</v>
      </c>
      <c r="FE60" s="3" t="s">
        <v>48</v>
      </c>
      <c r="FF60" s="3" t="s">
        <v>49</v>
      </c>
      <c r="FG60" s="3"/>
      <c r="FH60" s="3"/>
      <c r="FI60" s="3"/>
      <c r="FJ60" s="3"/>
      <c r="FK60" s="3"/>
    </row>
    <row r="61" spans="1:167" ht="16.149999999999999" customHeight="1" x14ac:dyDescent="0.25">
      <c r="B61" s="18"/>
      <c r="C61" s="12"/>
      <c r="D61" s="12"/>
      <c r="E61" s="12"/>
      <c r="F61" s="12"/>
      <c r="G61" s="12"/>
      <c r="H61" s="18"/>
      <c r="I61" s="18"/>
      <c r="J61" s="12"/>
      <c r="K61" s="12"/>
      <c r="L61" s="12"/>
      <c r="M61" s="12"/>
      <c r="N61" s="12"/>
      <c r="O61" s="12"/>
      <c r="P61" s="12"/>
      <c r="Q61" s="12"/>
      <c r="R61" s="32"/>
      <c r="S61" s="32"/>
      <c r="T61" s="32"/>
      <c r="U61" s="32"/>
      <c r="V61" s="32"/>
      <c r="W61" s="32"/>
      <c r="X61" s="26"/>
      <c r="Y61" s="26"/>
      <c r="Z61" s="26"/>
      <c r="AA61" s="26"/>
      <c r="AB61" s="26"/>
      <c r="AC61" s="26"/>
      <c r="AD61" s="26"/>
      <c r="AE61" s="26"/>
      <c r="AF61" s="26"/>
      <c r="AG61" s="132" t="str">
        <f ca="1">CONCATENATE(FD64,FD65,FD66,FD67)</f>
        <v>-16x³ - 4x² + 14x + 6</v>
      </c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16" t="s">
        <v>25</v>
      </c>
      <c r="BY61" s="116"/>
      <c r="BZ61" s="116"/>
      <c r="CA61" s="116"/>
      <c r="CB61" s="133">
        <v>0</v>
      </c>
      <c r="CC61" s="133"/>
      <c r="CD61" s="133"/>
      <c r="CE61" s="133"/>
      <c r="CF61" s="133"/>
      <c r="CG61" s="133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W61" s="19"/>
      <c r="CX61" s="26"/>
      <c r="CY61" s="116" t="str">
        <f ca="1">CONCATENATE(FD64,FD65,FD66,FD67)</f>
        <v>-16x³ - 4x² + 14x + 6</v>
      </c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  <c r="DP61" s="116"/>
      <c r="DQ61" s="116"/>
      <c r="DR61" s="116"/>
      <c r="DS61" s="116"/>
      <c r="DT61" s="116"/>
      <c r="DU61" s="116"/>
      <c r="DV61" s="116"/>
      <c r="DW61" s="116"/>
      <c r="DX61" s="116"/>
      <c r="DY61" s="116"/>
      <c r="DZ61" s="116"/>
      <c r="EA61" s="116"/>
      <c r="EB61" s="116"/>
      <c r="EC61" s="116"/>
      <c r="ED61" s="116"/>
      <c r="EE61" s="116"/>
      <c r="EF61" s="116"/>
      <c r="EG61" s="116"/>
      <c r="EH61" s="116"/>
      <c r="EI61" s="116"/>
      <c r="EJ61" s="116"/>
      <c r="EK61" s="116"/>
      <c r="EL61" s="116" t="s">
        <v>25</v>
      </c>
      <c r="EM61" s="116"/>
      <c r="EN61" s="116"/>
      <c r="EO61" s="116">
        <v>0</v>
      </c>
      <c r="EP61" s="116"/>
      <c r="EQ61" s="116"/>
      <c r="ER61" s="116"/>
      <c r="ES61" s="51"/>
      <c r="ET61" s="51"/>
      <c r="EU61" s="51"/>
      <c r="EV61" s="51"/>
      <c r="EW61" s="51"/>
      <c r="EX61" s="51"/>
      <c r="EY61" s="51"/>
      <c r="EZ61" s="3"/>
      <c r="FA61" s="3"/>
      <c r="FB61" s="3">
        <f ca="1">RANDBETWEEN(-4,4)</f>
        <v>4</v>
      </c>
      <c r="FC61" s="3">
        <f ca="1">RANDBETWEEN(-4,4)</f>
        <v>2</v>
      </c>
      <c r="FD61" s="3">
        <f ca="1">RANDBETWEEN(-4,4)</f>
        <v>-4</v>
      </c>
      <c r="FE61" s="3">
        <f ca="1">RANDBETWEEN(-4,4)</f>
        <v>0</v>
      </c>
      <c r="FF61" s="3">
        <f ca="1">RANDBETWEEN(-4,4)</f>
        <v>0</v>
      </c>
      <c r="FG61" s="3"/>
      <c r="FH61" s="3" t="s">
        <v>59</v>
      </c>
      <c r="FI61" s="3">
        <f ca="1">(FC62*(-1))/FB62</f>
        <v>-0.5</v>
      </c>
      <c r="FJ61" s="3" t="str">
        <f ca="1">IF(AND(FC62*(-1)&lt;0,FB62&lt;0),CONCATENATE(FC62,"/",FB62*-1),IF(AND(FC62*(-1)&lt;0,FB62&gt;0),CONCATENATE(FC62*-1,"/",FB62),IF(AND(FC62*(-1)&gt;0,FB62&lt;0),CONCATENATE(FC62,"/",FB62*-1),CONCATENATE(FC62*(-1),"/",FB62))))</f>
        <v>-2/4</v>
      </c>
      <c r="FK61" s="3" t="str">
        <f ca="1">IF(INT((FC62)*(-1)/FB62)=(FC62)*(-1)/FB62,FI61,FJ61)</f>
        <v>-2/4</v>
      </c>
    </row>
    <row r="62" spans="1:167" ht="0.75" customHeight="1" x14ac:dyDescent="0.25">
      <c r="B62" s="18"/>
      <c r="C62" s="26"/>
      <c r="D62" s="26"/>
      <c r="E62" s="22"/>
      <c r="F62" s="12"/>
      <c r="G62" s="12"/>
      <c r="H62" s="18"/>
      <c r="I62" s="18"/>
      <c r="J62" s="12"/>
      <c r="K62" s="12"/>
      <c r="L62" s="12"/>
      <c r="M62" s="12"/>
      <c r="N62" s="12"/>
      <c r="O62" s="12"/>
      <c r="P62" s="12"/>
      <c r="Q62" s="1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116"/>
      <c r="BY62" s="116"/>
      <c r="BZ62" s="116"/>
      <c r="CA62" s="116"/>
      <c r="CB62" s="133"/>
      <c r="CC62" s="133"/>
      <c r="CD62" s="133"/>
      <c r="CE62" s="133"/>
      <c r="CF62" s="133"/>
      <c r="CG62" s="133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W62" s="19"/>
      <c r="CX62" s="26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116"/>
      <c r="EM62" s="116"/>
      <c r="EN62" s="116"/>
      <c r="EO62" s="116"/>
      <c r="EP62" s="116"/>
      <c r="EQ62" s="116"/>
      <c r="ER62" s="116"/>
      <c r="ES62" s="12"/>
      <c r="EY62" s="3"/>
      <c r="EZ62" s="3"/>
      <c r="FA62" s="3"/>
      <c r="FB62" s="3">
        <f ca="1">IF(FB61=0,RANDBETWEEN(-4,-1),FB61)</f>
        <v>4</v>
      </c>
      <c r="FC62" s="3">
        <f ca="1">IF(FC61=0,RANDBETWEEN(-4,-1),FC61)</f>
        <v>2</v>
      </c>
      <c r="FD62" s="3">
        <f ca="1">IF(FD61=0,RANDBETWEEN(1,4),FD61)</f>
        <v>-4</v>
      </c>
      <c r="FE62" s="3">
        <f ca="1">IF(FE61=0,RANDBETWEEN(1,4),FE61)</f>
        <v>1</v>
      </c>
      <c r="FF62" s="3">
        <f ca="1">IF(FF61=0,RANDBETWEEN(1,4),FF61)</f>
        <v>3</v>
      </c>
      <c r="FG62" s="3"/>
      <c r="FH62" s="3"/>
      <c r="FI62" s="3"/>
      <c r="FJ62" s="3"/>
      <c r="FK62" s="3"/>
    </row>
    <row r="63" spans="1:167" ht="0.75" customHeight="1" x14ac:dyDescent="0.25">
      <c r="B63" s="18"/>
      <c r="C63" s="26"/>
      <c r="D63" s="26"/>
      <c r="E63" s="18"/>
      <c r="F63" s="12"/>
      <c r="G63" s="12"/>
      <c r="H63" s="18"/>
      <c r="I63" s="18"/>
      <c r="J63" s="12"/>
      <c r="K63" s="12"/>
      <c r="L63" s="12"/>
      <c r="M63" s="12"/>
      <c r="N63" s="12"/>
      <c r="O63" s="12"/>
      <c r="P63" s="12"/>
      <c r="Q63" s="1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116"/>
      <c r="BY63" s="116"/>
      <c r="BZ63" s="116"/>
      <c r="CA63" s="116"/>
      <c r="CB63" s="133"/>
      <c r="CC63" s="133"/>
      <c r="CD63" s="133"/>
      <c r="CE63" s="133"/>
      <c r="CF63" s="133"/>
      <c r="CG63" s="133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W63" s="19"/>
      <c r="CX63" s="26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116"/>
      <c r="EM63" s="116"/>
      <c r="EN63" s="116"/>
      <c r="EO63" s="116"/>
      <c r="EP63" s="116"/>
      <c r="EQ63" s="116"/>
      <c r="ER63" s="116"/>
      <c r="ES63" s="12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</row>
    <row r="64" spans="1:167" ht="16.149999999999999" customHeight="1" x14ac:dyDescent="0.3">
      <c r="B64" s="18"/>
      <c r="C64" s="12"/>
      <c r="D64" s="12"/>
      <c r="E64" s="12"/>
      <c r="F64" s="12"/>
      <c r="G64" s="12"/>
      <c r="H64" s="18"/>
      <c r="I64" s="18"/>
      <c r="J64" s="12"/>
      <c r="K64" s="12"/>
      <c r="L64" s="12"/>
      <c r="M64" s="12"/>
      <c r="N64" s="12"/>
      <c r="O64" s="12"/>
      <c r="P64" s="12"/>
      <c r="Q64" s="12"/>
      <c r="R64" s="32"/>
      <c r="S64" s="32"/>
      <c r="T64" s="32"/>
      <c r="U64" s="32"/>
      <c r="V64" s="32"/>
      <c r="W64" s="32"/>
      <c r="X64" s="30"/>
      <c r="Y64" s="30"/>
      <c r="Z64" s="30"/>
      <c r="AA64" s="30"/>
      <c r="AB64" s="30"/>
      <c r="AC64" s="30"/>
      <c r="AD64" s="30"/>
      <c r="AE64" s="30"/>
      <c r="AF64" s="30"/>
      <c r="AG64" s="114" t="str">
        <f ca="1">CONCATENATE(FG64,FG65,FG66)</f>
        <v>-4x² + x + 3</v>
      </c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6"/>
      <c r="BY64" s="116"/>
      <c r="BZ64" s="116"/>
      <c r="CA64" s="116"/>
      <c r="CB64" s="133"/>
      <c r="CC64" s="133"/>
      <c r="CD64" s="133"/>
      <c r="CE64" s="133"/>
      <c r="CF64" s="133"/>
      <c r="CG64" s="133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W64" s="19"/>
      <c r="CX64" s="26"/>
      <c r="CY64" s="116" t="str">
        <f ca="1">CONCATENATE(FG64,FG65,FG66)</f>
        <v>-4x² + x + 3</v>
      </c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2"/>
      <c r="EY64" s="3"/>
      <c r="EZ64" s="3" t="s">
        <v>13</v>
      </c>
      <c r="FA64" s="3"/>
      <c r="FB64" s="3" t="s">
        <v>50</v>
      </c>
      <c r="FC64" s="3">
        <f ca="1">FB62*FD62</f>
        <v>-16</v>
      </c>
      <c r="FD64" s="3" t="str">
        <f ca="1">IF(FC64=-1,CONCATENATE(" - ",EZ64),IF(FC64=1,CONCATENATE(EZ64),IF(FC64=0,"",CONCATENATE(FC64,EZ64))))</f>
        <v>-16x³</v>
      </c>
      <c r="FE64" s="3" t="s">
        <v>54</v>
      </c>
      <c r="FF64" s="3">
        <f ca="1">FD62</f>
        <v>-4</v>
      </c>
      <c r="FG64" s="3" t="str">
        <f ca="1">IF(FF64=-1,CONCATENATE(" - ",EZ65),IF(FF64=1,CONCATENATE(EZ65),IF(FF64=0,"",CONCATENATE(FF64,EZ65))))</f>
        <v>-4x²</v>
      </c>
      <c r="FH64" s="3" t="s">
        <v>57</v>
      </c>
      <c r="FI64" s="3">
        <f ca="1">FB62</f>
        <v>4</v>
      </c>
      <c r="FJ64" s="3" t="str">
        <f ca="1">IF(FI64=-1,CONCATENATE(" - ",EZ66),IF(FI64=1,CONCATENATE(EZ66),IF(FI64=0,"",CONCATENATE(FI64,EZ66))))</f>
        <v>4x</v>
      </c>
      <c r="FK64" s="3"/>
    </row>
    <row r="65" spans="1:167" ht="1.9" customHeight="1" x14ac:dyDescent="0.25">
      <c r="B65" s="18"/>
      <c r="C65" s="18"/>
      <c r="D65" s="18"/>
      <c r="E65" s="18"/>
      <c r="F65" s="18"/>
      <c r="G65" s="18"/>
      <c r="H65" s="18"/>
      <c r="I65" s="18"/>
      <c r="CW65" s="21"/>
      <c r="CX65" s="22"/>
      <c r="CY65" s="22"/>
      <c r="CZ65" s="22"/>
      <c r="DA65" s="22"/>
      <c r="DB65" s="18"/>
      <c r="DC65" s="18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Y65" s="3"/>
      <c r="EZ65" s="3" t="s">
        <v>15</v>
      </c>
      <c r="FA65" s="3"/>
      <c r="FB65" s="3" t="s">
        <v>51</v>
      </c>
      <c r="FC65" s="3">
        <f ca="1">(FB62*FE62)+(FC62*FD62)</f>
        <v>-4</v>
      </c>
      <c r="FD65" s="3" t="str">
        <f ca="1">IF(FC65=-1,CONCATENATE(" - ",EZ65),IF(FC65=1,CONCATENATE(" + ",EZ65),IF(FC65=0,"",IF(FC65&lt;0,CONCATENATE(" - ",FC65*(-1),EZ65),CONCATENATE(" + ",FC65,EZ65)))))</f>
        <v xml:space="preserve"> - 4x²</v>
      </c>
      <c r="FE65" s="3" t="s">
        <v>55</v>
      </c>
      <c r="FF65" s="3">
        <f ca="1">FE62</f>
        <v>1</v>
      </c>
      <c r="FG65" s="3" t="str">
        <f ca="1">IF(FF65=-1,CONCATENATE(" - ",EZ66),IF(FF65=1,CONCATENATE(" + ",EZ66),IF(FF65=0,"",IF(FF65&lt;0,CONCATENATE(" - ",FF65*(-1),EZ66),CONCATENATE(" + ",FF65,EZ66)))))</f>
        <v xml:space="preserve"> + x</v>
      </c>
      <c r="FH65" s="3" t="s">
        <v>58</v>
      </c>
      <c r="FI65" s="3">
        <f ca="1">FC62</f>
        <v>2</v>
      </c>
      <c r="FJ65" s="3" t="str">
        <f ca="1">IF(FI65=0,"",IF(FI65&lt;0,CONCATENATE(" - ",FI65*(-1)),CONCATENATE(" + ",FI65)))</f>
        <v xml:space="preserve"> + 2</v>
      </c>
      <c r="FK65" s="3"/>
    </row>
    <row r="66" spans="1:167" ht="13.7" customHeight="1" x14ac:dyDescent="0.25">
      <c r="B66" s="105" t="s">
        <v>17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8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10"/>
      <c r="CW66" s="28"/>
      <c r="CX66" s="12"/>
      <c r="CY66" s="105" t="s">
        <v>17</v>
      </c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  <c r="DJ66" s="105"/>
      <c r="DK66" s="105"/>
      <c r="DL66" s="105"/>
      <c r="DM66" s="105"/>
      <c r="DN66" s="105"/>
      <c r="DO66" s="108" t="str">
        <f ca="1">CONCATENATE("х = ", FK61)</f>
        <v>х = -2/4</v>
      </c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/>
      <c r="EO66" s="109"/>
      <c r="EP66" s="109"/>
      <c r="EQ66" s="109"/>
      <c r="ER66" s="110"/>
      <c r="ES66" s="12"/>
      <c r="EY66" s="3"/>
      <c r="EZ66" s="3" t="s">
        <v>14</v>
      </c>
      <c r="FA66" s="3"/>
      <c r="FB66" s="3" t="s">
        <v>52</v>
      </c>
      <c r="FC66" s="3">
        <f ca="1">(FB62*FF62)+(FE62*FC62)</f>
        <v>14</v>
      </c>
      <c r="FD66" s="3" t="str">
        <f ca="1">IF(FC66=-1,CONCATENATE(" - ",EZ66),IF(FC66=1,CONCATENATE(" + ",EZ66),IF(FC66=0,"",IF(FC66&lt;0,CONCATENATE(" - ",FC66*(-1),EZ66),CONCATENATE(" + ",FC66,EZ66)))))</f>
        <v xml:space="preserve"> + 14x</v>
      </c>
      <c r="FE66" s="3" t="s">
        <v>56</v>
      </c>
      <c r="FF66" s="3">
        <f ca="1">FF62</f>
        <v>3</v>
      </c>
      <c r="FG66" s="3" t="str">
        <f ca="1">IF(FF66=0,"",IF(FF66&lt;0,CONCATENATE(" - ",FF66*(-1)),CONCATENATE(" + ",FF66)))</f>
        <v xml:space="preserve"> + 3</v>
      </c>
      <c r="FH66" s="3"/>
      <c r="FI66" s="3"/>
      <c r="FJ66" s="3"/>
      <c r="FK66" s="3"/>
    </row>
    <row r="67" spans="1:167" ht="3" customHeight="1" x14ac:dyDescent="0.25">
      <c r="B67" s="23"/>
      <c r="C67" s="23"/>
      <c r="D67" s="23"/>
      <c r="E67" s="23"/>
      <c r="F67" s="23"/>
      <c r="G67" s="23"/>
      <c r="H67" s="23"/>
      <c r="I67" s="23"/>
      <c r="J67" s="34"/>
      <c r="K67" s="34"/>
      <c r="L67" s="34"/>
      <c r="M67" s="34"/>
      <c r="N67" s="34"/>
      <c r="O67" s="34"/>
      <c r="P67" s="34"/>
      <c r="Q67" s="34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16"/>
      <c r="CX67" s="23"/>
      <c r="CY67" s="23"/>
      <c r="CZ67" s="23"/>
      <c r="DA67" s="23"/>
      <c r="DB67" s="23"/>
      <c r="DC67" s="23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Y67" s="3"/>
      <c r="EZ67" s="3"/>
      <c r="FA67" s="3"/>
      <c r="FB67" s="3" t="s">
        <v>53</v>
      </c>
      <c r="FC67" s="3">
        <f ca="1">FC62*FF62</f>
        <v>6</v>
      </c>
      <c r="FD67" s="3" t="str">
        <f ca="1">IF(FC67=0,"",IF(FC67&lt;0,CONCATENATE(" - ",FC67*(-1)),CONCATENATE(" + ",FC67)))</f>
        <v xml:space="preserve"> + 6</v>
      </c>
      <c r="FE67" s="3"/>
      <c r="FF67" s="3"/>
      <c r="FG67" s="3"/>
      <c r="FH67" s="3"/>
      <c r="FI67" s="3"/>
      <c r="FJ67" s="3"/>
      <c r="FK67" s="3"/>
    </row>
    <row r="68" spans="1:167" ht="14.45" customHeight="1" x14ac:dyDescent="0.25">
      <c r="A68" s="140" t="s">
        <v>43</v>
      </c>
      <c r="B68" s="140"/>
      <c r="C68" s="140"/>
      <c r="D68" s="140"/>
      <c r="E68" s="140"/>
      <c r="F68" s="140"/>
      <c r="G68" s="140"/>
      <c r="H68" s="140"/>
      <c r="I68" s="140"/>
      <c r="J68" s="140"/>
      <c r="K68" s="141" t="s">
        <v>74</v>
      </c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141"/>
      <c r="BV68" s="141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  <c r="CQ68" s="141"/>
      <c r="CR68" s="141"/>
      <c r="CS68" s="141"/>
      <c r="CT68" s="141"/>
      <c r="CU68" s="141"/>
      <c r="CV68" s="39"/>
      <c r="CW68" s="142" t="s">
        <v>95</v>
      </c>
      <c r="CX68" s="143"/>
      <c r="CY68" s="143"/>
      <c r="CZ68" s="143"/>
      <c r="DA68" s="143"/>
      <c r="DB68" s="143"/>
      <c r="DC68" s="143"/>
      <c r="DD68" s="143"/>
      <c r="DE68" s="143"/>
      <c r="DF68" s="143"/>
      <c r="DG68" s="143"/>
      <c r="DH68" s="143"/>
      <c r="DI68" s="143"/>
      <c r="DJ68" s="143"/>
      <c r="DK68" s="143"/>
      <c r="DL68" s="143"/>
      <c r="DM68" s="143"/>
      <c r="DN68" s="143"/>
      <c r="DO68" s="143"/>
      <c r="DP68" s="143"/>
      <c r="DQ68" s="143"/>
      <c r="DR68" s="143"/>
      <c r="DS68" s="143"/>
      <c r="DT68" s="143"/>
      <c r="DU68" s="143"/>
      <c r="DV68" s="143"/>
      <c r="DW68" s="143"/>
      <c r="DX68" s="143"/>
      <c r="DY68" s="143"/>
      <c r="DZ68" s="143"/>
      <c r="EA68" s="143"/>
      <c r="EB68" s="143"/>
      <c r="EC68" s="143"/>
      <c r="ED68" s="143"/>
      <c r="EE68" s="143"/>
      <c r="EF68" s="143"/>
      <c r="EG68" s="143"/>
      <c r="EH68" s="143"/>
      <c r="EI68" s="143"/>
      <c r="EJ68" s="143"/>
      <c r="EK68" s="143"/>
      <c r="EL68" s="143"/>
      <c r="EM68" s="143"/>
      <c r="EN68" s="143"/>
      <c r="EO68" s="143"/>
      <c r="EP68" s="143"/>
      <c r="EQ68" s="143"/>
      <c r="ER68" s="143"/>
      <c r="ES68" s="39"/>
      <c r="ET68" s="39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</row>
    <row r="69" spans="1:167" ht="3" customHeight="1" x14ac:dyDescent="0.25">
      <c r="B69" s="67"/>
      <c r="C69" s="67"/>
      <c r="D69" s="67"/>
      <c r="E69" s="67"/>
      <c r="F69" s="67"/>
      <c r="G69" s="67"/>
      <c r="H69" s="67"/>
      <c r="I69" s="67"/>
      <c r="J69" s="68"/>
      <c r="K69" s="68"/>
      <c r="L69" s="68"/>
      <c r="M69" s="68"/>
      <c r="N69" s="68"/>
      <c r="O69" s="68"/>
      <c r="P69" s="68"/>
      <c r="Q69" s="68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70"/>
      <c r="CX69" s="67"/>
      <c r="CY69" s="67"/>
      <c r="CZ69" s="67"/>
      <c r="DA69" s="67"/>
      <c r="DB69" s="67"/>
      <c r="DC69" s="67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Y69" s="3"/>
      <c r="EZ69" s="3"/>
      <c r="FA69" s="3"/>
      <c r="FB69" s="3" t="s">
        <v>46</v>
      </c>
      <c r="FC69" s="3" t="s">
        <v>26</v>
      </c>
      <c r="FD69" s="3" t="s">
        <v>47</v>
      </c>
      <c r="FE69" s="3" t="s">
        <v>48</v>
      </c>
      <c r="FF69" s="3" t="s">
        <v>49</v>
      </c>
      <c r="FG69" s="3"/>
      <c r="FH69" s="3"/>
      <c r="FI69" s="3"/>
      <c r="FJ69" s="3"/>
      <c r="FK69" s="3"/>
    </row>
    <row r="70" spans="1:167" ht="16.149999999999999" customHeight="1" x14ac:dyDescent="0.25">
      <c r="B70" s="18"/>
      <c r="C70" s="12"/>
      <c r="D70" s="12"/>
      <c r="E70" s="12"/>
      <c r="F70" s="12"/>
      <c r="G70" s="12"/>
      <c r="H70" s="18"/>
      <c r="I70" s="18"/>
      <c r="J70" s="12"/>
      <c r="K70" s="12"/>
      <c r="L70" s="12"/>
      <c r="M70" s="12"/>
      <c r="N70" s="12"/>
      <c r="O70" s="12"/>
      <c r="P70" s="12"/>
      <c r="Q70" s="12"/>
      <c r="R70" s="32"/>
      <c r="S70" s="32"/>
      <c r="T70" s="32"/>
      <c r="U70" s="32"/>
      <c r="V70" s="32"/>
      <c r="W70" s="32"/>
      <c r="X70" s="26"/>
      <c r="Y70" s="26"/>
      <c r="Z70" s="26"/>
      <c r="AA70" s="26"/>
      <c r="AB70" s="26"/>
      <c r="AC70" s="26"/>
      <c r="AD70" s="26"/>
      <c r="AE70" s="26"/>
      <c r="AF70" s="26"/>
      <c r="AG70" s="132" t="str">
        <f ca="1">CONCATENATE(FD73,FD74,FD75,FD76)</f>
        <v>3x³ + 11x² - x + 12</v>
      </c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16" t="s">
        <v>25</v>
      </c>
      <c r="BY70" s="116"/>
      <c r="BZ70" s="116"/>
      <c r="CA70" s="116"/>
      <c r="CB70" s="133">
        <v>0</v>
      </c>
      <c r="CC70" s="133"/>
      <c r="CD70" s="133"/>
      <c r="CE70" s="133"/>
      <c r="CF70" s="133"/>
      <c r="CG70" s="133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W70" s="19"/>
      <c r="CX70" s="26"/>
      <c r="CY70" s="116" t="str">
        <f ca="1">CONCATENATE(FD73,FD74,FD75,FD76)</f>
        <v>3x³ + 11x² - x + 12</v>
      </c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  <c r="DP70" s="116"/>
      <c r="DQ70" s="116"/>
      <c r="DR70" s="116"/>
      <c r="DS70" s="116"/>
      <c r="DT70" s="116"/>
      <c r="DU70" s="116"/>
      <c r="DV70" s="116"/>
      <c r="DW70" s="116"/>
      <c r="DX70" s="116"/>
      <c r="DY70" s="116"/>
      <c r="DZ70" s="116"/>
      <c r="EA70" s="116"/>
      <c r="EB70" s="116"/>
      <c r="EC70" s="116"/>
      <c r="ED70" s="116"/>
      <c r="EE70" s="116"/>
      <c r="EF70" s="116"/>
      <c r="EG70" s="116"/>
      <c r="EH70" s="116"/>
      <c r="EI70" s="116"/>
      <c r="EJ70" s="116"/>
      <c r="EK70" s="116"/>
      <c r="EL70" s="116" t="s">
        <v>25</v>
      </c>
      <c r="EM70" s="116"/>
      <c r="EN70" s="116"/>
      <c r="EO70" s="116">
        <v>0</v>
      </c>
      <c r="EP70" s="116"/>
      <c r="EQ70" s="116"/>
      <c r="ER70" s="116"/>
      <c r="ES70" s="51"/>
      <c r="ET70" s="51"/>
      <c r="EU70" s="51"/>
      <c r="EV70" s="51"/>
      <c r="EW70" s="51"/>
      <c r="EX70" s="51"/>
      <c r="EY70" s="51"/>
      <c r="EZ70" s="3"/>
      <c r="FA70" s="3"/>
      <c r="FB70" s="3">
        <f ca="1">RANDBETWEEN(-4,4)</f>
        <v>1</v>
      </c>
      <c r="FC70" s="3">
        <f ca="1">RANDBETWEEN(-4,4)</f>
        <v>4</v>
      </c>
      <c r="FD70" s="3">
        <f ca="1">RANDBETWEEN(-4,4)</f>
        <v>3</v>
      </c>
      <c r="FE70" s="3">
        <f ca="1">RANDBETWEEN(-4,4)</f>
        <v>-1</v>
      </c>
      <c r="FF70" s="3">
        <f ca="1">RANDBETWEEN(-4,4)</f>
        <v>3</v>
      </c>
      <c r="FG70" s="3"/>
      <c r="FH70" s="3" t="s">
        <v>59</v>
      </c>
      <c r="FI70" s="3">
        <f ca="1">(FC71*(-1))/FB71</f>
        <v>-4</v>
      </c>
      <c r="FJ70" s="3" t="str">
        <f ca="1">IF(AND(FC71*(-1)&lt;0,FB71&lt;0),CONCATENATE(FC71,"/",FB71*-1),IF(AND(FC71*(-1)&lt;0,FB71&gt;0),CONCATENATE(FC71*-1,"/",FB71),IF(AND(FC71*(-1)&gt;0,FB71&lt;0),CONCATENATE(FC71,"/",FB71*-1),CONCATENATE(FC71*(-1),"/",FB71))))</f>
        <v>-4/1</v>
      </c>
      <c r="FK70" s="3">
        <f ca="1">IF(INT((FC71)*(-1)/FB71)=(FC71)*(-1)/FB71,FI70,FJ70)</f>
        <v>-4</v>
      </c>
    </row>
    <row r="71" spans="1:167" ht="0.75" customHeight="1" x14ac:dyDescent="0.25">
      <c r="B71" s="18"/>
      <c r="C71" s="26"/>
      <c r="D71" s="26"/>
      <c r="E71" s="22"/>
      <c r="F71" s="12"/>
      <c r="G71" s="12"/>
      <c r="H71" s="18"/>
      <c r="I71" s="18"/>
      <c r="J71" s="12"/>
      <c r="K71" s="12"/>
      <c r="L71" s="12"/>
      <c r="M71" s="12"/>
      <c r="N71" s="12"/>
      <c r="O71" s="12"/>
      <c r="P71" s="12"/>
      <c r="Q71" s="1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116"/>
      <c r="BY71" s="116"/>
      <c r="BZ71" s="116"/>
      <c r="CA71" s="116"/>
      <c r="CB71" s="133"/>
      <c r="CC71" s="133"/>
      <c r="CD71" s="133"/>
      <c r="CE71" s="133"/>
      <c r="CF71" s="133"/>
      <c r="CG71" s="133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W71" s="19"/>
      <c r="CX71" s="26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116"/>
      <c r="EM71" s="116"/>
      <c r="EN71" s="116"/>
      <c r="EO71" s="116"/>
      <c r="EP71" s="116"/>
      <c r="EQ71" s="116"/>
      <c r="ER71" s="116"/>
      <c r="ES71" s="12"/>
      <c r="EY71" s="3"/>
      <c r="EZ71" s="3"/>
      <c r="FA71" s="3"/>
      <c r="FB71" s="3">
        <f ca="1">IF(FB70=0,RANDBETWEEN(-4,-1),FB70)</f>
        <v>1</v>
      </c>
      <c r="FC71" s="3">
        <f ca="1">IF(FC70=0,RANDBETWEEN(-4,-1),FC70)</f>
        <v>4</v>
      </c>
      <c r="FD71" s="3">
        <f ca="1">IF(FD70=0,RANDBETWEEN(1,4),FD70)</f>
        <v>3</v>
      </c>
      <c r="FE71" s="3">
        <f ca="1">IF(FE70=0,RANDBETWEEN(1,4),FE70)</f>
        <v>-1</v>
      </c>
      <c r="FF71" s="3">
        <f ca="1">IF(FF70=0,RANDBETWEEN(1,4),FF70)</f>
        <v>3</v>
      </c>
      <c r="FG71" s="3"/>
      <c r="FH71" s="3"/>
      <c r="FI71" s="3"/>
      <c r="FJ71" s="3"/>
      <c r="FK71" s="3"/>
    </row>
    <row r="72" spans="1:167" ht="0.75" customHeight="1" x14ac:dyDescent="0.25">
      <c r="B72" s="18"/>
      <c r="C72" s="26"/>
      <c r="D72" s="26"/>
      <c r="E72" s="18"/>
      <c r="F72" s="12"/>
      <c r="G72" s="12"/>
      <c r="H72" s="18"/>
      <c r="I72" s="18"/>
      <c r="J72" s="12"/>
      <c r="K72" s="12"/>
      <c r="L72" s="12"/>
      <c r="M72" s="12"/>
      <c r="N72" s="12"/>
      <c r="O72" s="12"/>
      <c r="P72" s="12"/>
      <c r="Q72" s="1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116"/>
      <c r="BY72" s="116"/>
      <c r="BZ72" s="116"/>
      <c r="CA72" s="116"/>
      <c r="CB72" s="133"/>
      <c r="CC72" s="133"/>
      <c r="CD72" s="133"/>
      <c r="CE72" s="133"/>
      <c r="CF72" s="133"/>
      <c r="CG72" s="133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W72" s="19"/>
      <c r="CX72" s="26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116"/>
      <c r="EM72" s="116"/>
      <c r="EN72" s="116"/>
      <c r="EO72" s="116"/>
      <c r="EP72" s="116"/>
      <c r="EQ72" s="116"/>
      <c r="ER72" s="116"/>
      <c r="ES72" s="12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</row>
    <row r="73" spans="1:167" ht="16.149999999999999" customHeight="1" x14ac:dyDescent="0.3">
      <c r="B73" s="18"/>
      <c r="C73" s="12"/>
      <c r="D73" s="12"/>
      <c r="E73" s="12"/>
      <c r="F73" s="12"/>
      <c r="G73" s="12"/>
      <c r="H73" s="18"/>
      <c r="I73" s="18"/>
      <c r="J73" s="12"/>
      <c r="K73" s="12"/>
      <c r="L73" s="12"/>
      <c r="M73" s="12"/>
      <c r="N73" s="12"/>
      <c r="O73" s="12"/>
      <c r="P73" s="12"/>
      <c r="Q73" s="12"/>
      <c r="R73" s="32"/>
      <c r="S73" s="32"/>
      <c r="T73" s="32"/>
      <c r="U73" s="32"/>
      <c r="V73" s="32"/>
      <c r="W73" s="32"/>
      <c r="X73" s="30"/>
      <c r="Y73" s="30"/>
      <c r="Z73" s="30"/>
      <c r="AA73" s="30"/>
      <c r="AB73" s="30"/>
      <c r="AC73" s="30"/>
      <c r="AD73" s="30"/>
      <c r="AE73" s="30"/>
      <c r="AF73" s="30"/>
      <c r="AG73" s="114" t="str">
        <f ca="1">CONCATENATE(FG73,FG74,FG75)</f>
        <v>3x² - x + 3</v>
      </c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6"/>
      <c r="BY73" s="116"/>
      <c r="BZ73" s="116"/>
      <c r="CA73" s="116"/>
      <c r="CB73" s="133"/>
      <c r="CC73" s="133"/>
      <c r="CD73" s="133"/>
      <c r="CE73" s="133"/>
      <c r="CF73" s="133"/>
      <c r="CG73" s="133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W73" s="19"/>
      <c r="CX73" s="26"/>
      <c r="CY73" s="116" t="str">
        <f ca="1">CONCATENATE(FG73,FG74,FG75)</f>
        <v>3x² - x + 3</v>
      </c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  <c r="DP73" s="116"/>
      <c r="DQ73" s="116"/>
      <c r="DR73" s="116"/>
      <c r="DS73" s="116"/>
      <c r="DT73" s="116"/>
      <c r="DU73" s="116"/>
      <c r="DV73" s="116"/>
      <c r="DW73" s="116"/>
      <c r="DX73" s="116"/>
      <c r="DY73" s="116"/>
      <c r="DZ73" s="116"/>
      <c r="EA73" s="116"/>
      <c r="EB73" s="116"/>
      <c r="EC73" s="116"/>
      <c r="ED73" s="116"/>
      <c r="EE73" s="116"/>
      <c r="EF73" s="116"/>
      <c r="EG73" s="116"/>
      <c r="EH73" s="116"/>
      <c r="EI73" s="116"/>
      <c r="EJ73" s="116"/>
      <c r="EK73" s="116"/>
      <c r="EL73" s="116"/>
      <c r="EM73" s="116"/>
      <c r="EN73" s="116"/>
      <c r="EO73" s="116"/>
      <c r="EP73" s="116"/>
      <c r="EQ73" s="116"/>
      <c r="ER73" s="116"/>
      <c r="ES73" s="12"/>
      <c r="EY73" s="3"/>
      <c r="EZ73" s="3" t="s">
        <v>13</v>
      </c>
      <c r="FA73" s="3"/>
      <c r="FB73" s="3" t="s">
        <v>50</v>
      </c>
      <c r="FC73" s="3">
        <f ca="1">FB71*FD71</f>
        <v>3</v>
      </c>
      <c r="FD73" s="3" t="str">
        <f ca="1">IF(FC73=-1,CONCATENATE(" - ",EZ73),IF(FC73=1,CONCATENATE(EZ73),IF(FC73=0,"",CONCATENATE(FC73,EZ73))))</f>
        <v>3x³</v>
      </c>
      <c r="FE73" s="3" t="s">
        <v>54</v>
      </c>
      <c r="FF73" s="3">
        <f ca="1">FD71</f>
        <v>3</v>
      </c>
      <c r="FG73" s="3" t="str">
        <f ca="1">IF(FF73=-1,CONCATENATE(" - ",EZ74),IF(FF73=1,CONCATENATE(EZ74),IF(FF73=0,"",CONCATENATE(FF73,EZ74))))</f>
        <v>3x²</v>
      </c>
      <c r="FH73" s="3" t="s">
        <v>57</v>
      </c>
      <c r="FI73" s="3">
        <f ca="1">FB71</f>
        <v>1</v>
      </c>
      <c r="FJ73" s="3" t="str">
        <f ca="1">IF(FI73=-1,CONCATENATE(" - ",EZ75),IF(FI73=1,CONCATENATE(EZ75),IF(FI73=0,"",CONCATENATE(FI73,EZ75))))</f>
        <v>x</v>
      </c>
      <c r="FK73" s="3"/>
    </row>
    <row r="74" spans="1:167" ht="1.9" customHeight="1" x14ac:dyDescent="0.25">
      <c r="B74" s="18"/>
      <c r="C74" s="18"/>
      <c r="D74" s="18"/>
      <c r="E74" s="18"/>
      <c r="F74" s="18"/>
      <c r="G74" s="18"/>
      <c r="H74" s="18"/>
      <c r="I74" s="18"/>
      <c r="CW74" s="21"/>
      <c r="CX74" s="22"/>
      <c r="CY74" s="22"/>
      <c r="CZ74" s="22"/>
      <c r="DA74" s="22"/>
      <c r="DB74" s="18"/>
      <c r="DC74" s="18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Y74" s="3"/>
      <c r="EZ74" s="3" t="s">
        <v>15</v>
      </c>
      <c r="FA74" s="3"/>
      <c r="FB74" s="3" t="s">
        <v>51</v>
      </c>
      <c r="FC74" s="3">
        <f ca="1">(FB71*FE71)+(FC71*FD71)</f>
        <v>11</v>
      </c>
      <c r="FD74" s="3" t="str">
        <f ca="1">IF(FC74=-1,CONCATENATE(" - ",EZ74),IF(FC74=1,CONCATENATE(" + ",EZ74),IF(FC74=0,"",IF(FC74&lt;0,CONCATENATE(" - ",FC74*(-1),EZ74),CONCATENATE(" + ",FC74,EZ74)))))</f>
        <v xml:space="preserve"> + 11x²</v>
      </c>
      <c r="FE74" s="3" t="s">
        <v>55</v>
      </c>
      <c r="FF74" s="3">
        <f ca="1">FE71</f>
        <v>-1</v>
      </c>
      <c r="FG74" s="3" t="str">
        <f ca="1">IF(FF74=-1,CONCATENATE(" - ",EZ75),IF(FF74=1,CONCATENATE(" + ",EZ75),IF(FF74=0,"",IF(FF74&lt;0,CONCATENATE(" - ",FF74*(-1),EZ75),CONCATENATE(" + ",FF74,EZ75)))))</f>
        <v xml:space="preserve"> - x</v>
      </c>
      <c r="FH74" s="3" t="s">
        <v>58</v>
      </c>
      <c r="FI74" s="3">
        <f ca="1">FC71</f>
        <v>4</v>
      </c>
      <c r="FJ74" s="3" t="str">
        <f ca="1">IF(FI74=0,"",IF(FI74&lt;0,CONCATENATE(" - ",FI74*(-1)),CONCATENATE(" + ",FI74)))</f>
        <v xml:space="preserve"> + 4</v>
      </c>
      <c r="FK74" s="3"/>
    </row>
    <row r="75" spans="1:167" ht="13.7" customHeight="1" x14ac:dyDescent="0.25">
      <c r="B75" s="105" t="s">
        <v>17</v>
      </c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8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10"/>
      <c r="CW75" s="28"/>
      <c r="CX75" s="12"/>
      <c r="CY75" s="105" t="s">
        <v>17</v>
      </c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8" t="str">
        <f ca="1">CONCATENATE("х = ", FK70)</f>
        <v>х = -4</v>
      </c>
      <c r="DP75" s="109"/>
      <c r="DQ75" s="109"/>
      <c r="DR75" s="109"/>
      <c r="DS75" s="109"/>
      <c r="DT75" s="109"/>
      <c r="DU75" s="109"/>
      <c r="DV75" s="109"/>
      <c r="DW75" s="109"/>
      <c r="DX75" s="109"/>
      <c r="DY75" s="109"/>
      <c r="DZ75" s="109"/>
      <c r="EA75" s="109"/>
      <c r="EB75" s="109"/>
      <c r="EC75" s="109"/>
      <c r="ED75" s="109"/>
      <c r="EE75" s="109"/>
      <c r="EF75" s="109"/>
      <c r="EG75" s="109"/>
      <c r="EH75" s="109"/>
      <c r="EI75" s="109"/>
      <c r="EJ75" s="109"/>
      <c r="EK75" s="109"/>
      <c r="EL75" s="109"/>
      <c r="EM75" s="109"/>
      <c r="EN75" s="109"/>
      <c r="EO75" s="109"/>
      <c r="EP75" s="109"/>
      <c r="EQ75" s="109"/>
      <c r="ER75" s="110"/>
      <c r="ES75" s="12"/>
      <c r="EY75" s="3"/>
      <c r="EZ75" s="3" t="s">
        <v>14</v>
      </c>
      <c r="FA75" s="3"/>
      <c r="FB75" s="3" t="s">
        <v>52</v>
      </c>
      <c r="FC75" s="3">
        <f ca="1">(FB71*FF71)+(FE71*FC71)</f>
        <v>-1</v>
      </c>
      <c r="FD75" s="3" t="str">
        <f ca="1">IF(FC75=-1,CONCATENATE(" - ",EZ75),IF(FC75=1,CONCATENATE(" + ",EZ75),IF(FC75=0,"",IF(FC75&lt;0,CONCATENATE(" - ",FC75*(-1),EZ75),CONCATENATE(" + ",FC75,EZ75)))))</f>
        <v xml:space="preserve"> - x</v>
      </c>
      <c r="FE75" s="3" t="s">
        <v>56</v>
      </c>
      <c r="FF75" s="3">
        <f ca="1">FF71</f>
        <v>3</v>
      </c>
      <c r="FG75" s="3" t="str">
        <f ca="1">IF(FF75=0,"",IF(FF75&lt;0,CONCATENATE(" - ",FF75*(-1)),CONCATENATE(" + ",FF75)))</f>
        <v xml:space="preserve"> + 3</v>
      </c>
      <c r="FH75" s="3"/>
      <c r="FI75" s="3"/>
      <c r="FJ75" s="3"/>
      <c r="FK75" s="3"/>
    </row>
    <row r="76" spans="1:167" ht="3" customHeight="1" x14ac:dyDescent="0.25">
      <c r="B76" s="23"/>
      <c r="C76" s="23"/>
      <c r="D76" s="23"/>
      <c r="E76" s="23"/>
      <c r="F76" s="23"/>
      <c r="G76" s="23"/>
      <c r="H76" s="23"/>
      <c r="I76" s="23"/>
      <c r="J76" s="34"/>
      <c r="K76" s="34"/>
      <c r="L76" s="34"/>
      <c r="M76" s="34"/>
      <c r="N76" s="34"/>
      <c r="O76" s="34"/>
      <c r="P76" s="34"/>
      <c r="Q76" s="34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16"/>
      <c r="CX76" s="23"/>
      <c r="CY76" s="23"/>
      <c r="CZ76" s="23"/>
      <c r="DA76" s="23"/>
      <c r="DB76" s="23"/>
      <c r="DC76" s="23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Y76" s="3"/>
      <c r="EZ76" s="3"/>
      <c r="FA76" s="3"/>
      <c r="FB76" s="3" t="s">
        <v>53</v>
      </c>
      <c r="FC76" s="3">
        <f ca="1">FC71*FF71</f>
        <v>12</v>
      </c>
      <c r="FD76" s="3" t="str">
        <f ca="1">IF(FC76=0,"",IF(FC76&lt;0,CONCATENATE(" - ",FC76*(-1)),CONCATENATE(" + ",FC76)))</f>
        <v xml:space="preserve"> + 12</v>
      </c>
      <c r="FE76" s="3"/>
      <c r="FF76" s="3"/>
      <c r="FG76" s="3"/>
      <c r="FH76" s="3"/>
      <c r="FI76" s="3"/>
      <c r="FJ76" s="3"/>
      <c r="FK76" s="3"/>
    </row>
    <row r="77" spans="1:167" ht="14.45" customHeight="1" x14ac:dyDescent="0.25">
      <c r="A77" s="140" t="s">
        <v>44</v>
      </c>
      <c r="B77" s="140"/>
      <c r="C77" s="140"/>
      <c r="D77" s="140"/>
      <c r="E77" s="140"/>
      <c r="F77" s="140"/>
      <c r="G77" s="140"/>
      <c r="H77" s="140"/>
      <c r="I77" s="140"/>
      <c r="J77" s="140"/>
      <c r="K77" s="141" t="s">
        <v>74</v>
      </c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1"/>
      <c r="BQ77" s="141"/>
      <c r="BR77" s="141"/>
      <c r="BS77" s="141"/>
      <c r="BT77" s="141"/>
      <c r="BU77" s="141"/>
      <c r="BV77" s="141"/>
      <c r="BW77" s="141"/>
      <c r="BX77" s="141"/>
      <c r="BY77" s="141"/>
      <c r="BZ77" s="141"/>
      <c r="CA77" s="141"/>
      <c r="CB77" s="141"/>
      <c r="CC77" s="141"/>
      <c r="CD77" s="141"/>
      <c r="CE77" s="141"/>
      <c r="CF77" s="141"/>
      <c r="CG77" s="141"/>
      <c r="CH77" s="141"/>
      <c r="CI77" s="141"/>
      <c r="CJ77" s="141"/>
      <c r="CK77" s="141"/>
      <c r="CL77" s="141"/>
      <c r="CM77" s="141"/>
      <c r="CN77" s="141"/>
      <c r="CO77" s="141"/>
      <c r="CP77" s="141"/>
      <c r="CQ77" s="141"/>
      <c r="CR77" s="141"/>
      <c r="CS77" s="141"/>
      <c r="CT77" s="141"/>
      <c r="CU77" s="141"/>
      <c r="CV77" s="39"/>
      <c r="CW77" s="142" t="s">
        <v>88</v>
      </c>
      <c r="CX77" s="143"/>
      <c r="CY77" s="143"/>
      <c r="CZ77" s="143"/>
      <c r="DA77" s="143"/>
      <c r="DB77" s="143"/>
      <c r="DC77" s="143"/>
      <c r="DD77" s="143"/>
      <c r="DE77" s="143"/>
      <c r="DF77" s="143"/>
      <c r="DG77" s="143"/>
      <c r="DH77" s="143"/>
      <c r="DI77" s="143"/>
      <c r="DJ77" s="143"/>
      <c r="DK77" s="143"/>
      <c r="DL77" s="143"/>
      <c r="DM77" s="143"/>
      <c r="DN77" s="143"/>
      <c r="DO77" s="143"/>
      <c r="DP77" s="143"/>
      <c r="DQ77" s="143"/>
      <c r="DR77" s="143"/>
      <c r="DS77" s="143"/>
      <c r="DT77" s="143"/>
      <c r="DU77" s="143"/>
      <c r="DV77" s="143"/>
      <c r="DW77" s="143"/>
      <c r="DX77" s="143"/>
      <c r="DY77" s="143"/>
      <c r="DZ77" s="143"/>
      <c r="EA77" s="143"/>
      <c r="EB77" s="143"/>
      <c r="EC77" s="143"/>
      <c r="ED77" s="143"/>
      <c r="EE77" s="143"/>
      <c r="EF77" s="143"/>
      <c r="EG77" s="143"/>
      <c r="EH77" s="143"/>
      <c r="EI77" s="143"/>
      <c r="EJ77" s="143"/>
      <c r="EK77" s="143"/>
      <c r="EL77" s="143"/>
      <c r="EM77" s="143"/>
      <c r="EN77" s="143"/>
      <c r="EO77" s="143"/>
      <c r="EP77" s="143"/>
      <c r="EQ77" s="143"/>
      <c r="ER77" s="143"/>
      <c r="ES77" s="39"/>
      <c r="ET77" s="39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</row>
    <row r="78" spans="1:167" ht="3" customHeight="1" x14ac:dyDescent="0.25">
      <c r="B78" s="67"/>
      <c r="C78" s="67"/>
      <c r="D78" s="67"/>
      <c r="E78" s="67"/>
      <c r="F78" s="67"/>
      <c r="G78" s="67"/>
      <c r="H78" s="67"/>
      <c r="I78" s="67"/>
      <c r="J78" s="68"/>
      <c r="K78" s="68"/>
      <c r="L78" s="68"/>
      <c r="M78" s="68"/>
      <c r="N78" s="68"/>
      <c r="O78" s="68"/>
      <c r="P78" s="68"/>
      <c r="Q78" s="68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70"/>
      <c r="CX78" s="67"/>
      <c r="CY78" s="67"/>
      <c r="CZ78" s="67"/>
      <c r="DA78" s="67"/>
      <c r="DB78" s="67"/>
      <c r="DC78" s="67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Y78" s="3"/>
      <c r="EZ78" s="3"/>
      <c r="FA78" s="3"/>
      <c r="FB78" s="3" t="s">
        <v>46</v>
      </c>
      <c r="FC78" s="3" t="s">
        <v>26</v>
      </c>
      <c r="FD78" s="3" t="s">
        <v>47</v>
      </c>
      <c r="FE78" s="3" t="s">
        <v>48</v>
      </c>
      <c r="FF78" s="3" t="s">
        <v>49</v>
      </c>
      <c r="FG78" s="3"/>
      <c r="FH78" s="3"/>
      <c r="FI78" s="3"/>
      <c r="FJ78" s="3"/>
      <c r="FK78" s="3"/>
    </row>
    <row r="79" spans="1:167" ht="16.149999999999999" customHeight="1" x14ac:dyDescent="0.25">
      <c r="B79" s="18"/>
      <c r="C79" s="12"/>
      <c r="D79" s="12"/>
      <c r="E79" s="12"/>
      <c r="F79" s="12"/>
      <c r="G79" s="12"/>
      <c r="H79" s="18"/>
      <c r="I79" s="18"/>
      <c r="J79" s="12"/>
      <c r="K79" s="12"/>
      <c r="L79" s="12"/>
      <c r="M79" s="12"/>
      <c r="N79" s="12"/>
      <c r="O79" s="12"/>
      <c r="P79" s="12"/>
      <c r="Q79" s="12"/>
      <c r="R79" s="32"/>
      <c r="S79" s="32"/>
      <c r="T79" s="32"/>
      <c r="U79" s="32"/>
      <c r="V79" s="32"/>
      <c r="W79" s="32"/>
      <c r="X79" s="26"/>
      <c r="Y79" s="26"/>
      <c r="Z79" s="26"/>
      <c r="AA79" s="26"/>
      <c r="AB79" s="26"/>
      <c r="AC79" s="26"/>
      <c r="AD79" s="26"/>
      <c r="AE79" s="26"/>
      <c r="AF79" s="26"/>
      <c r="AG79" s="132" t="str">
        <f ca="1">CONCATENATE(FD82,FD83,FD84,FD85)</f>
        <v>-6x³ + 12x² - 6</v>
      </c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16" t="s">
        <v>25</v>
      </c>
      <c r="BY79" s="116"/>
      <c r="BZ79" s="116"/>
      <c r="CA79" s="116"/>
      <c r="CB79" s="133">
        <v>0</v>
      </c>
      <c r="CC79" s="133"/>
      <c r="CD79" s="133"/>
      <c r="CE79" s="133"/>
      <c r="CF79" s="133"/>
      <c r="CG79" s="133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W79" s="19"/>
      <c r="CX79" s="26"/>
      <c r="CY79" s="116" t="str">
        <f ca="1">CONCATENATE(FD82,FD83,FD84,FD85)</f>
        <v>-6x³ + 12x² - 6</v>
      </c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116"/>
      <c r="DZ79" s="116"/>
      <c r="EA79" s="116"/>
      <c r="EB79" s="116"/>
      <c r="EC79" s="116"/>
      <c r="ED79" s="116"/>
      <c r="EE79" s="116"/>
      <c r="EF79" s="116"/>
      <c r="EG79" s="116"/>
      <c r="EH79" s="116"/>
      <c r="EI79" s="116"/>
      <c r="EJ79" s="116"/>
      <c r="EK79" s="116"/>
      <c r="EL79" s="116" t="s">
        <v>25</v>
      </c>
      <c r="EM79" s="116"/>
      <c r="EN79" s="116"/>
      <c r="EO79" s="116">
        <v>0</v>
      </c>
      <c r="EP79" s="116"/>
      <c r="EQ79" s="116"/>
      <c r="ER79" s="116"/>
      <c r="ES79" s="51"/>
      <c r="ET79" s="51"/>
      <c r="EU79" s="51"/>
      <c r="EV79" s="51"/>
      <c r="EW79" s="51"/>
      <c r="EX79" s="51"/>
      <c r="EY79" s="51"/>
      <c r="EZ79" s="3"/>
      <c r="FA79" s="3"/>
      <c r="FB79" s="3">
        <f ca="1">RANDBETWEEN(-4,4)</f>
        <v>2</v>
      </c>
      <c r="FC79" s="3">
        <f ca="1">RANDBETWEEN(-4,4)</f>
        <v>-2</v>
      </c>
      <c r="FD79" s="3">
        <f ca="1">RANDBETWEEN(-4,4)</f>
        <v>-3</v>
      </c>
      <c r="FE79" s="3">
        <f ca="1">RANDBETWEEN(-4,4)</f>
        <v>3</v>
      </c>
      <c r="FF79" s="3">
        <f ca="1">RANDBETWEEN(-4,4)</f>
        <v>3</v>
      </c>
      <c r="FG79" s="3"/>
      <c r="FH79" s="3" t="s">
        <v>59</v>
      </c>
      <c r="FI79" s="3">
        <f ca="1">(FC80*(-1))/FB80</f>
        <v>1</v>
      </c>
      <c r="FJ79" s="3" t="str">
        <f ca="1">IF(AND(FC80*(-1)&lt;0,FB80&lt;0),CONCATENATE(FC80,"/",FB80*-1),IF(AND(FC80*(-1)&lt;0,FB80&gt;0),CONCATENATE(FC80*-1,"/",FB80),IF(AND(FC80*(-1)&gt;0,FB80&lt;0),CONCATENATE(FC80,"/",FB80*-1),CONCATENATE(FC80*(-1),"/",FB80))))</f>
        <v>2/2</v>
      </c>
      <c r="FK79" s="3">
        <f ca="1">IF(INT((FC80)*(-1)/FB80)=(FC80)*(-1)/FB80,FI79,FJ79)</f>
        <v>1</v>
      </c>
    </row>
    <row r="80" spans="1:167" ht="0.75" customHeight="1" x14ac:dyDescent="0.25">
      <c r="B80" s="18"/>
      <c r="C80" s="26"/>
      <c r="D80" s="26"/>
      <c r="E80" s="22"/>
      <c r="F80" s="12"/>
      <c r="G80" s="12"/>
      <c r="H80" s="18"/>
      <c r="I80" s="18"/>
      <c r="J80" s="12"/>
      <c r="K80" s="12"/>
      <c r="L80" s="12"/>
      <c r="M80" s="12"/>
      <c r="N80" s="12"/>
      <c r="O80" s="12"/>
      <c r="P80" s="12"/>
      <c r="Q80" s="1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116"/>
      <c r="BY80" s="116"/>
      <c r="BZ80" s="116"/>
      <c r="CA80" s="116"/>
      <c r="CB80" s="133"/>
      <c r="CC80" s="133"/>
      <c r="CD80" s="133"/>
      <c r="CE80" s="133"/>
      <c r="CF80" s="133"/>
      <c r="CG80" s="133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W80" s="19"/>
      <c r="CX80" s="26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116"/>
      <c r="EM80" s="116"/>
      <c r="EN80" s="116"/>
      <c r="EO80" s="116"/>
      <c r="EP80" s="116"/>
      <c r="EQ80" s="116"/>
      <c r="ER80" s="116"/>
      <c r="ES80" s="12"/>
      <c r="EY80" s="3"/>
      <c r="EZ80" s="3"/>
      <c r="FA80" s="3"/>
      <c r="FB80" s="3">
        <f ca="1">IF(FB79=0,RANDBETWEEN(-4,-1),FB79)</f>
        <v>2</v>
      </c>
      <c r="FC80" s="3">
        <f ca="1">IF(FC79=0,RANDBETWEEN(-4,-1),FC79)</f>
        <v>-2</v>
      </c>
      <c r="FD80" s="3">
        <f ca="1">IF(FD79=0,RANDBETWEEN(1,4),FD79)</f>
        <v>-3</v>
      </c>
      <c r="FE80" s="3">
        <f ca="1">IF(FE79=0,RANDBETWEEN(1,4),FE79)</f>
        <v>3</v>
      </c>
      <c r="FF80" s="3">
        <f ca="1">IF(FF79=0,RANDBETWEEN(1,4),FF79)</f>
        <v>3</v>
      </c>
      <c r="FG80" s="3"/>
      <c r="FH80" s="3"/>
      <c r="FI80" s="3"/>
      <c r="FJ80" s="3"/>
      <c r="FK80" s="3"/>
    </row>
    <row r="81" spans="1:167" ht="0.75" customHeight="1" x14ac:dyDescent="0.25">
      <c r="B81" s="18"/>
      <c r="C81" s="26"/>
      <c r="D81" s="26"/>
      <c r="E81" s="18"/>
      <c r="F81" s="12"/>
      <c r="G81" s="12"/>
      <c r="H81" s="18"/>
      <c r="I81" s="18"/>
      <c r="J81" s="12"/>
      <c r="K81" s="12"/>
      <c r="L81" s="12"/>
      <c r="M81" s="12"/>
      <c r="N81" s="12"/>
      <c r="O81" s="12"/>
      <c r="P81" s="12"/>
      <c r="Q81" s="1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116"/>
      <c r="BY81" s="116"/>
      <c r="BZ81" s="116"/>
      <c r="CA81" s="116"/>
      <c r="CB81" s="133"/>
      <c r="CC81" s="133"/>
      <c r="CD81" s="133"/>
      <c r="CE81" s="133"/>
      <c r="CF81" s="133"/>
      <c r="CG81" s="133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W81" s="19"/>
      <c r="CX81" s="26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116"/>
      <c r="EM81" s="116"/>
      <c r="EN81" s="116"/>
      <c r="EO81" s="116"/>
      <c r="EP81" s="116"/>
      <c r="EQ81" s="116"/>
      <c r="ER81" s="116"/>
      <c r="ES81" s="12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</row>
    <row r="82" spans="1:167" ht="16.149999999999999" customHeight="1" x14ac:dyDescent="0.3">
      <c r="B82" s="18"/>
      <c r="C82" s="12"/>
      <c r="D82" s="12"/>
      <c r="E82" s="12"/>
      <c r="F82" s="12"/>
      <c r="G82" s="12"/>
      <c r="H82" s="18"/>
      <c r="I82" s="18"/>
      <c r="J82" s="12"/>
      <c r="K82" s="12"/>
      <c r="L82" s="12"/>
      <c r="M82" s="12"/>
      <c r="N82" s="12"/>
      <c r="O82" s="12"/>
      <c r="P82" s="12"/>
      <c r="Q82" s="12"/>
      <c r="R82" s="32"/>
      <c r="S82" s="32"/>
      <c r="T82" s="32"/>
      <c r="U82" s="32"/>
      <c r="V82" s="32"/>
      <c r="W82" s="32"/>
      <c r="X82" s="30"/>
      <c r="Y82" s="30"/>
      <c r="Z82" s="30"/>
      <c r="AA82" s="30"/>
      <c r="AB82" s="30"/>
      <c r="AC82" s="30"/>
      <c r="AD82" s="30"/>
      <c r="AE82" s="30"/>
      <c r="AF82" s="30"/>
      <c r="AG82" s="114" t="str">
        <f ca="1">CONCATENATE(FG82,FG83,FG84)</f>
        <v>-3x² + 3x + 3</v>
      </c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6"/>
      <c r="BY82" s="116"/>
      <c r="BZ82" s="116"/>
      <c r="CA82" s="116"/>
      <c r="CB82" s="133"/>
      <c r="CC82" s="133"/>
      <c r="CD82" s="133"/>
      <c r="CE82" s="133"/>
      <c r="CF82" s="133"/>
      <c r="CG82" s="133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W82" s="19"/>
      <c r="CX82" s="26"/>
      <c r="CY82" s="116" t="str">
        <f ca="1">CONCATENATE(FG82,FG83,FG84)</f>
        <v>-3x² + 3x + 3</v>
      </c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  <c r="DS82" s="116"/>
      <c r="DT82" s="116"/>
      <c r="DU82" s="116"/>
      <c r="DV82" s="116"/>
      <c r="DW82" s="116"/>
      <c r="DX82" s="116"/>
      <c r="DY82" s="116"/>
      <c r="DZ82" s="116"/>
      <c r="EA82" s="116"/>
      <c r="EB82" s="116"/>
      <c r="EC82" s="116"/>
      <c r="ED82" s="116"/>
      <c r="EE82" s="116"/>
      <c r="EF82" s="116"/>
      <c r="EG82" s="116"/>
      <c r="EH82" s="116"/>
      <c r="EI82" s="116"/>
      <c r="EJ82" s="116"/>
      <c r="EK82" s="116"/>
      <c r="EL82" s="116"/>
      <c r="EM82" s="116"/>
      <c r="EN82" s="116"/>
      <c r="EO82" s="116"/>
      <c r="EP82" s="116"/>
      <c r="EQ82" s="116"/>
      <c r="ER82" s="116"/>
      <c r="ES82" s="12"/>
      <c r="EY82" s="3"/>
      <c r="EZ82" s="3" t="s">
        <v>13</v>
      </c>
      <c r="FA82" s="3"/>
      <c r="FB82" s="3" t="s">
        <v>50</v>
      </c>
      <c r="FC82" s="3">
        <f ca="1">FB80*FD80</f>
        <v>-6</v>
      </c>
      <c r="FD82" s="3" t="str">
        <f ca="1">IF(FC82=-1,CONCATENATE(" - ",EZ82),IF(FC82=1,CONCATENATE(EZ82),IF(FC82=0,"",CONCATENATE(FC82,EZ82))))</f>
        <v>-6x³</v>
      </c>
      <c r="FE82" s="3" t="s">
        <v>54</v>
      </c>
      <c r="FF82" s="3">
        <f ca="1">FD80</f>
        <v>-3</v>
      </c>
      <c r="FG82" s="3" t="str">
        <f ca="1">IF(FF82=-1,CONCATENATE(" - ",EZ83),IF(FF82=1,CONCATENATE(EZ83),IF(FF82=0,"",CONCATENATE(FF82,EZ83))))</f>
        <v>-3x²</v>
      </c>
      <c r="FH82" s="3" t="s">
        <v>57</v>
      </c>
      <c r="FI82" s="3">
        <f ca="1">FB80</f>
        <v>2</v>
      </c>
      <c r="FJ82" s="3" t="str">
        <f ca="1">IF(FI82=-1,CONCATENATE(" - ",EZ84),IF(FI82=1,CONCATENATE(EZ84),IF(FI82=0,"",CONCATENATE(FI82,EZ84))))</f>
        <v>2x</v>
      </c>
      <c r="FK82" s="3"/>
    </row>
    <row r="83" spans="1:167" ht="1.9" customHeight="1" x14ac:dyDescent="0.25">
      <c r="B83" s="18"/>
      <c r="C83" s="18"/>
      <c r="D83" s="18"/>
      <c r="E83" s="18"/>
      <c r="F83" s="18"/>
      <c r="G83" s="18"/>
      <c r="H83" s="18"/>
      <c r="I83" s="18"/>
      <c r="CW83" s="21"/>
      <c r="CX83" s="22"/>
      <c r="CY83" s="22"/>
      <c r="CZ83" s="22"/>
      <c r="DA83" s="22"/>
      <c r="DB83" s="18"/>
      <c r="DC83" s="18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Y83" s="3"/>
      <c r="EZ83" s="3" t="s">
        <v>15</v>
      </c>
      <c r="FA83" s="3"/>
      <c r="FB83" s="3" t="s">
        <v>51</v>
      </c>
      <c r="FC83" s="3">
        <f ca="1">(FB80*FE80)+(FC80*FD80)</f>
        <v>12</v>
      </c>
      <c r="FD83" s="3" t="str">
        <f ca="1">IF(FC83=-1,CONCATENATE(" - ",EZ83),IF(FC83=1,CONCATENATE(" + ",EZ83),IF(FC83=0,"",IF(FC83&lt;0,CONCATENATE(" - ",FC83*(-1),EZ83),CONCATENATE(" + ",FC83,EZ83)))))</f>
        <v xml:space="preserve"> + 12x²</v>
      </c>
      <c r="FE83" s="3" t="s">
        <v>55</v>
      </c>
      <c r="FF83" s="3">
        <f ca="1">FE80</f>
        <v>3</v>
      </c>
      <c r="FG83" s="3" t="str">
        <f ca="1">IF(FF83=-1,CONCATENATE(" - ",EZ84),IF(FF83=1,CONCATENATE(" + ",EZ84),IF(FF83=0,"",IF(FF83&lt;0,CONCATENATE(" - ",FF83*(-1),EZ84),CONCATENATE(" + ",FF83,EZ84)))))</f>
        <v xml:space="preserve"> + 3x</v>
      </c>
      <c r="FH83" s="3" t="s">
        <v>58</v>
      </c>
      <c r="FI83" s="3">
        <f ca="1">FC80</f>
        <v>-2</v>
      </c>
      <c r="FJ83" s="3" t="str">
        <f ca="1">IF(FI83=0,"",IF(FI83&lt;0,CONCATENATE(" - ",FI83*(-1)),CONCATENATE(" + ",FI83)))</f>
        <v xml:space="preserve"> - 2</v>
      </c>
      <c r="FK83" s="3"/>
    </row>
    <row r="84" spans="1:167" ht="13.7" customHeight="1" x14ac:dyDescent="0.25">
      <c r="B84" s="105" t="s">
        <v>17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8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10"/>
      <c r="CW84" s="28"/>
      <c r="CX84" s="12"/>
      <c r="CY84" s="105" t="s">
        <v>17</v>
      </c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  <c r="DJ84" s="105"/>
      <c r="DK84" s="105"/>
      <c r="DL84" s="105"/>
      <c r="DM84" s="105"/>
      <c r="DN84" s="105"/>
      <c r="DO84" s="108" t="str">
        <f ca="1">CONCATENATE("х = ", FK79)</f>
        <v>х = 1</v>
      </c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/>
      <c r="EO84" s="109"/>
      <c r="EP84" s="109"/>
      <c r="EQ84" s="109"/>
      <c r="ER84" s="110"/>
      <c r="ES84" s="12"/>
      <c r="EY84" s="3"/>
      <c r="EZ84" s="3" t="s">
        <v>14</v>
      </c>
      <c r="FA84" s="3"/>
      <c r="FB84" s="3" t="s">
        <v>52</v>
      </c>
      <c r="FC84" s="3">
        <f ca="1">(FB80*FF80)+(FE80*FC80)</f>
        <v>0</v>
      </c>
      <c r="FD84" s="3" t="str">
        <f ca="1">IF(FC84=-1,CONCATENATE(" - ",EZ84),IF(FC84=1,CONCATENATE(" + ",EZ84),IF(FC84=0,"",IF(FC84&lt;0,CONCATENATE(" - ",FC84*(-1),EZ84),CONCATENATE(" + ",FC84,EZ84)))))</f>
        <v/>
      </c>
      <c r="FE84" s="3" t="s">
        <v>56</v>
      </c>
      <c r="FF84" s="3">
        <f ca="1">FF80</f>
        <v>3</v>
      </c>
      <c r="FG84" s="3" t="str">
        <f ca="1">IF(FF84=0,"",IF(FF84&lt;0,CONCATENATE(" - ",FF84*(-1)),CONCATENATE(" + ",FF84)))</f>
        <v xml:space="preserve"> + 3</v>
      </c>
      <c r="FH84" s="3"/>
      <c r="FI84" s="3"/>
      <c r="FJ84" s="3"/>
      <c r="FK84" s="3"/>
    </row>
    <row r="85" spans="1:167" ht="3" customHeight="1" x14ac:dyDescent="0.25">
      <c r="B85" s="23"/>
      <c r="C85" s="23"/>
      <c r="D85" s="23"/>
      <c r="E85" s="23"/>
      <c r="F85" s="23"/>
      <c r="G85" s="23"/>
      <c r="H85" s="23"/>
      <c r="I85" s="23"/>
      <c r="J85" s="34"/>
      <c r="K85" s="34"/>
      <c r="L85" s="34"/>
      <c r="M85" s="34"/>
      <c r="N85" s="34"/>
      <c r="O85" s="34"/>
      <c r="P85" s="34"/>
      <c r="Q85" s="34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16"/>
      <c r="CX85" s="23"/>
      <c r="CY85" s="23"/>
      <c r="CZ85" s="23"/>
      <c r="DA85" s="23"/>
      <c r="DB85" s="23"/>
      <c r="DC85" s="23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Y85" s="3"/>
      <c r="EZ85" s="3"/>
      <c r="FA85" s="3"/>
      <c r="FB85" s="3" t="s">
        <v>53</v>
      </c>
      <c r="FC85" s="3">
        <f ca="1">FC80*FF80</f>
        <v>-6</v>
      </c>
      <c r="FD85" s="3" t="str">
        <f ca="1">IF(FC85=0,"",IF(FC85&lt;0,CONCATENATE(" - ",FC85*(-1)),CONCATENATE(" + ",FC85)))</f>
        <v xml:space="preserve"> - 6</v>
      </c>
      <c r="FE85" s="3"/>
      <c r="FF85" s="3"/>
      <c r="FG85" s="3"/>
      <c r="FH85" s="3"/>
      <c r="FI85" s="3"/>
      <c r="FJ85" s="3"/>
      <c r="FK85" s="3"/>
    </row>
    <row r="86" spans="1:167" ht="14.45" customHeight="1" x14ac:dyDescent="0.25">
      <c r="A86" s="140" t="s">
        <v>45</v>
      </c>
      <c r="B86" s="140"/>
      <c r="C86" s="140"/>
      <c r="D86" s="140"/>
      <c r="E86" s="140"/>
      <c r="F86" s="140"/>
      <c r="G86" s="140"/>
      <c r="H86" s="140"/>
      <c r="I86" s="140"/>
      <c r="J86" s="140"/>
      <c r="K86" s="115" t="s">
        <v>74</v>
      </c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115"/>
      <c r="CR86" s="115"/>
      <c r="CS86" s="115"/>
      <c r="CT86" s="115"/>
      <c r="CU86" s="115"/>
      <c r="CV86" s="39"/>
      <c r="CW86" s="145" t="s">
        <v>89</v>
      </c>
      <c r="CX86" s="146"/>
      <c r="CY86" s="146"/>
      <c r="CZ86" s="146"/>
      <c r="DA86" s="146"/>
      <c r="DB86" s="146"/>
      <c r="DC86" s="146"/>
      <c r="DD86" s="146"/>
      <c r="DE86" s="146"/>
      <c r="DF86" s="146"/>
      <c r="DG86" s="146"/>
      <c r="DH86" s="146"/>
      <c r="DI86" s="146"/>
      <c r="DJ86" s="146"/>
      <c r="DK86" s="146"/>
      <c r="DL86" s="146"/>
      <c r="DM86" s="146"/>
      <c r="DN86" s="146"/>
      <c r="DO86" s="146"/>
      <c r="DP86" s="146"/>
      <c r="DQ86" s="146"/>
      <c r="DR86" s="146"/>
      <c r="DS86" s="146"/>
      <c r="DT86" s="146"/>
      <c r="DU86" s="146"/>
      <c r="DV86" s="146"/>
      <c r="DW86" s="146"/>
      <c r="DX86" s="146"/>
      <c r="DY86" s="146"/>
      <c r="DZ86" s="146"/>
      <c r="EA86" s="146"/>
      <c r="EB86" s="146"/>
      <c r="EC86" s="146"/>
      <c r="ED86" s="146"/>
      <c r="EE86" s="146"/>
      <c r="EF86" s="146"/>
      <c r="EG86" s="146"/>
      <c r="EH86" s="146"/>
      <c r="EI86" s="146"/>
      <c r="EJ86" s="146"/>
      <c r="EK86" s="146"/>
      <c r="EL86" s="146"/>
      <c r="EM86" s="146"/>
      <c r="EN86" s="146"/>
      <c r="EO86" s="146"/>
      <c r="EP86" s="146"/>
      <c r="EQ86" s="146"/>
      <c r="ER86" s="146"/>
      <c r="ES86" s="39"/>
      <c r="ET86" s="39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</row>
    <row r="87" spans="1:167" ht="3" customHeight="1" x14ac:dyDescent="0.25">
      <c r="B87" s="67"/>
      <c r="C87" s="67"/>
      <c r="D87" s="67"/>
      <c r="E87" s="67"/>
      <c r="F87" s="67"/>
      <c r="G87" s="67"/>
      <c r="H87" s="67"/>
      <c r="I87" s="67"/>
      <c r="J87" s="68"/>
      <c r="K87" s="68"/>
      <c r="L87" s="68"/>
      <c r="M87" s="68"/>
      <c r="N87" s="68"/>
      <c r="O87" s="68"/>
      <c r="P87" s="68"/>
      <c r="Q87" s="68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70"/>
      <c r="CX87" s="67"/>
      <c r="CY87" s="67"/>
      <c r="CZ87" s="67"/>
      <c r="DA87" s="67"/>
      <c r="DB87" s="67"/>
      <c r="DC87" s="67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Y87" s="3"/>
      <c r="EZ87" s="3"/>
      <c r="FA87" s="3"/>
      <c r="FB87" s="3" t="s">
        <v>46</v>
      </c>
      <c r="FC87" s="3" t="s">
        <v>26</v>
      </c>
      <c r="FD87" s="3" t="s">
        <v>47</v>
      </c>
      <c r="FE87" s="3" t="s">
        <v>48</v>
      </c>
      <c r="FF87" s="3" t="s">
        <v>49</v>
      </c>
      <c r="FG87" s="3"/>
      <c r="FH87" s="3"/>
      <c r="FI87" s="3"/>
      <c r="FJ87" s="3"/>
      <c r="FK87" s="3"/>
    </row>
    <row r="88" spans="1:167" ht="16.149999999999999" customHeight="1" x14ac:dyDescent="0.25">
      <c r="B88" s="18"/>
      <c r="C88" s="12"/>
      <c r="D88" s="12"/>
      <c r="E88" s="12"/>
      <c r="F88" s="12"/>
      <c r="G88" s="12"/>
      <c r="H88" s="18"/>
      <c r="I88" s="18"/>
      <c r="J88" s="12"/>
      <c r="K88" s="12"/>
      <c r="L88" s="12"/>
      <c r="M88" s="12"/>
      <c r="N88" s="12"/>
      <c r="O88" s="12"/>
      <c r="P88" s="12"/>
      <c r="Q88" s="12"/>
      <c r="R88" s="32"/>
      <c r="S88" s="32"/>
      <c r="T88" s="32"/>
      <c r="U88" s="32"/>
      <c r="V88" s="32"/>
      <c r="W88" s="32"/>
      <c r="X88" s="26"/>
      <c r="Y88" s="26"/>
      <c r="Z88" s="26"/>
      <c r="AA88" s="26"/>
      <c r="AB88" s="26"/>
      <c r="AC88" s="26"/>
      <c r="AD88" s="26"/>
      <c r="AE88" s="26"/>
      <c r="AF88" s="26"/>
      <c r="AG88" s="132" t="str">
        <f ca="1">CONCATENATE(FD91,FD92,FD93,FD94)</f>
        <v>4x³ - x² - 5x + 2</v>
      </c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16" t="s">
        <v>25</v>
      </c>
      <c r="BY88" s="116"/>
      <c r="BZ88" s="116"/>
      <c r="CA88" s="116"/>
      <c r="CB88" s="133">
        <v>0</v>
      </c>
      <c r="CC88" s="133"/>
      <c r="CD88" s="133"/>
      <c r="CE88" s="133"/>
      <c r="CF88" s="133"/>
      <c r="CG88" s="133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W88" s="19"/>
      <c r="CX88" s="26"/>
      <c r="CY88" s="116" t="str">
        <f ca="1">CONCATENATE(FD91,FD92,FD93,FD94)</f>
        <v>4x³ - x² - 5x + 2</v>
      </c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  <c r="DP88" s="116"/>
      <c r="DQ88" s="116"/>
      <c r="DR88" s="116"/>
      <c r="DS88" s="116"/>
      <c r="DT88" s="116"/>
      <c r="DU88" s="116"/>
      <c r="DV88" s="116"/>
      <c r="DW88" s="116"/>
      <c r="DX88" s="116"/>
      <c r="DY88" s="116"/>
      <c r="DZ88" s="116"/>
      <c r="EA88" s="116"/>
      <c r="EB88" s="116"/>
      <c r="EC88" s="116"/>
      <c r="ED88" s="116"/>
      <c r="EE88" s="116"/>
      <c r="EF88" s="116"/>
      <c r="EG88" s="116"/>
      <c r="EH88" s="116"/>
      <c r="EI88" s="116"/>
      <c r="EJ88" s="116"/>
      <c r="EK88" s="116"/>
      <c r="EL88" s="116" t="s">
        <v>25</v>
      </c>
      <c r="EM88" s="116"/>
      <c r="EN88" s="116"/>
      <c r="EO88" s="116">
        <v>0</v>
      </c>
      <c r="EP88" s="116"/>
      <c r="EQ88" s="116"/>
      <c r="ER88" s="116"/>
      <c r="ES88" s="51"/>
      <c r="ET88" s="51"/>
      <c r="EU88" s="51"/>
      <c r="EV88" s="51"/>
      <c r="EW88" s="51"/>
      <c r="EX88" s="51"/>
      <c r="EY88" s="51"/>
      <c r="EZ88" s="3"/>
      <c r="FA88" s="3"/>
      <c r="FB88" s="3">
        <f ca="1">RANDBETWEEN(-4,4)</f>
        <v>1</v>
      </c>
      <c r="FC88" s="3">
        <f ca="1">RANDBETWEEN(-4,4)</f>
        <v>-1</v>
      </c>
      <c r="FD88" s="3">
        <f ca="1">RANDBETWEEN(-4,4)</f>
        <v>4</v>
      </c>
      <c r="FE88" s="3">
        <f ca="1">RANDBETWEEN(-4,4)</f>
        <v>0</v>
      </c>
      <c r="FF88" s="3">
        <f ca="1">RANDBETWEEN(-4,4)</f>
        <v>-2</v>
      </c>
      <c r="FG88" s="3"/>
      <c r="FH88" s="3" t="s">
        <v>59</v>
      </c>
      <c r="FI88" s="3">
        <f ca="1">(FC89*(-1))/FB89</f>
        <v>1</v>
      </c>
      <c r="FJ88" s="3" t="str">
        <f ca="1">IF(AND(FC89*(-1)&lt;0,FB89&lt;0),CONCATENATE(FC89,"/",FB89*-1),IF(AND(FC89*(-1)&lt;0,FB89&gt;0),CONCATENATE(FC89*-1,"/",FB89),IF(AND(FC89*(-1)&gt;0,FB89&lt;0),CONCATENATE(FC89,"/",FB89*-1),CONCATENATE(FC89*(-1),"/",FB89))))</f>
        <v>1/1</v>
      </c>
      <c r="FK88" s="3">
        <f ca="1">IF(INT((FC89)*(-1)/FB89)=(FC89)*(-1)/FB89,FI88,FJ88)</f>
        <v>1</v>
      </c>
    </row>
    <row r="89" spans="1:167" ht="0.75" customHeight="1" x14ac:dyDescent="0.25">
      <c r="B89" s="18"/>
      <c r="C89" s="26"/>
      <c r="D89" s="26"/>
      <c r="E89" s="22"/>
      <c r="F89" s="12"/>
      <c r="G89" s="12"/>
      <c r="H89" s="18"/>
      <c r="I89" s="18"/>
      <c r="J89" s="12"/>
      <c r="K89" s="12"/>
      <c r="L89" s="12"/>
      <c r="M89" s="12"/>
      <c r="N89" s="12"/>
      <c r="O89" s="12"/>
      <c r="P89" s="12"/>
      <c r="Q89" s="1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116"/>
      <c r="BY89" s="116"/>
      <c r="BZ89" s="116"/>
      <c r="CA89" s="116"/>
      <c r="CB89" s="133"/>
      <c r="CC89" s="133"/>
      <c r="CD89" s="133"/>
      <c r="CE89" s="133"/>
      <c r="CF89" s="133"/>
      <c r="CG89" s="133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W89" s="19"/>
      <c r="CX89" s="26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116"/>
      <c r="EM89" s="116"/>
      <c r="EN89" s="116"/>
      <c r="EO89" s="116"/>
      <c r="EP89" s="116"/>
      <c r="EQ89" s="116"/>
      <c r="ER89" s="116"/>
      <c r="ES89" s="12"/>
      <c r="EY89" s="3"/>
      <c r="EZ89" s="3"/>
      <c r="FA89" s="3"/>
      <c r="FB89" s="3">
        <f ca="1">IF(FB88=0,RANDBETWEEN(-4,-1),FB88)</f>
        <v>1</v>
      </c>
      <c r="FC89" s="3">
        <f ca="1">IF(FC88=0,RANDBETWEEN(-4,-1),FC88)</f>
        <v>-1</v>
      </c>
      <c r="FD89" s="3">
        <f ca="1">IF(FD88=0,RANDBETWEEN(1,4),FD88)</f>
        <v>4</v>
      </c>
      <c r="FE89" s="3">
        <f ca="1">IF(FE88=0,RANDBETWEEN(1,4),FE88)</f>
        <v>3</v>
      </c>
      <c r="FF89" s="3">
        <f ca="1">IF(FF88=0,RANDBETWEEN(1,4),FF88)</f>
        <v>-2</v>
      </c>
      <c r="FG89" s="3"/>
      <c r="FH89" s="3"/>
      <c r="FI89" s="3"/>
      <c r="FJ89" s="3"/>
      <c r="FK89" s="3"/>
    </row>
    <row r="90" spans="1:167" ht="0.75" customHeight="1" x14ac:dyDescent="0.25">
      <c r="B90" s="18"/>
      <c r="C90" s="26"/>
      <c r="D90" s="26"/>
      <c r="E90" s="18"/>
      <c r="F90" s="12"/>
      <c r="G90" s="12"/>
      <c r="H90" s="18"/>
      <c r="I90" s="18"/>
      <c r="J90" s="12"/>
      <c r="K90" s="12"/>
      <c r="L90" s="12"/>
      <c r="M90" s="12"/>
      <c r="N90" s="12"/>
      <c r="O90" s="12"/>
      <c r="P90" s="12"/>
      <c r="Q90" s="1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116"/>
      <c r="BY90" s="116"/>
      <c r="BZ90" s="116"/>
      <c r="CA90" s="116"/>
      <c r="CB90" s="133"/>
      <c r="CC90" s="133"/>
      <c r="CD90" s="133"/>
      <c r="CE90" s="133"/>
      <c r="CF90" s="133"/>
      <c r="CG90" s="133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W90" s="19"/>
      <c r="CX90" s="26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116"/>
      <c r="EM90" s="116"/>
      <c r="EN90" s="116"/>
      <c r="EO90" s="116"/>
      <c r="EP90" s="116"/>
      <c r="EQ90" s="116"/>
      <c r="ER90" s="116"/>
      <c r="ES90" s="12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</row>
    <row r="91" spans="1:167" ht="16.149999999999999" customHeight="1" x14ac:dyDescent="0.3">
      <c r="B91" s="18"/>
      <c r="C91" s="12"/>
      <c r="D91" s="12"/>
      <c r="E91" s="12"/>
      <c r="F91" s="12"/>
      <c r="G91" s="12"/>
      <c r="H91" s="18"/>
      <c r="I91" s="18"/>
      <c r="J91" s="12"/>
      <c r="K91" s="12"/>
      <c r="L91" s="12"/>
      <c r="M91" s="12"/>
      <c r="N91" s="12"/>
      <c r="O91" s="12"/>
      <c r="P91" s="12"/>
      <c r="Q91" s="12"/>
      <c r="R91" s="32"/>
      <c r="S91" s="32"/>
      <c r="T91" s="32"/>
      <c r="U91" s="32"/>
      <c r="V91" s="32"/>
      <c r="W91" s="32"/>
      <c r="X91" s="30"/>
      <c r="Y91" s="30"/>
      <c r="Z91" s="30"/>
      <c r="AA91" s="30"/>
      <c r="AB91" s="30"/>
      <c r="AC91" s="30"/>
      <c r="AD91" s="30"/>
      <c r="AE91" s="30"/>
      <c r="AF91" s="30"/>
      <c r="AG91" s="114" t="str">
        <f ca="1">CONCATENATE(FG91,FG92,FG93)</f>
        <v>4x² + 3x - 2</v>
      </c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6"/>
      <c r="BY91" s="116"/>
      <c r="BZ91" s="116"/>
      <c r="CA91" s="116"/>
      <c r="CB91" s="133"/>
      <c r="CC91" s="133"/>
      <c r="CD91" s="133"/>
      <c r="CE91" s="133"/>
      <c r="CF91" s="133"/>
      <c r="CG91" s="133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W91" s="19"/>
      <c r="CX91" s="26"/>
      <c r="CY91" s="116" t="str">
        <f ca="1">CONCATENATE(FG91,FG92,FG93)</f>
        <v>4x² + 3x - 2</v>
      </c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  <c r="DP91" s="116"/>
      <c r="DQ91" s="116"/>
      <c r="DR91" s="116"/>
      <c r="DS91" s="116"/>
      <c r="DT91" s="116"/>
      <c r="DU91" s="116"/>
      <c r="DV91" s="116"/>
      <c r="DW91" s="116"/>
      <c r="DX91" s="116"/>
      <c r="DY91" s="116"/>
      <c r="DZ91" s="116"/>
      <c r="EA91" s="116"/>
      <c r="EB91" s="116"/>
      <c r="EC91" s="116"/>
      <c r="ED91" s="116"/>
      <c r="EE91" s="116"/>
      <c r="EF91" s="116"/>
      <c r="EG91" s="116"/>
      <c r="EH91" s="116"/>
      <c r="EI91" s="116"/>
      <c r="EJ91" s="116"/>
      <c r="EK91" s="116"/>
      <c r="EL91" s="116"/>
      <c r="EM91" s="116"/>
      <c r="EN91" s="116"/>
      <c r="EO91" s="116"/>
      <c r="EP91" s="116"/>
      <c r="EQ91" s="116"/>
      <c r="ER91" s="116"/>
      <c r="ES91" s="12"/>
      <c r="EY91" s="3"/>
      <c r="EZ91" s="3" t="s">
        <v>13</v>
      </c>
      <c r="FA91" s="3"/>
      <c r="FB91" s="3" t="s">
        <v>50</v>
      </c>
      <c r="FC91" s="3">
        <f ca="1">FB89*FD89</f>
        <v>4</v>
      </c>
      <c r="FD91" s="3" t="str">
        <f ca="1">IF(FC91=-1,CONCATENATE(" - ",EZ91),IF(FC91=1,CONCATENATE(EZ91),IF(FC91=0,"",CONCATENATE(FC91,EZ91))))</f>
        <v>4x³</v>
      </c>
      <c r="FE91" s="3" t="s">
        <v>54</v>
      </c>
      <c r="FF91" s="3">
        <f ca="1">FD89</f>
        <v>4</v>
      </c>
      <c r="FG91" s="3" t="str">
        <f ca="1">IF(FF91=-1,CONCATENATE(" - ",EZ92),IF(FF91=1,CONCATENATE(EZ92),IF(FF91=0,"",CONCATENATE(FF91,EZ92))))</f>
        <v>4x²</v>
      </c>
      <c r="FH91" s="3" t="s">
        <v>57</v>
      </c>
      <c r="FI91" s="3">
        <f ca="1">FB89</f>
        <v>1</v>
      </c>
      <c r="FJ91" s="3" t="str">
        <f ca="1">IF(FI91=-1,CONCATENATE(" - ",EZ93),IF(FI91=1,CONCATENATE(EZ93),IF(FI91=0,"",CONCATENATE(FI91,EZ93))))</f>
        <v>x</v>
      </c>
      <c r="FK91" s="3"/>
    </row>
    <row r="92" spans="1:167" ht="1.9" customHeight="1" x14ac:dyDescent="0.25">
      <c r="B92" s="18"/>
      <c r="C92" s="18"/>
      <c r="D92" s="18"/>
      <c r="E92" s="18"/>
      <c r="F92" s="18"/>
      <c r="G92" s="18"/>
      <c r="H92" s="18"/>
      <c r="I92" s="18"/>
      <c r="CW92" s="21"/>
      <c r="CX92" s="22"/>
      <c r="CY92" s="22"/>
      <c r="CZ92" s="22"/>
      <c r="DA92" s="22"/>
      <c r="DB92" s="18"/>
      <c r="DC92" s="18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Y92" s="3"/>
      <c r="EZ92" s="3" t="s">
        <v>15</v>
      </c>
      <c r="FA92" s="3"/>
      <c r="FB92" s="3" t="s">
        <v>51</v>
      </c>
      <c r="FC92" s="3">
        <f ca="1">(FB89*FE89)+(FC89*FD89)</f>
        <v>-1</v>
      </c>
      <c r="FD92" s="3" t="str">
        <f ca="1">IF(FC92=-1,CONCATENATE(" - ",EZ92),IF(FC92=1,CONCATENATE(" + ",EZ92),IF(FC92=0,"",IF(FC92&lt;0,CONCATENATE(" - ",FC92*(-1),EZ92),CONCATENATE(" + ",FC92,EZ92)))))</f>
        <v xml:space="preserve"> - x²</v>
      </c>
      <c r="FE92" s="3" t="s">
        <v>55</v>
      </c>
      <c r="FF92" s="3">
        <f ca="1">FE89</f>
        <v>3</v>
      </c>
      <c r="FG92" s="3" t="str">
        <f ca="1">IF(FF92=-1,CONCATENATE(" - ",EZ93),IF(FF92=1,CONCATENATE(" + ",EZ93),IF(FF92=0,"",IF(FF92&lt;0,CONCATENATE(" - ",FF92*(-1),EZ93),CONCATENATE(" + ",FF92,EZ93)))))</f>
        <v xml:space="preserve"> + 3x</v>
      </c>
      <c r="FH92" s="3" t="s">
        <v>58</v>
      </c>
      <c r="FI92" s="3">
        <f ca="1">FC89</f>
        <v>-1</v>
      </c>
      <c r="FJ92" s="3" t="str">
        <f ca="1">IF(FI92=0,"",IF(FI92&lt;0,CONCATENATE(" - ",FI92*(-1)),CONCATENATE(" + ",FI92)))</f>
        <v xml:space="preserve"> - 1</v>
      </c>
      <c r="FK92" s="3"/>
    </row>
    <row r="93" spans="1:167" ht="13.7" customHeight="1" x14ac:dyDescent="0.25">
      <c r="B93" s="105" t="s">
        <v>17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44"/>
      <c r="R93" s="108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10"/>
      <c r="CW93" s="28"/>
      <c r="CX93" s="12"/>
      <c r="CY93" s="105" t="s">
        <v>17</v>
      </c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  <c r="DJ93" s="105"/>
      <c r="DK93" s="105"/>
      <c r="DL93" s="105"/>
      <c r="DM93" s="105"/>
      <c r="DN93" s="144"/>
      <c r="DO93" s="108" t="str">
        <f ca="1">CONCATENATE("х = ", FK88)</f>
        <v>х = 1</v>
      </c>
      <c r="DP93" s="109"/>
      <c r="DQ93" s="109"/>
      <c r="DR93" s="109"/>
      <c r="DS93" s="109"/>
      <c r="DT93" s="109"/>
      <c r="DU93" s="109"/>
      <c r="DV93" s="109"/>
      <c r="DW93" s="109"/>
      <c r="DX93" s="109"/>
      <c r="DY93" s="109"/>
      <c r="DZ93" s="109"/>
      <c r="EA93" s="109"/>
      <c r="EB93" s="109"/>
      <c r="EC93" s="109"/>
      <c r="ED93" s="109"/>
      <c r="EE93" s="109"/>
      <c r="EF93" s="109"/>
      <c r="EG93" s="109"/>
      <c r="EH93" s="109"/>
      <c r="EI93" s="109"/>
      <c r="EJ93" s="109"/>
      <c r="EK93" s="109"/>
      <c r="EL93" s="109"/>
      <c r="EM93" s="109"/>
      <c r="EN93" s="109"/>
      <c r="EO93" s="109"/>
      <c r="EP93" s="109"/>
      <c r="EQ93" s="109"/>
      <c r="ER93" s="110"/>
      <c r="ES93" s="12"/>
      <c r="EY93" s="3"/>
      <c r="EZ93" s="3" t="s">
        <v>14</v>
      </c>
      <c r="FA93" s="3"/>
      <c r="FB93" s="3" t="s">
        <v>52</v>
      </c>
      <c r="FC93" s="3">
        <f ca="1">(FB89*FF89)+(FE89*FC89)</f>
        <v>-5</v>
      </c>
      <c r="FD93" s="3" t="str">
        <f ca="1">IF(FC93=-1,CONCATENATE(" - ",EZ93),IF(FC93=1,CONCATENATE(" + ",EZ93),IF(FC93=0,"",IF(FC93&lt;0,CONCATENATE(" - ",FC93*(-1),EZ93),CONCATENATE(" + ",FC93,EZ93)))))</f>
        <v xml:space="preserve"> - 5x</v>
      </c>
      <c r="FE93" s="3" t="s">
        <v>56</v>
      </c>
      <c r="FF93" s="3">
        <f ca="1">FF89</f>
        <v>-2</v>
      </c>
      <c r="FG93" s="3" t="str">
        <f ca="1">IF(FF93=0,"",IF(FF93&lt;0,CONCATENATE(" - ",FF93*(-1)),CONCATENATE(" + ",FF93)))</f>
        <v xml:space="preserve"> - 2</v>
      </c>
      <c r="FH93" s="3"/>
      <c r="FI93" s="3"/>
      <c r="FJ93" s="3"/>
      <c r="FK93" s="3"/>
    </row>
    <row r="94" spans="1:167" ht="3" customHeight="1" x14ac:dyDescent="0.25">
      <c r="B94" s="23"/>
      <c r="C94" s="23"/>
      <c r="D94" s="23"/>
      <c r="E94" s="23"/>
      <c r="F94" s="23"/>
      <c r="G94" s="23"/>
      <c r="H94" s="23"/>
      <c r="I94" s="23"/>
      <c r="J94" s="34"/>
      <c r="K94" s="34"/>
      <c r="L94" s="34"/>
      <c r="M94" s="34"/>
      <c r="N94" s="34"/>
      <c r="O94" s="34"/>
      <c r="P94" s="34"/>
      <c r="Q94" s="34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16"/>
      <c r="CX94" s="23"/>
      <c r="CY94" s="23"/>
      <c r="CZ94" s="23"/>
      <c r="DA94" s="23"/>
      <c r="DB94" s="23"/>
      <c r="DC94" s="23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Y94" s="3"/>
      <c r="EZ94" s="3"/>
      <c r="FA94" s="3"/>
      <c r="FB94" s="3" t="s">
        <v>53</v>
      </c>
      <c r="FC94" s="3">
        <f ca="1">FC89*FF89</f>
        <v>2</v>
      </c>
      <c r="FD94" s="3" t="str">
        <f ca="1">IF(FC94=0,"",IF(FC94&lt;0,CONCATENATE(" - ",FC94*(-1)),CONCATENATE(" + ",FC94)))</f>
        <v xml:space="preserve"> + 2</v>
      </c>
      <c r="FE94" s="3"/>
      <c r="FF94" s="3"/>
      <c r="FG94" s="3"/>
      <c r="FH94" s="3"/>
      <c r="FI94" s="3"/>
      <c r="FJ94" s="3"/>
      <c r="FK94" s="3"/>
    </row>
  </sheetData>
  <mergeCells count="154">
    <mergeCell ref="AG19:BW19"/>
    <mergeCell ref="AG25:BW25"/>
    <mergeCell ref="AG28:BW28"/>
    <mergeCell ref="AG34:BW34"/>
    <mergeCell ref="AG37:BW37"/>
    <mergeCell ref="AG43:BW43"/>
    <mergeCell ref="AG46:BW46"/>
    <mergeCell ref="K23:CU23"/>
    <mergeCell ref="BX16:CA19"/>
    <mergeCell ref="CB16:CG19"/>
    <mergeCell ref="B30:Q30"/>
    <mergeCell ref="R30:CU30"/>
    <mergeCell ref="K14:CU14"/>
    <mergeCell ref="CY7:EK7"/>
    <mergeCell ref="CY10:EK10"/>
    <mergeCell ref="EL7:EN10"/>
    <mergeCell ref="EO7:ER10"/>
    <mergeCell ref="CY16:EK16"/>
    <mergeCell ref="AG7:BW7"/>
    <mergeCell ref="AG10:BW10"/>
    <mergeCell ref="AG16:BW16"/>
    <mergeCell ref="CX1:ER1"/>
    <mergeCell ref="CX3:ER3"/>
    <mergeCell ref="CW5:ER5"/>
    <mergeCell ref="B12:Q12"/>
    <mergeCell ref="R12:CU12"/>
    <mergeCell ref="CY12:DN12"/>
    <mergeCell ref="DO12:ER12"/>
    <mergeCell ref="C1:CU1"/>
    <mergeCell ref="N3:CU3"/>
    <mergeCell ref="K5:CU5"/>
    <mergeCell ref="CB7:CG10"/>
    <mergeCell ref="BX7:CA10"/>
    <mergeCell ref="CW23:ER23"/>
    <mergeCell ref="BX25:CA28"/>
    <mergeCell ref="CB25:CG28"/>
    <mergeCell ref="B39:Q39"/>
    <mergeCell ref="R39:CU39"/>
    <mergeCell ref="CY39:DN39"/>
    <mergeCell ref="DO30:ER30"/>
    <mergeCell ref="R21:CU21"/>
    <mergeCell ref="CY21:DN21"/>
    <mergeCell ref="CY25:EK25"/>
    <mergeCell ref="EL25:EN28"/>
    <mergeCell ref="EO25:ER28"/>
    <mergeCell ref="CY28:EK28"/>
    <mergeCell ref="B21:Q21"/>
    <mergeCell ref="DO21:ER21"/>
    <mergeCell ref="EO43:ER46"/>
    <mergeCell ref="CY46:EK46"/>
    <mergeCell ref="K32:CU32"/>
    <mergeCell ref="CW32:ER32"/>
    <mergeCell ref="BX34:CA37"/>
    <mergeCell ref="CB34:CG37"/>
    <mergeCell ref="B48:Q48"/>
    <mergeCell ref="R48:CU48"/>
    <mergeCell ref="CY48:DN48"/>
    <mergeCell ref="DO39:ER39"/>
    <mergeCell ref="CY34:EK34"/>
    <mergeCell ref="EL34:EN37"/>
    <mergeCell ref="EO34:ER37"/>
    <mergeCell ref="CY37:EK37"/>
    <mergeCell ref="BX43:CA46"/>
    <mergeCell ref="CB43:CG46"/>
    <mergeCell ref="CY70:EK70"/>
    <mergeCell ref="EL70:EN73"/>
    <mergeCell ref="CY73:EK73"/>
    <mergeCell ref="AG73:BW73"/>
    <mergeCell ref="DO66:ER66"/>
    <mergeCell ref="DO57:ER57"/>
    <mergeCell ref="DO48:ER48"/>
    <mergeCell ref="CW68:ER68"/>
    <mergeCell ref="EO70:ER73"/>
    <mergeCell ref="CW59:ER59"/>
    <mergeCell ref="CY57:DN57"/>
    <mergeCell ref="AG52:BW52"/>
    <mergeCell ref="AG55:BW55"/>
    <mergeCell ref="AG61:BW61"/>
    <mergeCell ref="AG64:BW64"/>
    <mergeCell ref="AG70:BW70"/>
    <mergeCell ref="BX70:CA73"/>
    <mergeCell ref="CB70:CG73"/>
    <mergeCell ref="EL88:EN91"/>
    <mergeCell ref="EO88:ER91"/>
    <mergeCell ref="CY91:EK91"/>
    <mergeCell ref="A86:J86"/>
    <mergeCell ref="DO93:ER93"/>
    <mergeCell ref="DO84:ER84"/>
    <mergeCell ref="K77:CU77"/>
    <mergeCell ref="CW77:ER77"/>
    <mergeCell ref="BX79:CA82"/>
    <mergeCell ref="CB79:CG82"/>
    <mergeCell ref="CY79:EK79"/>
    <mergeCell ref="EL79:EN82"/>
    <mergeCell ref="EO79:ER82"/>
    <mergeCell ref="CY82:EK82"/>
    <mergeCell ref="A77:J77"/>
    <mergeCell ref="AG79:BW79"/>
    <mergeCell ref="AG82:BW82"/>
    <mergeCell ref="AG88:BW88"/>
    <mergeCell ref="AG91:BW91"/>
    <mergeCell ref="BX88:CA91"/>
    <mergeCell ref="CB88:CG91"/>
    <mergeCell ref="B84:Q84"/>
    <mergeCell ref="R84:CU84"/>
    <mergeCell ref="B93:Q93"/>
    <mergeCell ref="R93:CU93"/>
    <mergeCell ref="CY93:DN93"/>
    <mergeCell ref="CY84:DN84"/>
    <mergeCell ref="CY88:EK88"/>
    <mergeCell ref="CW14:ER14"/>
    <mergeCell ref="A5:J5"/>
    <mergeCell ref="A14:J14"/>
    <mergeCell ref="A23:J23"/>
    <mergeCell ref="A32:J32"/>
    <mergeCell ref="A41:J41"/>
    <mergeCell ref="A50:J50"/>
    <mergeCell ref="A59:J59"/>
    <mergeCell ref="K86:CU86"/>
    <mergeCell ref="CW86:ER86"/>
    <mergeCell ref="B75:Q75"/>
    <mergeCell ref="R75:CU75"/>
    <mergeCell ref="CY75:DN75"/>
    <mergeCell ref="DO75:ER75"/>
    <mergeCell ref="CY52:EK52"/>
    <mergeCell ref="EL52:EN55"/>
    <mergeCell ref="EO52:ER55"/>
    <mergeCell ref="CY55:EK55"/>
    <mergeCell ref="K41:CU41"/>
    <mergeCell ref="CW41:ER41"/>
    <mergeCell ref="A68:J68"/>
    <mergeCell ref="EL16:EN19"/>
    <mergeCell ref="EO16:ER19"/>
    <mergeCell ref="CY19:EK19"/>
    <mergeCell ref="K68:CU68"/>
    <mergeCell ref="K59:CU59"/>
    <mergeCell ref="BX61:CA64"/>
    <mergeCell ref="CB61:CG64"/>
    <mergeCell ref="B57:Q57"/>
    <mergeCell ref="R57:CU57"/>
    <mergeCell ref="K50:CU50"/>
    <mergeCell ref="BX52:CA55"/>
    <mergeCell ref="CB52:CG55"/>
    <mergeCell ref="CY61:EK61"/>
    <mergeCell ref="EL61:EN64"/>
    <mergeCell ref="EO61:ER64"/>
    <mergeCell ref="CY64:EK64"/>
    <mergeCell ref="CW50:ER50"/>
    <mergeCell ref="CY30:DN30"/>
    <mergeCell ref="B66:Q66"/>
    <mergeCell ref="R66:CU66"/>
    <mergeCell ref="CY66:DN66"/>
    <mergeCell ref="CY43:EK43"/>
    <mergeCell ref="EL43:EN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95"/>
  <sheetViews>
    <sheetView topLeftCell="A13" zoomScale="175" zoomScaleNormal="175" workbookViewId="0">
      <selection activeCell="A41" sqref="A41:XFD49"/>
    </sheetView>
  </sheetViews>
  <sheetFormatPr defaultColWidth="8.85546875" defaultRowHeight="15" x14ac:dyDescent="0.25"/>
  <cols>
    <col min="1" max="100" width="0.5703125" style="10" customWidth="1"/>
    <col min="101" max="101" width="0.5703125" style="12" customWidth="1"/>
    <col min="102" max="150" width="0.5703125" style="10" customWidth="1"/>
    <col min="151" max="154" width="8.85546875" style="10"/>
    <col min="155" max="167" width="0.140625" style="3" customWidth="1"/>
    <col min="168" max="16384" width="8.85546875" style="10"/>
  </cols>
  <sheetData>
    <row r="1" spans="1:167" x14ac:dyDescent="0.25">
      <c r="A1" s="18"/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7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V1" s="25"/>
      <c r="EW1" s="25"/>
    </row>
    <row r="2" spans="1:167" ht="1.9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7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V2" s="25"/>
      <c r="EW2" s="25"/>
    </row>
    <row r="3" spans="1:167" x14ac:dyDescent="0.25">
      <c r="A3" s="106" t="s">
        <v>19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36" t="s">
        <v>22</v>
      </c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40"/>
      <c r="CW3" s="17"/>
      <c r="CX3" s="137" t="str">
        <f>P3</f>
        <v>Прокопчук Р. О.</v>
      </c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V3" s="25"/>
      <c r="EW3" s="25"/>
    </row>
    <row r="4" spans="1:167" ht="3" customHeight="1" x14ac:dyDescent="0.25">
      <c r="A4" s="18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6"/>
      <c r="CX4" s="14"/>
      <c r="CY4" s="14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39"/>
      <c r="EV4" s="25"/>
      <c r="EW4" s="25"/>
    </row>
    <row r="5" spans="1:167" ht="14.45" customHeight="1" x14ac:dyDescent="0.25">
      <c r="A5" s="140" t="s">
        <v>36</v>
      </c>
      <c r="B5" s="140"/>
      <c r="C5" s="140"/>
      <c r="D5" s="140"/>
      <c r="E5" s="140"/>
      <c r="F5" s="140"/>
      <c r="G5" s="140"/>
      <c r="H5" s="140"/>
      <c r="I5" s="140"/>
      <c r="J5" s="140"/>
      <c r="K5" s="27"/>
      <c r="L5" s="27"/>
      <c r="M5" s="115" t="s">
        <v>74</v>
      </c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29"/>
      <c r="CW5" s="145" t="s">
        <v>90</v>
      </c>
      <c r="CX5" s="146"/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  <c r="DM5" s="146"/>
      <c r="DN5" s="146"/>
      <c r="DO5" s="146"/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6"/>
      <c r="EC5" s="146"/>
      <c r="ED5" s="146"/>
      <c r="EE5" s="146"/>
      <c r="EF5" s="146"/>
      <c r="EG5" s="146"/>
      <c r="EH5" s="146"/>
      <c r="EI5" s="146"/>
      <c r="EJ5" s="146"/>
      <c r="EK5" s="146"/>
      <c r="EL5" s="146"/>
      <c r="EM5" s="146"/>
      <c r="EN5" s="146"/>
      <c r="EO5" s="146"/>
      <c r="EP5" s="146"/>
      <c r="EQ5" s="146"/>
      <c r="ER5" s="146"/>
      <c r="ES5" s="146"/>
      <c r="ET5" s="49"/>
      <c r="EV5" s="25"/>
      <c r="EW5" s="25"/>
    </row>
    <row r="6" spans="1:167" ht="1.9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7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V6" s="25"/>
      <c r="EW6" s="25"/>
      <c r="EY6" s="3" t="s">
        <v>26</v>
      </c>
      <c r="EZ6" s="3" t="s">
        <v>29</v>
      </c>
      <c r="FA6" s="3" t="s">
        <v>30</v>
      </c>
      <c r="FB6" s="3" t="s">
        <v>31</v>
      </c>
      <c r="FC6" s="3" t="s">
        <v>47</v>
      </c>
      <c r="FD6" s="3" t="s">
        <v>60</v>
      </c>
      <c r="FE6" s="3" t="s">
        <v>61</v>
      </c>
    </row>
    <row r="7" spans="1:167" ht="16.149999999999999" customHeight="1" x14ac:dyDescent="0.25">
      <c r="A7" s="18"/>
      <c r="B7" s="12"/>
      <c r="C7" s="26"/>
      <c r="D7" s="26"/>
      <c r="E7" s="26"/>
      <c r="F7" s="26"/>
      <c r="G7" s="26"/>
      <c r="H7" s="26"/>
      <c r="I7" s="26"/>
      <c r="K7" s="132" t="str">
        <f ca="1">CONCATENATE("( ",FA10,FA11,FA12," )"," ( ",FD10,FD11,FD12," )")</f>
        <v>( x² + x - 6 ) ( -2x² + x + 4 )</v>
      </c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16" t="s">
        <v>25</v>
      </c>
      <c r="BZ7" s="116"/>
      <c r="CA7" s="116"/>
      <c r="CB7" s="116"/>
      <c r="CC7" s="132">
        <v>0</v>
      </c>
      <c r="CD7" s="132"/>
      <c r="CE7" s="132"/>
      <c r="CF7" s="132"/>
      <c r="CG7" s="132"/>
      <c r="CH7" s="26"/>
      <c r="CI7" s="26"/>
      <c r="CJ7" s="26"/>
      <c r="CK7" s="26"/>
      <c r="CL7" s="26"/>
      <c r="CM7" s="26"/>
      <c r="CN7" s="12"/>
      <c r="CO7" s="51"/>
      <c r="CP7" s="51"/>
      <c r="CQ7" s="51"/>
      <c r="CR7" s="12"/>
      <c r="CS7" s="12"/>
      <c r="CT7" s="12"/>
      <c r="CU7" s="12"/>
      <c r="CV7" s="12"/>
      <c r="CW7" s="149" t="str">
        <f ca="1">CONCATENATE("( ",FA10,FA11,FA12," )"," ( ",FD10,FD11,FD12," )")</f>
        <v>( x² + x - 6 ) ( -2x² + x + 4 )</v>
      </c>
      <c r="CX7" s="150"/>
      <c r="CY7" s="150"/>
      <c r="CZ7" s="150"/>
      <c r="DA7" s="150"/>
      <c r="DB7" s="150"/>
      <c r="DC7" s="150"/>
      <c r="DD7" s="150"/>
      <c r="DE7" s="150"/>
      <c r="DF7" s="150"/>
      <c r="DG7" s="150"/>
      <c r="DH7" s="150"/>
      <c r="DI7" s="150"/>
      <c r="DJ7" s="150"/>
      <c r="DK7" s="150"/>
      <c r="DL7" s="150"/>
      <c r="DM7" s="150"/>
      <c r="DN7" s="150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A7" s="150"/>
      <c r="EB7" s="150"/>
      <c r="EC7" s="150"/>
      <c r="ED7" s="150"/>
      <c r="EE7" s="150"/>
      <c r="EF7" s="150"/>
      <c r="EG7" s="150"/>
      <c r="EH7" s="150"/>
      <c r="EI7" s="150"/>
      <c r="EJ7" s="150"/>
      <c r="EK7" s="150"/>
      <c r="EL7" s="150"/>
      <c r="EM7" s="150"/>
      <c r="EN7" s="112" t="s">
        <v>25</v>
      </c>
      <c r="EO7" s="112"/>
      <c r="EP7" s="112"/>
      <c r="EQ7" s="151">
        <v>0</v>
      </c>
      <c r="ER7" s="151"/>
      <c r="ES7" s="151"/>
      <c r="ET7" s="151"/>
      <c r="EV7" s="25"/>
      <c r="EY7" s="3">
        <f t="shared" ref="EY7:FE7" ca="1" si="0">RANDBETWEEN(-4,4)</f>
        <v>1</v>
      </c>
      <c r="EZ7" s="3">
        <f t="shared" ca="1" si="0"/>
        <v>-2</v>
      </c>
      <c r="FA7" s="3">
        <f t="shared" ca="1" si="0"/>
        <v>1</v>
      </c>
      <c r="FB7" s="3">
        <f t="shared" ca="1" si="0"/>
        <v>3</v>
      </c>
      <c r="FC7" s="3">
        <f t="shared" ca="1" si="0"/>
        <v>-2</v>
      </c>
      <c r="FD7" s="3">
        <f t="shared" ca="1" si="0"/>
        <v>1</v>
      </c>
      <c r="FE7" s="3">
        <f t="shared" ca="1" si="0"/>
        <v>4</v>
      </c>
      <c r="FG7" s="3" t="s">
        <v>59</v>
      </c>
      <c r="FH7" s="3">
        <f ca="1">(EZ8*(-1))/EY8</f>
        <v>2</v>
      </c>
      <c r="FI7" s="3" t="str">
        <f ca="1">IF(AND(EZ8*(-1)&lt;0,EY8&lt;0),CONCATENATE(EZ8,"/",EY8*-1),IF(AND(EZ8*(-1)&lt;0,EY8&gt;0),CONCATENATE(EZ8*-1,"/",EY8),IF(AND(EZ8*(-1)&gt;0,EY8&lt;0),CONCATENATE(EZ8,"/",EY8*-1),CONCATENATE(EZ8*(-1),"/",EY8))))</f>
        <v>2/1</v>
      </c>
      <c r="FJ7" s="3">
        <f ca="1">IF(INT((EZ8)*(-1)/EY8)=(EZ8)*(-1)/EY8,FH7,FI7)</f>
        <v>2</v>
      </c>
    </row>
    <row r="8" spans="1:167" s="12" customFormat="1" ht="0.75" customHeight="1" x14ac:dyDescent="0.25">
      <c r="A8" s="18"/>
      <c r="B8" s="26"/>
      <c r="C8" s="26"/>
      <c r="D8" s="26"/>
      <c r="E8" s="26"/>
      <c r="F8" s="26"/>
      <c r="G8" s="26"/>
      <c r="H8" s="26"/>
      <c r="I8" s="26"/>
      <c r="J8" s="26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116"/>
      <c r="BZ8" s="116"/>
      <c r="CA8" s="116"/>
      <c r="CB8" s="116"/>
      <c r="CC8" s="132"/>
      <c r="CD8" s="132"/>
      <c r="CE8" s="132"/>
      <c r="CF8" s="132"/>
      <c r="CG8" s="132"/>
      <c r="CH8" s="26"/>
      <c r="CI8" s="26"/>
      <c r="CJ8" s="26"/>
      <c r="CK8" s="26"/>
      <c r="CL8" s="26"/>
      <c r="CM8" s="26"/>
      <c r="CN8" s="51"/>
      <c r="CO8" s="51"/>
      <c r="CP8" s="51"/>
      <c r="CQ8" s="51"/>
      <c r="CW8" s="19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76"/>
      <c r="EL8" s="76"/>
      <c r="EM8" s="76"/>
      <c r="EN8" s="112"/>
      <c r="EO8" s="112"/>
      <c r="EP8" s="112"/>
      <c r="EQ8" s="151"/>
      <c r="ER8" s="151"/>
      <c r="ES8" s="151"/>
      <c r="ET8" s="151"/>
      <c r="EV8" s="32"/>
      <c r="EW8" s="32"/>
      <c r="EY8" s="4">
        <f t="shared" ref="EY8:FE8" ca="1" si="1">IF(EY7=0,RANDBETWEEN(-4,-1),EY7)</f>
        <v>1</v>
      </c>
      <c r="EZ8" s="4">
        <f t="shared" ca="1" si="1"/>
        <v>-2</v>
      </c>
      <c r="FA8" s="4">
        <f t="shared" ca="1" si="1"/>
        <v>1</v>
      </c>
      <c r="FB8" s="4">
        <f t="shared" ca="1" si="1"/>
        <v>3</v>
      </c>
      <c r="FC8" s="4">
        <f t="shared" ca="1" si="1"/>
        <v>-2</v>
      </c>
      <c r="FD8" s="4">
        <f t="shared" ca="1" si="1"/>
        <v>1</v>
      </c>
      <c r="FE8" s="4">
        <f t="shared" ca="1" si="1"/>
        <v>4</v>
      </c>
      <c r="FF8" s="4"/>
      <c r="FG8" s="4"/>
      <c r="FH8" s="4"/>
      <c r="FI8" s="4"/>
      <c r="FJ8" s="4"/>
      <c r="FK8" s="4"/>
    </row>
    <row r="9" spans="1:167" s="12" customFormat="1" ht="0.75" customHeight="1" x14ac:dyDescent="0.25">
      <c r="A9" s="18"/>
      <c r="B9" s="26"/>
      <c r="C9" s="26"/>
      <c r="D9" s="26"/>
      <c r="E9" s="26"/>
      <c r="F9" s="26"/>
      <c r="G9" s="26"/>
      <c r="H9" s="26"/>
      <c r="I9" s="26"/>
      <c r="J9" s="26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116"/>
      <c r="BZ9" s="116"/>
      <c r="CA9" s="116"/>
      <c r="CB9" s="116"/>
      <c r="CC9" s="132"/>
      <c r="CD9" s="132"/>
      <c r="CE9" s="132"/>
      <c r="CF9" s="132"/>
      <c r="CG9" s="132"/>
      <c r="CH9" s="26"/>
      <c r="CI9" s="26"/>
      <c r="CJ9" s="26"/>
      <c r="CK9" s="26"/>
      <c r="CL9" s="26"/>
      <c r="CM9" s="26"/>
      <c r="CN9" s="51"/>
      <c r="CO9" s="51"/>
      <c r="CP9" s="51"/>
      <c r="CQ9" s="51"/>
      <c r="CW9" s="19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77"/>
      <c r="EL9" s="77"/>
      <c r="EM9" s="77"/>
      <c r="EN9" s="112"/>
      <c r="EO9" s="112"/>
      <c r="EP9" s="112"/>
      <c r="EQ9" s="151"/>
      <c r="ER9" s="151"/>
      <c r="ES9" s="151"/>
      <c r="ET9" s="151"/>
      <c r="EV9" s="32"/>
      <c r="EW9" s="32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</row>
    <row r="10" spans="1:167" ht="16.149999999999999" customHeight="1" x14ac:dyDescent="0.3">
      <c r="A10" s="18"/>
      <c r="B10" s="12"/>
      <c r="C10" s="30"/>
      <c r="D10" s="30"/>
      <c r="E10" s="30"/>
      <c r="F10" s="30"/>
      <c r="G10" s="30"/>
      <c r="H10" s="30"/>
      <c r="I10" s="30"/>
      <c r="J10" s="30"/>
      <c r="K10" s="114" t="str">
        <f ca="1">CONCATENATE(FG10,FG11,FG12,FG13)</f>
        <v>-2x³ - 6x² + 7x + 12</v>
      </c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6"/>
      <c r="BZ10" s="116"/>
      <c r="CA10" s="116"/>
      <c r="CB10" s="116"/>
      <c r="CC10" s="132"/>
      <c r="CD10" s="132"/>
      <c r="CE10" s="132"/>
      <c r="CF10" s="132"/>
      <c r="CG10" s="132"/>
      <c r="CH10" s="30"/>
      <c r="CI10" s="30"/>
      <c r="CJ10" s="30"/>
      <c r="CK10" s="30"/>
      <c r="CL10" s="30"/>
      <c r="CM10" s="30"/>
      <c r="CN10" s="51"/>
      <c r="CO10" s="51"/>
      <c r="CP10" s="51"/>
      <c r="CQ10" s="51"/>
      <c r="CR10" s="12"/>
      <c r="CS10" s="12"/>
      <c r="CT10" s="12"/>
      <c r="CU10" s="12"/>
      <c r="CV10" s="12"/>
      <c r="CW10" s="149" t="str">
        <f ca="1">CONCATENATE(FG10,FG11,FG12,FG13)</f>
        <v>-2x³ - 6x² + 7x + 12</v>
      </c>
      <c r="CX10" s="150"/>
      <c r="CY10" s="150"/>
      <c r="CZ10" s="150"/>
      <c r="DA10" s="150"/>
      <c r="DB10" s="150"/>
      <c r="DC10" s="150"/>
      <c r="DD10" s="150"/>
      <c r="DE10" s="150"/>
      <c r="DF10" s="150"/>
      <c r="DG10" s="150"/>
      <c r="DH10" s="150"/>
      <c r="DI10" s="150"/>
      <c r="DJ10" s="150"/>
      <c r="DK10" s="150"/>
      <c r="DL10" s="150"/>
      <c r="DM10" s="150"/>
      <c r="DN10" s="150"/>
      <c r="DO10" s="150"/>
      <c r="DP10" s="150"/>
      <c r="DQ10" s="150"/>
      <c r="DR10" s="150"/>
      <c r="DS10" s="150"/>
      <c r="DT10" s="150"/>
      <c r="DU10" s="150"/>
      <c r="DV10" s="150"/>
      <c r="DW10" s="150"/>
      <c r="DX10" s="150"/>
      <c r="DY10" s="150"/>
      <c r="DZ10" s="150"/>
      <c r="EA10" s="150"/>
      <c r="EB10" s="150"/>
      <c r="EC10" s="150"/>
      <c r="ED10" s="150"/>
      <c r="EE10" s="150"/>
      <c r="EF10" s="150"/>
      <c r="EG10" s="150"/>
      <c r="EH10" s="150"/>
      <c r="EI10" s="150"/>
      <c r="EJ10" s="150"/>
      <c r="EK10" s="150"/>
      <c r="EL10" s="150"/>
      <c r="EM10" s="150"/>
      <c r="EN10" s="112"/>
      <c r="EO10" s="112"/>
      <c r="EP10" s="112"/>
      <c r="EQ10" s="151"/>
      <c r="ER10" s="151"/>
      <c r="ES10" s="151"/>
      <c r="ET10" s="151"/>
      <c r="EV10" s="25"/>
      <c r="EW10" s="25"/>
      <c r="EY10" s="3" t="s">
        <v>62</v>
      </c>
      <c r="EZ10" s="3">
        <f ca="1">EY8*FA8</f>
        <v>1</v>
      </c>
      <c r="FA10" s="3" t="str">
        <f ca="1">IF(EZ10=-1,CONCATENATE(" - ",FH11),IF(EZ10=1,CONCATENATE(FH11),IF(EZ10=0,"",CONCATENATE(EZ10,FH11))))</f>
        <v>x²</v>
      </c>
      <c r="FB10" s="3" t="s">
        <v>64</v>
      </c>
      <c r="FC10" s="3">
        <f ca="1">FC8</f>
        <v>-2</v>
      </c>
      <c r="FD10" s="3" t="str">
        <f ca="1">IF(FC10=-1,CONCATENATE(" - ",FH11),IF(FC10=1,CONCATENATE(FH11),IF(FC10=0,"",CONCATENATE(FC10,FH11))))</f>
        <v>-2x²</v>
      </c>
      <c r="FE10" s="3" t="s">
        <v>68</v>
      </c>
      <c r="FF10" s="3">
        <f ca="1">FA8*FC8</f>
        <v>-2</v>
      </c>
      <c r="FG10" s="3" t="str">
        <f ca="1">IF(FF10=-1,CONCATENATE(" - ",FH10),IF(FF10=1,CONCATENATE(FH10),IF(FF10=0,"",CONCATENATE(FF10,FH10))))</f>
        <v>-2x³</v>
      </c>
      <c r="FH10" s="3" t="s">
        <v>13</v>
      </c>
      <c r="FI10" s="3" t="s">
        <v>72</v>
      </c>
      <c r="FJ10" s="3">
        <f ca="1">EY8</f>
        <v>1</v>
      </c>
      <c r="FK10" s="3" t="str">
        <f ca="1">IF(FJ10=-1,CONCATENATE(" - ",FH12),IF(FJ10=1,CONCATENATE(FH12),IF(FJ10=0,"",CONCATENATE(FJ10,FH12))))</f>
        <v>x</v>
      </c>
    </row>
    <row r="11" spans="1:167" ht="1.9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21"/>
      <c r="CX11" s="22"/>
      <c r="CY11" s="22"/>
      <c r="CZ11" s="22"/>
      <c r="DA11" s="22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V11" s="25"/>
      <c r="EW11" s="25"/>
      <c r="EY11" s="3" t="s">
        <v>63</v>
      </c>
      <c r="EZ11" s="3">
        <f ca="1">(EZ8*FA8)+(FB8*EY8)</f>
        <v>1</v>
      </c>
      <c r="FA11" s="3" t="str">
        <f ca="1">IF(EZ11=-1,CONCATENATE(" - ",FH12),IF(EZ11=1,CONCATENATE(" + ",FH12),IF(EZ11=0,"",IF(EZ11&lt;0,CONCATENATE(" - ",EZ11*(-1),FH12),CONCATENATE(" + ",EZ11,FH12)))))</f>
        <v xml:space="preserve"> + x</v>
      </c>
      <c r="FB11" s="3" t="s">
        <v>65</v>
      </c>
      <c r="FC11" s="3">
        <f ca="1">FD8</f>
        <v>1</v>
      </c>
      <c r="FD11" s="3" t="str">
        <f ca="1">IF(FC11=-1,CONCATENATE(" - ",FH12),IF(FC11=1,CONCATENATE(" + ",FH12),IF(FC11=0,"",IF(FC11&lt;0,CONCATENATE(" - ",FC11*(-1),FH12),CONCATENATE(" + ",FC11,FH12)))))</f>
        <v xml:space="preserve"> + x</v>
      </c>
      <c r="FE11" s="3" t="s">
        <v>69</v>
      </c>
      <c r="FF11" s="3">
        <f ca="1">(FA8*FD8)*(FB8*FC8)</f>
        <v>-6</v>
      </c>
      <c r="FG11" s="3" t="str">
        <f ca="1">IF(FF11=-1,CONCATENATE(" - ",FH11),IF(FF11=1,CONCATENATE(" + ",FH11),IF(FF11=0,"",IF(FF11&lt;0,CONCATENATE(" - ",FF11*(-1),FH11),CONCATENATE(" + ",FF11,FH11)))))</f>
        <v xml:space="preserve"> - 6x²</v>
      </c>
      <c r="FH11" s="3" t="s">
        <v>15</v>
      </c>
      <c r="FI11" s="3" t="s">
        <v>73</v>
      </c>
      <c r="FJ11" s="3">
        <f ca="1">EZ8</f>
        <v>-2</v>
      </c>
      <c r="FK11" s="3" t="str">
        <f ca="1">IF(FJ11=0,"",IF(FJ11&lt;0,CONCATENATE(" - ",FJ11*(-1)),CONCATENATE(" + ",FJ11)))</f>
        <v xml:space="preserve"> - 2</v>
      </c>
    </row>
    <row r="12" spans="1:167" x14ac:dyDescent="0.25">
      <c r="A12" s="105" t="s">
        <v>17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8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10"/>
      <c r="CW12" s="148" t="s">
        <v>17</v>
      </c>
      <c r="CX12" s="105"/>
      <c r="CY12" s="105"/>
      <c r="CZ12" s="105"/>
      <c r="DA12" s="105"/>
      <c r="DB12" s="105"/>
      <c r="DC12" s="105"/>
      <c r="DD12" s="105"/>
      <c r="DE12" s="105"/>
      <c r="DF12" s="105"/>
      <c r="DG12" s="105"/>
      <c r="DH12" s="105"/>
      <c r="DI12" s="105"/>
      <c r="DJ12" s="105"/>
      <c r="DK12" s="105"/>
      <c r="DL12" s="108" t="str">
        <f ca="1">CONCATENATE("х = ",FJ7)</f>
        <v>х = 2</v>
      </c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10"/>
      <c r="EV12" s="25"/>
      <c r="EW12" s="25"/>
      <c r="EY12" s="3" t="s">
        <v>66</v>
      </c>
      <c r="EZ12" s="3">
        <f ca="1">EZ8*FB8</f>
        <v>-6</v>
      </c>
      <c r="FA12" s="3" t="str">
        <f ca="1">IF(EZ12=0,"",IF(EZ12&lt;0,CONCATENATE(" - ",EZ12*(-1)),CONCATENATE(" + ",EZ12)))</f>
        <v xml:space="preserve"> - 6</v>
      </c>
      <c r="FB12" s="3" t="s">
        <v>67</v>
      </c>
      <c r="FC12" s="3">
        <f ca="1">FE8</f>
        <v>4</v>
      </c>
      <c r="FD12" s="3" t="str">
        <f ca="1">IF(FC12=0,"",IF(FC12&lt;0,CONCATENATE(" - ",FC12*(-1)),CONCATENATE(" + ",FC12)))</f>
        <v xml:space="preserve"> + 4</v>
      </c>
      <c r="FE12" s="3" t="s">
        <v>70</v>
      </c>
      <c r="FF12" s="3">
        <f ca="1">(FA8*FE8)+(FB8*FD8)</f>
        <v>7</v>
      </c>
      <c r="FG12" s="3" t="str">
        <f ca="1">IF(FF12=-1,CONCATENATE(" - ",FH12),IF(FF12=1,CONCATENATE(" + ",FH12),IF(FF12=0,"",IF(FF12&lt;0,CONCATENATE(" - ",FF12*(-1),FH12),CONCATENATE(" + ",FF12,FH12)))))</f>
        <v xml:space="preserve"> + 7x</v>
      </c>
      <c r="FH12" s="3" t="s">
        <v>14</v>
      </c>
    </row>
    <row r="13" spans="1:167" ht="3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16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V13" s="25"/>
      <c r="EW13" s="25"/>
      <c r="FE13" s="3" t="s">
        <v>71</v>
      </c>
      <c r="FF13" s="3">
        <f ca="1">FB8*FE8</f>
        <v>12</v>
      </c>
      <c r="FG13" s="3" t="str">
        <f ca="1">IF(FF13=0,"",IF(FF13&lt;0,CONCATENATE(" - ",FF13*(-1)),CONCATENATE(" + ",FF13)))</f>
        <v xml:space="preserve"> + 12</v>
      </c>
    </row>
    <row r="14" spans="1:167" ht="14.45" customHeight="1" x14ac:dyDescent="0.25">
      <c r="A14" s="140" t="s">
        <v>37</v>
      </c>
      <c r="B14" s="140"/>
      <c r="C14" s="140"/>
      <c r="D14" s="140"/>
      <c r="E14" s="140"/>
      <c r="F14" s="140"/>
      <c r="G14" s="140"/>
      <c r="H14" s="140"/>
      <c r="I14" s="140"/>
      <c r="J14" s="140"/>
      <c r="K14" s="27"/>
      <c r="L14" s="27"/>
      <c r="M14" s="115" t="s">
        <v>74</v>
      </c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73"/>
      <c r="CW14" s="145" t="s">
        <v>91</v>
      </c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49"/>
      <c r="EV14" s="25"/>
      <c r="EW14" s="25"/>
    </row>
    <row r="15" spans="1:167" ht="1.9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7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V15" s="25"/>
      <c r="EW15" s="25"/>
      <c r="EY15" s="3" t="s">
        <v>26</v>
      </c>
      <c r="EZ15" s="3" t="s">
        <v>29</v>
      </c>
      <c r="FA15" s="3" t="s">
        <v>30</v>
      </c>
      <c r="FB15" s="3" t="s">
        <v>31</v>
      </c>
      <c r="FC15" s="3" t="s">
        <v>47</v>
      </c>
      <c r="FD15" s="3" t="s">
        <v>60</v>
      </c>
      <c r="FE15" s="3" t="s">
        <v>61</v>
      </c>
    </row>
    <row r="16" spans="1:167" ht="16.149999999999999" customHeight="1" x14ac:dyDescent="0.25">
      <c r="A16" s="18"/>
      <c r="B16" s="12"/>
      <c r="C16" s="26"/>
      <c r="D16" s="26"/>
      <c r="E16" s="26"/>
      <c r="F16" s="26"/>
      <c r="G16" s="26"/>
      <c r="H16" s="26"/>
      <c r="I16" s="26"/>
      <c r="K16" s="132" t="str">
        <f ca="1">CONCATENATE("( ",FA19,FA20,FA21," )"," ( ",FD19,FD20,FD21," )")</f>
        <v>( -4x² - 14x - 12 ) ( -3x² + x + 4 )</v>
      </c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16" t="s">
        <v>25</v>
      </c>
      <c r="BZ16" s="116"/>
      <c r="CA16" s="116"/>
      <c r="CB16" s="116"/>
      <c r="CC16" s="132">
        <v>0</v>
      </c>
      <c r="CD16" s="132"/>
      <c r="CE16" s="132"/>
      <c r="CF16" s="132"/>
      <c r="CG16" s="132"/>
      <c r="CH16" s="26"/>
      <c r="CI16" s="26"/>
      <c r="CJ16" s="26"/>
      <c r="CK16" s="26"/>
      <c r="CL16" s="26"/>
      <c r="CM16" s="26"/>
      <c r="CN16" s="12"/>
      <c r="CO16" s="51"/>
      <c r="CP16" s="51"/>
      <c r="CQ16" s="51"/>
      <c r="CR16" s="12"/>
      <c r="CS16" s="12"/>
      <c r="CT16" s="12"/>
      <c r="CU16" s="12"/>
      <c r="CV16" s="12"/>
      <c r="CW16" s="149" t="str">
        <f ca="1">CONCATENATE("( ",FA19,FA20,FA21," )"," ( ",FD19,FD20,FD21," )")</f>
        <v>( -4x² - 14x - 12 ) ( -3x² + x + 4 )</v>
      </c>
      <c r="CX16" s="150"/>
      <c r="CY16" s="150"/>
      <c r="CZ16" s="150"/>
      <c r="DA16" s="150"/>
      <c r="DB16" s="150"/>
      <c r="DC16" s="150"/>
      <c r="DD16" s="150"/>
      <c r="DE16" s="150"/>
      <c r="DF16" s="150"/>
      <c r="DG16" s="150"/>
      <c r="DH16" s="150"/>
      <c r="DI16" s="150"/>
      <c r="DJ16" s="150"/>
      <c r="DK16" s="150"/>
      <c r="DL16" s="150"/>
      <c r="DM16" s="150"/>
      <c r="DN16" s="150"/>
      <c r="DO16" s="150"/>
      <c r="DP16" s="150"/>
      <c r="DQ16" s="150"/>
      <c r="DR16" s="150"/>
      <c r="DS16" s="150"/>
      <c r="DT16" s="150"/>
      <c r="DU16" s="150"/>
      <c r="DV16" s="150"/>
      <c r="DW16" s="150"/>
      <c r="DX16" s="150"/>
      <c r="DY16" s="150"/>
      <c r="DZ16" s="150"/>
      <c r="EA16" s="150"/>
      <c r="EB16" s="150"/>
      <c r="EC16" s="150"/>
      <c r="ED16" s="150"/>
      <c r="EE16" s="150"/>
      <c r="EF16" s="150"/>
      <c r="EG16" s="150"/>
      <c r="EH16" s="150"/>
      <c r="EI16" s="150"/>
      <c r="EJ16" s="150"/>
      <c r="EK16" s="150"/>
      <c r="EL16" s="150"/>
      <c r="EM16" s="150"/>
      <c r="EN16" s="112" t="s">
        <v>25</v>
      </c>
      <c r="EO16" s="112"/>
      <c r="EP16" s="112"/>
      <c r="EQ16" s="151">
        <v>0</v>
      </c>
      <c r="ER16" s="151"/>
      <c r="ES16" s="151"/>
      <c r="ET16" s="151"/>
      <c r="EV16" s="25"/>
      <c r="EY16" s="3">
        <f t="shared" ref="EY16:FE16" ca="1" si="2">RANDBETWEEN(-4,4)</f>
        <v>-2</v>
      </c>
      <c r="EZ16" s="3">
        <f t="shared" ca="1" si="2"/>
        <v>-3</v>
      </c>
      <c r="FA16" s="3">
        <f t="shared" ca="1" si="2"/>
        <v>2</v>
      </c>
      <c r="FB16" s="3">
        <f t="shared" ca="1" si="2"/>
        <v>4</v>
      </c>
      <c r="FC16" s="3">
        <f t="shared" ca="1" si="2"/>
        <v>-3</v>
      </c>
      <c r="FD16" s="3">
        <f t="shared" ca="1" si="2"/>
        <v>1</v>
      </c>
      <c r="FE16" s="3">
        <f t="shared" ca="1" si="2"/>
        <v>4</v>
      </c>
      <c r="FG16" s="3" t="s">
        <v>59</v>
      </c>
      <c r="FH16" s="3">
        <f ca="1">(EZ17*(-1))/EY17</f>
        <v>-1.5</v>
      </c>
      <c r="FI16" s="3" t="str">
        <f ca="1">IF(AND(EZ17*(-1)&lt;0,EY17&lt;0),CONCATENATE(EZ17,"/",EY17*-1),IF(AND(EZ17*(-1)&lt;0,EY17&gt;0),CONCATENATE(EZ17*-1,"/",EY17),IF(AND(EZ17*(-1)&gt;0,EY17&lt;0),CONCATENATE(EZ17,"/",EY17*-1),CONCATENATE(EZ17*(-1),"/",EY17))))</f>
        <v>-3/2</v>
      </c>
      <c r="FJ16" s="3" t="str">
        <f ca="1">IF(INT((EZ17)*(-1)/EY17)=(EZ17)*(-1)/EY17,FH16,FI16)</f>
        <v>-3/2</v>
      </c>
    </row>
    <row r="17" spans="1:167" s="12" customFormat="1" ht="0.75" customHeight="1" x14ac:dyDescent="0.25">
      <c r="A17" s="18"/>
      <c r="B17" s="26"/>
      <c r="C17" s="26"/>
      <c r="D17" s="26"/>
      <c r="E17" s="26"/>
      <c r="F17" s="26"/>
      <c r="G17" s="26"/>
      <c r="H17" s="26"/>
      <c r="I17" s="26"/>
      <c r="J17" s="26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116"/>
      <c r="BZ17" s="116"/>
      <c r="CA17" s="116"/>
      <c r="CB17" s="116"/>
      <c r="CC17" s="132"/>
      <c r="CD17" s="132"/>
      <c r="CE17" s="132"/>
      <c r="CF17" s="132"/>
      <c r="CG17" s="132"/>
      <c r="CH17" s="26"/>
      <c r="CI17" s="26"/>
      <c r="CJ17" s="26"/>
      <c r="CK17" s="26"/>
      <c r="CL17" s="26"/>
      <c r="CM17" s="26"/>
      <c r="CN17" s="51"/>
      <c r="CO17" s="51"/>
      <c r="CP17" s="51"/>
      <c r="CQ17" s="51"/>
      <c r="CW17" s="19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76"/>
      <c r="EL17" s="76"/>
      <c r="EM17" s="76"/>
      <c r="EN17" s="112"/>
      <c r="EO17" s="112"/>
      <c r="EP17" s="112"/>
      <c r="EQ17" s="151"/>
      <c r="ER17" s="151"/>
      <c r="ES17" s="151"/>
      <c r="ET17" s="151"/>
      <c r="EV17" s="32"/>
      <c r="EW17" s="32"/>
      <c r="EY17" s="4">
        <f t="shared" ref="EY17:FE17" ca="1" si="3">IF(EY16=0,RANDBETWEEN(-4,-1),EY16)</f>
        <v>-2</v>
      </c>
      <c r="EZ17" s="4">
        <f t="shared" ca="1" si="3"/>
        <v>-3</v>
      </c>
      <c r="FA17" s="4">
        <f t="shared" ca="1" si="3"/>
        <v>2</v>
      </c>
      <c r="FB17" s="4">
        <f t="shared" ca="1" si="3"/>
        <v>4</v>
      </c>
      <c r="FC17" s="4">
        <f t="shared" ca="1" si="3"/>
        <v>-3</v>
      </c>
      <c r="FD17" s="4">
        <f t="shared" ca="1" si="3"/>
        <v>1</v>
      </c>
      <c r="FE17" s="4">
        <f t="shared" ca="1" si="3"/>
        <v>4</v>
      </c>
      <c r="FF17" s="4"/>
      <c r="FG17" s="4"/>
      <c r="FH17" s="4"/>
      <c r="FI17" s="4"/>
      <c r="FJ17" s="4"/>
      <c r="FK17" s="4"/>
    </row>
    <row r="18" spans="1:167" s="12" customFormat="1" ht="0.75" customHeight="1" x14ac:dyDescent="0.25">
      <c r="A18" s="18"/>
      <c r="B18" s="26"/>
      <c r="C18" s="26"/>
      <c r="D18" s="26"/>
      <c r="E18" s="26"/>
      <c r="F18" s="26"/>
      <c r="G18" s="26"/>
      <c r="H18" s="26"/>
      <c r="I18" s="26"/>
      <c r="J18" s="26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116"/>
      <c r="BZ18" s="116"/>
      <c r="CA18" s="116"/>
      <c r="CB18" s="116"/>
      <c r="CC18" s="132"/>
      <c r="CD18" s="132"/>
      <c r="CE18" s="132"/>
      <c r="CF18" s="132"/>
      <c r="CG18" s="132"/>
      <c r="CH18" s="26"/>
      <c r="CI18" s="26"/>
      <c r="CJ18" s="26"/>
      <c r="CK18" s="26"/>
      <c r="CL18" s="26"/>
      <c r="CM18" s="26"/>
      <c r="CN18" s="51"/>
      <c r="CO18" s="51"/>
      <c r="CP18" s="51"/>
      <c r="CQ18" s="51"/>
      <c r="CW18" s="19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77"/>
      <c r="EL18" s="77"/>
      <c r="EM18" s="77"/>
      <c r="EN18" s="112"/>
      <c r="EO18" s="112"/>
      <c r="EP18" s="112"/>
      <c r="EQ18" s="151"/>
      <c r="ER18" s="151"/>
      <c r="ES18" s="151"/>
      <c r="ET18" s="151"/>
      <c r="EV18" s="32"/>
      <c r="EW18" s="32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</row>
    <row r="19" spans="1:167" ht="16.149999999999999" customHeight="1" x14ac:dyDescent="0.3">
      <c r="A19" s="18"/>
      <c r="B19" s="12"/>
      <c r="C19" s="30"/>
      <c r="D19" s="30"/>
      <c r="E19" s="30"/>
      <c r="F19" s="30"/>
      <c r="G19" s="30"/>
      <c r="H19" s="30"/>
      <c r="I19" s="30"/>
      <c r="J19" s="30"/>
      <c r="K19" s="114" t="str">
        <f ca="1">CONCATENATE(FG19,FG20,FG21,FG22)</f>
        <v>-6x³ - 24x² + 12x + 16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  <c r="BV19" s="114"/>
      <c r="BW19" s="114"/>
      <c r="BX19" s="114"/>
      <c r="BY19" s="116"/>
      <c r="BZ19" s="116"/>
      <c r="CA19" s="116"/>
      <c r="CB19" s="116"/>
      <c r="CC19" s="132"/>
      <c r="CD19" s="132"/>
      <c r="CE19" s="132"/>
      <c r="CF19" s="132"/>
      <c r="CG19" s="132"/>
      <c r="CH19" s="30"/>
      <c r="CI19" s="30"/>
      <c r="CJ19" s="30"/>
      <c r="CK19" s="30"/>
      <c r="CL19" s="30"/>
      <c r="CM19" s="30"/>
      <c r="CN19" s="51"/>
      <c r="CO19" s="51"/>
      <c r="CP19" s="51"/>
      <c r="CQ19" s="51"/>
      <c r="CR19" s="12"/>
      <c r="CS19" s="12"/>
      <c r="CT19" s="12"/>
      <c r="CU19" s="12"/>
      <c r="CV19" s="12"/>
      <c r="CW19" s="149" t="str">
        <f ca="1">CONCATENATE(FG19,FG20,FG21,FG22)</f>
        <v>-6x³ - 24x² + 12x + 16</v>
      </c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  <c r="DY19" s="150"/>
      <c r="DZ19" s="150"/>
      <c r="EA19" s="150"/>
      <c r="EB19" s="150"/>
      <c r="EC19" s="150"/>
      <c r="ED19" s="150"/>
      <c r="EE19" s="150"/>
      <c r="EF19" s="150"/>
      <c r="EG19" s="150"/>
      <c r="EH19" s="150"/>
      <c r="EI19" s="150"/>
      <c r="EJ19" s="150"/>
      <c r="EK19" s="150"/>
      <c r="EL19" s="150"/>
      <c r="EM19" s="150"/>
      <c r="EN19" s="112"/>
      <c r="EO19" s="112"/>
      <c r="EP19" s="112"/>
      <c r="EQ19" s="151"/>
      <c r="ER19" s="151"/>
      <c r="ES19" s="151"/>
      <c r="ET19" s="151"/>
      <c r="EV19" s="25"/>
      <c r="EW19" s="25"/>
      <c r="EY19" s="3" t="s">
        <v>62</v>
      </c>
      <c r="EZ19" s="3">
        <f ca="1">EY17*FA17</f>
        <v>-4</v>
      </c>
      <c r="FA19" s="3" t="str">
        <f ca="1">IF(EZ19=-1,CONCATENATE(" - ",FH20),IF(EZ19=1,CONCATENATE(FH20),IF(EZ19=0,"",CONCATENATE(EZ19,FH20))))</f>
        <v>-4x²</v>
      </c>
      <c r="FB19" s="3" t="s">
        <v>64</v>
      </c>
      <c r="FC19" s="3">
        <f ca="1">FC17</f>
        <v>-3</v>
      </c>
      <c r="FD19" s="3" t="str">
        <f ca="1">IF(FC19=-1,CONCATENATE(" - ",FH20),IF(FC19=1,CONCATENATE(FH20),IF(FC19=0,"",CONCATENATE(FC19,FH20))))</f>
        <v>-3x²</v>
      </c>
      <c r="FE19" s="3" t="s">
        <v>68</v>
      </c>
      <c r="FF19" s="3">
        <f ca="1">FA17*FC17</f>
        <v>-6</v>
      </c>
      <c r="FG19" s="3" t="str">
        <f ca="1">IF(FF19=-1,CONCATENATE(" - ",FH19),IF(FF19=1,CONCATENATE(FH19),IF(FF19=0,"",CONCATENATE(FF19,FH19))))</f>
        <v>-6x³</v>
      </c>
      <c r="FH19" s="3" t="s">
        <v>13</v>
      </c>
      <c r="FI19" s="3" t="s">
        <v>72</v>
      </c>
      <c r="FJ19" s="3">
        <f ca="1">EY17</f>
        <v>-2</v>
      </c>
      <c r="FK19" s="3" t="str">
        <f ca="1">IF(FJ19=-1,CONCATENATE(" - ",FH21),IF(FJ19=1,CONCATENATE(FH21),IF(FJ19=0,"",CONCATENATE(FJ19,FH21))))</f>
        <v>-2x</v>
      </c>
    </row>
    <row r="20" spans="1:167" ht="1.9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21"/>
      <c r="CX20" s="22"/>
      <c r="CY20" s="22"/>
      <c r="CZ20" s="22"/>
      <c r="DA20" s="22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V20" s="25"/>
      <c r="EW20" s="25"/>
      <c r="EY20" s="3" t="s">
        <v>63</v>
      </c>
      <c r="EZ20" s="3">
        <f ca="1">(EZ17*FA17)+(FB17*EY17)</f>
        <v>-14</v>
      </c>
      <c r="FA20" s="3" t="str">
        <f ca="1">IF(EZ20=-1,CONCATENATE(" - ",FH21),IF(EZ20=1,CONCATENATE(" + ",FH21),IF(EZ20=0,"",IF(EZ20&lt;0,CONCATENATE(" - ",EZ20*(-1),FH21),CONCATENATE(" + ",EZ20,FH21)))))</f>
        <v xml:space="preserve"> - 14x</v>
      </c>
      <c r="FB20" s="3" t="s">
        <v>65</v>
      </c>
      <c r="FC20" s="3">
        <f ca="1">FD17</f>
        <v>1</v>
      </c>
      <c r="FD20" s="3" t="str">
        <f ca="1">IF(FC20=-1,CONCATENATE(" - ",FH21),IF(FC20=1,CONCATENATE(" + ",FH21),IF(FC20=0,"",IF(FC20&lt;0,CONCATENATE(" - ",FC20*(-1),FH21),CONCATENATE(" + ",FC20,FH21)))))</f>
        <v xml:space="preserve"> + x</v>
      </c>
      <c r="FE20" s="3" t="s">
        <v>69</v>
      </c>
      <c r="FF20" s="3">
        <f ca="1">(FA17*FD17)*(FB17*FC17)</f>
        <v>-24</v>
      </c>
      <c r="FG20" s="3" t="str">
        <f ca="1">IF(FF20=-1,CONCATENATE(" - ",FH20),IF(FF20=1,CONCATENATE(" + ",FH20),IF(FF20=0,"",IF(FF20&lt;0,CONCATENATE(" - ",FF20*(-1),FH20),CONCATENATE(" + ",FF20,FH20)))))</f>
        <v xml:space="preserve"> - 24x²</v>
      </c>
      <c r="FH20" s="3" t="s">
        <v>15</v>
      </c>
      <c r="FI20" s="3" t="s">
        <v>73</v>
      </c>
      <c r="FJ20" s="3">
        <f ca="1">EZ17</f>
        <v>-3</v>
      </c>
      <c r="FK20" s="3" t="str">
        <f ca="1">IF(FJ20=0,"",IF(FJ20&lt;0,CONCATENATE(" - ",FJ20*(-1)),CONCATENATE(" + ",FJ20)))</f>
        <v xml:space="preserve"> - 3</v>
      </c>
    </row>
    <row r="21" spans="1:167" x14ac:dyDescent="0.25">
      <c r="A21" s="105" t="s">
        <v>17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8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10"/>
      <c r="CW21" s="148" t="s">
        <v>17</v>
      </c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8" t="str">
        <f ca="1">CONCATENATE("х = ",FJ16)</f>
        <v>х = -3/2</v>
      </c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10"/>
      <c r="EV21" s="25"/>
      <c r="EW21" s="25"/>
      <c r="EY21" s="3" t="s">
        <v>66</v>
      </c>
      <c r="EZ21" s="3">
        <f ca="1">EZ17*FB17</f>
        <v>-12</v>
      </c>
      <c r="FA21" s="3" t="str">
        <f ca="1">IF(EZ21=0,"",IF(EZ21&lt;0,CONCATENATE(" - ",EZ21*(-1)),CONCATENATE(" + ",EZ21)))</f>
        <v xml:space="preserve"> - 12</v>
      </c>
      <c r="FB21" s="3" t="s">
        <v>67</v>
      </c>
      <c r="FC21" s="3">
        <f ca="1">FE17</f>
        <v>4</v>
      </c>
      <c r="FD21" s="3" t="str">
        <f ca="1">IF(FC21=0,"",IF(FC21&lt;0,CONCATENATE(" - ",FC21*(-1)),CONCATENATE(" + ",FC21)))</f>
        <v xml:space="preserve"> + 4</v>
      </c>
      <c r="FE21" s="3" t="s">
        <v>70</v>
      </c>
      <c r="FF21" s="3">
        <f ca="1">(FA17*FE17)+(FB17*FD17)</f>
        <v>12</v>
      </c>
      <c r="FG21" s="3" t="str">
        <f ca="1">IF(FF21=-1,CONCATENATE(" - ",FH21),IF(FF21=1,CONCATENATE(" + ",FH21),IF(FF21=0,"",IF(FF21&lt;0,CONCATENATE(" - ",FF21*(-1),FH21),CONCATENATE(" + ",FF21,FH21)))))</f>
        <v xml:space="preserve"> + 12x</v>
      </c>
      <c r="FH21" s="3" t="s">
        <v>14</v>
      </c>
    </row>
    <row r="22" spans="1:167" ht="3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16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V22" s="25"/>
      <c r="EW22" s="25"/>
      <c r="FE22" s="3" t="s">
        <v>71</v>
      </c>
      <c r="FF22" s="3">
        <f ca="1">FB17*FE17</f>
        <v>16</v>
      </c>
      <c r="FG22" s="3" t="str">
        <f ca="1">IF(FF22=0,"",IF(FF22&lt;0,CONCATENATE(" - ",FF22*(-1)),CONCATENATE(" + ",FF22)))</f>
        <v xml:space="preserve"> + 16</v>
      </c>
    </row>
    <row r="23" spans="1:167" ht="14.45" customHeight="1" x14ac:dyDescent="0.25">
      <c r="A23" s="140" t="s">
        <v>38</v>
      </c>
      <c r="B23" s="140"/>
      <c r="C23" s="140"/>
      <c r="D23" s="140"/>
      <c r="E23" s="140"/>
      <c r="F23" s="140"/>
      <c r="G23" s="140"/>
      <c r="H23" s="140"/>
      <c r="I23" s="140"/>
      <c r="J23" s="140"/>
      <c r="K23" s="27"/>
      <c r="L23" s="27"/>
      <c r="M23" s="115" t="s">
        <v>74</v>
      </c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73"/>
      <c r="CW23" s="145" t="s">
        <v>92</v>
      </c>
      <c r="CX23" s="146"/>
      <c r="CY23" s="146"/>
      <c r="CZ23" s="146"/>
      <c r="DA23" s="146"/>
      <c r="DB23" s="146"/>
      <c r="DC23" s="146"/>
      <c r="DD23" s="146"/>
      <c r="DE23" s="146"/>
      <c r="DF23" s="146"/>
      <c r="DG23" s="146"/>
      <c r="DH23" s="146"/>
      <c r="DI23" s="146"/>
      <c r="DJ23" s="146"/>
      <c r="DK23" s="146"/>
      <c r="DL23" s="146"/>
      <c r="DM23" s="146"/>
      <c r="DN23" s="146"/>
      <c r="DO23" s="146"/>
      <c r="DP23" s="146"/>
      <c r="DQ23" s="146"/>
      <c r="DR23" s="146"/>
      <c r="DS23" s="146"/>
      <c r="DT23" s="146"/>
      <c r="DU23" s="146"/>
      <c r="DV23" s="146"/>
      <c r="DW23" s="146"/>
      <c r="DX23" s="146"/>
      <c r="DY23" s="146"/>
      <c r="DZ23" s="146"/>
      <c r="EA23" s="146"/>
      <c r="EB23" s="146"/>
      <c r="EC23" s="146"/>
      <c r="ED23" s="146"/>
      <c r="EE23" s="146"/>
      <c r="EF23" s="146"/>
      <c r="EG23" s="146"/>
      <c r="EH23" s="146"/>
      <c r="EI23" s="146"/>
      <c r="EJ23" s="146"/>
      <c r="EK23" s="146"/>
      <c r="EL23" s="146"/>
      <c r="EM23" s="146"/>
      <c r="EN23" s="146"/>
      <c r="EO23" s="146"/>
      <c r="EP23" s="146"/>
      <c r="EQ23" s="146"/>
      <c r="ER23" s="146"/>
      <c r="ES23" s="146"/>
      <c r="ET23" s="49"/>
      <c r="EV23" s="25"/>
      <c r="EW23" s="25"/>
    </row>
    <row r="24" spans="1:167" ht="1.9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7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V24" s="25"/>
      <c r="EW24" s="25"/>
      <c r="EY24" s="3" t="s">
        <v>26</v>
      </c>
      <c r="EZ24" s="3" t="s">
        <v>29</v>
      </c>
      <c r="FA24" s="3" t="s">
        <v>30</v>
      </c>
      <c r="FB24" s="3" t="s">
        <v>31</v>
      </c>
      <c r="FC24" s="3" t="s">
        <v>47</v>
      </c>
      <c r="FD24" s="3" t="s">
        <v>60</v>
      </c>
      <c r="FE24" s="3" t="s">
        <v>61</v>
      </c>
    </row>
    <row r="25" spans="1:167" ht="16.149999999999999" customHeight="1" x14ac:dyDescent="0.25">
      <c r="A25" s="18"/>
      <c r="B25" s="12"/>
      <c r="C25" s="26"/>
      <c r="D25" s="26"/>
      <c r="E25" s="26"/>
      <c r="F25" s="26"/>
      <c r="G25" s="26"/>
      <c r="H25" s="26"/>
      <c r="I25" s="26"/>
      <c r="K25" s="132" t="str">
        <f ca="1">CONCATENATE("( ",FA28,FA29,FA30," )"," ( ",FD28,FD29,FD30," )")</f>
        <v>( 3x² - 7x + 4 ) ( -4x² - 3x + 3 )</v>
      </c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16" t="s">
        <v>25</v>
      </c>
      <c r="BZ25" s="116"/>
      <c r="CA25" s="116"/>
      <c r="CB25" s="116"/>
      <c r="CC25" s="132">
        <v>0</v>
      </c>
      <c r="CD25" s="132"/>
      <c r="CE25" s="132"/>
      <c r="CF25" s="132"/>
      <c r="CG25" s="132"/>
      <c r="CH25" s="26"/>
      <c r="CI25" s="26"/>
      <c r="CJ25" s="26"/>
      <c r="CK25" s="26"/>
      <c r="CL25" s="26"/>
      <c r="CM25" s="26"/>
      <c r="CN25" s="12"/>
      <c r="CO25" s="51"/>
      <c r="CP25" s="51"/>
      <c r="CQ25" s="51"/>
      <c r="CR25" s="12"/>
      <c r="CS25" s="12"/>
      <c r="CT25" s="12"/>
      <c r="CU25" s="12"/>
      <c r="CV25" s="12"/>
      <c r="CW25" s="149" t="str">
        <f ca="1">CONCATENATE("( ",FA28,FA29,FA30," )"," ( ",FD28,FD29,FD30," )")</f>
        <v>( 3x² - 7x + 4 ) ( -4x² - 3x + 3 )</v>
      </c>
      <c r="CX25" s="150"/>
      <c r="CY25" s="150"/>
      <c r="CZ25" s="150"/>
      <c r="DA25" s="150"/>
      <c r="DB25" s="150"/>
      <c r="DC25" s="150"/>
      <c r="DD25" s="150"/>
      <c r="DE25" s="150"/>
      <c r="DF25" s="150"/>
      <c r="DG25" s="150"/>
      <c r="DH25" s="150"/>
      <c r="DI25" s="150"/>
      <c r="DJ25" s="150"/>
      <c r="DK25" s="150"/>
      <c r="DL25" s="150"/>
      <c r="DM25" s="150"/>
      <c r="DN25" s="150"/>
      <c r="DO25" s="150"/>
      <c r="DP25" s="150"/>
      <c r="DQ25" s="150"/>
      <c r="DR25" s="150"/>
      <c r="DS25" s="150"/>
      <c r="DT25" s="150"/>
      <c r="DU25" s="150"/>
      <c r="DV25" s="150"/>
      <c r="DW25" s="150"/>
      <c r="DX25" s="150"/>
      <c r="DY25" s="150"/>
      <c r="DZ25" s="150"/>
      <c r="EA25" s="150"/>
      <c r="EB25" s="150"/>
      <c r="EC25" s="150"/>
      <c r="ED25" s="150"/>
      <c r="EE25" s="150"/>
      <c r="EF25" s="150"/>
      <c r="EG25" s="150"/>
      <c r="EH25" s="150"/>
      <c r="EI25" s="150"/>
      <c r="EJ25" s="150"/>
      <c r="EK25" s="150"/>
      <c r="EL25" s="150"/>
      <c r="EM25" s="150"/>
      <c r="EN25" s="112" t="s">
        <v>25</v>
      </c>
      <c r="EO25" s="112"/>
      <c r="EP25" s="112"/>
      <c r="EQ25" s="151">
        <v>0</v>
      </c>
      <c r="ER25" s="151"/>
      <c r="ES25" s="151"/>
      <c r="ET25" s="151"/>
      <c r="EV25" s="25"/>
      <c r="EY25" s="3">
        <f t="shared" ref="EY25:FE25" ca="1" si="4">RANDBETWEEN(-4,4)</f>
        <v>3</v>
      </c>
      <c r="EZ25" s="3">
        <f t="shared" ca="1" si="4"/>
        <v>-4</v>
      </c>
      <c r="FA25" s="3">
        <f t="shared" ca="1" si="4"/>
        <v>1</v>
      </c>
      <c r="FB25" s="3">
        <f t="shared" ca="1" si="4"/>
        <v>-1</v>
      </c>
      <c r="FC25" s="3">
        <f t="shared" ca="1" si="4"/>
        <v>-4</v>
      </c>
      <c r="FD25" s="3">
        <f t="shared" ca="1" si="4"/>
        <v>-3</v>
      </c>
      <c r="FE25" s="3">
        <f t="shared" ca="1" si="4"/>
        <v>3</v>
      </c>
      <c r="FG25" s="3" t="s">
        <v>59</v>
      </c>
      <c r="FH25" s="3">
        <f ca="1">(EZ26*(-1))/EY26</f>
        <v>1.3333333333333333</v>
      </c>
      <c r="FI25" s="3" t="str">
        <f ca="1">IF(AND(EZ26*(-1)&lt;0,EY26&lt;0),CONCATENATE(EZ26,"/",EY26*-1),IF(AND(EZ26*(-1)&lt;0,EY26&gt;0),CONCATENATE(EZ26*-1,"/",EY26),IF(AND(EZ26*(-1)&gt;0,EY26&lt;0),CONCATENATE(EZ26,"/",EY26*-1),CONCATENATE(EZ26*(-1),"/",EY26))))</f>
        <v>4/3</v>
      </c>
      <c r="FJ25" s="3" t="str">
        <f ca="1">IF(INT((EZ26)*(-1)/EY26)=(EZ26)*(-1)/EY26,FH25,FI25)</f>
        <v>4/3</v>
      </c>
    </row>
    <row r="26" spans="1:167" s="12" customFormat="1" ht="0.75" customHeight="1" x14ac:dyDescent="0.25">
      <c r="A26" s="18"/>
      <c r="B26" s="26"/>
      <c r="C26" s="26"/>
      <c r="D26" s="26"/>
      <c r="E26" s="26"/>
      <c r="F26" s="26"/>
      <c r="G26" s="26"/>
      <c r="H26" s="26"/>
      <c r="I26" s="26"/>
      <c r="J26" s="26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116"/>
      <c r="BZ26" s="116"/>
      <c r="CA26" s="116"/>
      <c r="CB26" s="116"/>
      <c r="CC26" s="132"/>
      <c r="CD26" s="132"/>
      <c r="CE26" s="132"/>
      <c r="CF26" s="132"/>
      <c r="CG26" s="132"/>
      <c r="CH26" s="26"/>
      <c r="CI26" s="26"/>
      <c r="CJ26" s="26"/>
      <c r="CK26" s="26"/>
      <c r="CL26" s="26"/>
      <c r="CM26" s="26"/>
      <c r="CN26" s="51"/>
      <c r="CO26" s="51"/>
      <c r="CP26" s="51"/>
      <c r="CQ26" s="51"/>
      <c r="CW26" s="19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76"/>
      <c r="EL26" s="76"/>
      <c r="EM26" s="76"/>
      <c r="EN26" s="112"/>
      <c r="EO26" s="112"/>
      <c r="EP26" s="112"/>
      <c r="EQ26" s="151"/>
      <c r="ER26" s="151"/>
      <c r="ES26" s="151"/>
      <c r="ET26" s="151"/>
      <c r="EV26" s="32"/>
      <c r="EW26" s="32"/>
      <c r="EY26" s="4">
        <f t="shared" ref="EY26:FE26" ca="1" si="5">IF(EY25=0,RANDBETWEEN(-4,-1),EY25)</f>
        <v>3</v>
      </c>
      <c r="EZ26" s="4">
        <f t="shared" ca="1" si="5"/>
        <v>-4</v>
      </c>
      <c r="FA26" s="4">
        <f t="shared" ca="1" si="5"/>
        <v>1</v>
      </c>
      <c r="FB26" s="4">
        <f t="shared" ca="1" si="5"/>
        <v>-1</v>
      </c>
      <c r="FC26" s="4">
        <f t="shared" ca="1" si="5"/>
        <v>-4</v>
      </c>
      <c r="FD26" s="4">
        <f t="shared" ca="1" si="5"/>
        <v>-3</v>
      </c>
      <c r="FE26" s="4">
        <f t="shared" ca="1" si="5"/>
        <v>3</v>
      </c>
      <c r="FF26" s="4"/>
      <c r="FG26" s="4"/>
      <c r="FH26" s="4"/>
      <c r="FI26" s="4"/>
      <c r="FJ26" s="4"/>
      <c r="FK26" s="4"/>
    </row>
    <row r="27" spans="1:167" s="12" customFormat="1" ht="0.75" customHeight="1" x14ac:dyDescent="0.25">
      <c r="A27" s="18"/>
      <c r="B27" s="26"/>
      <c r="C27" s="26"/>
      <c r="D27" s="26"/>
      <c r="E27" s="26"/>
      <c r="F27" s="26"/>
      <c r="G27" s="26"/>
      <c r="H27" s="26"/>
      <c r="I27" s="26"/>
      <c r="J27" s="26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116"/>
      <c r="BZ27" s="116"/>
      <c r="CA27" s="116"/>
      <c r="CB27" s="116"/>
      <c r="CC27" s="132"/>
      <c r="CD27" s="132"/>
      <c r="CE27" s="132"/>
      <c r="CF27" s="132"/>
      <c r="CG27" s="132"/>
      <c r="CH27" s="26"/>
      <c r="CI27" s="26"/>
      <c r="CJ27" s="26"/>
      <c r="CK27" s="26"/>
      <c r="CL27" s="26"/>
      <c r="CM27" s="26"/>
      <c r="CN27" s="51"/>
      <c r="CO27" s="51"/>
      <c r="CP27" s="51"/>
      <c r="CQ27" s="51"/>
      <c r="CW27" s="19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77"/>
      <c r="EL27" s="77"/>
      <c r="EM27" s="77"/>
      <c r="EN27" s="112"/>
      <c r="EO27" s="112"/>
      <c r="EP27" s="112"/>
      <c r="EQ27" s="151"/>
      <c r="ER27" s="151"/>
      <c r="ES27" s="151"/>
      <c r="ET27" s="151"/>
      <c r="EV27" s="32"/>
      <c r="EW27" s="32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</row>
    <row r="28" spans="1:167" ht="16.149999999999999" customHeight="1" x14ac:dyDescent="0.3">
      <c r="A28" s="18"/>
      <c r="B28" s="12"/>
      <c r="C28" s="30"/>
      <c r="D28" s="30"/>
      <c r="E28" s="30"/>
      <c r="F28" s="30"/>
      <c r="G28" s="30"/>
      <c r="H28" s="30"/>
      <c r="I28" s="30"/>
      <c r="J28" s="30"/>
      <c r="K28" s="114" t="str">
        <f ca="1">CONCATENATE(FG28,FG29,FG30,FG31)</f>
        <v>-4x³ - 12x² + 6x - 3</v>
      </c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  <c r="BP28" s="114"/>
      <c r="BQ28" s="114"/>
      <c r="BR28" s="114"/>
      <c r="BS28" s="114"/>
      <c r="BT28" s="114"/>
      <c r="BU28" s="114"/>
      <c r="BV28" s="114"/>
      <c r="BW28" s="114"/>
      <c r="BX28" s="114"/>
      <c r="BY28" s="116"/>
      <c r="BZ28" s="116"/>
      <c r="CA28" s="116"/>
      <c r="CB28" s="116"/>
      <c r="CC28" s="132"/>
      <c r="CD28" s="132"/>
      <c r="CE28" s="132"/>
      <c r="CF28" s="132"/>
      <c r="CG28" s="132"/>
      <c r="CH28" s="30"/>
      <c r="CI28" s="30"/>
      <c r="CJ28" s="30"/>
      <c r="CK28" s="30"/>
      <c r="CL28" s="30"/>
      <c r="CM28" s="30"/>
      <c r="CN28" s="51"/>
      <c r="CO28" s="51"/>
      <c r="CP28" s="51"/>
      <c r="CQ28" s="51"/>
      <c r="CR28" s="12"/>
      <c r="CS28" s="12"/>
      <c r="CT28" s="12"/>
      <c r="CU28" s="12"/>
      <c r="CV28" s="12"/>
      <c r="CW28" s="149" t="str">
        <f ca="1">CONCATENATE(FG28,FG29,FG30,FG31)</f>
        <v>-4x³ - 12x² + 6x - 3</v>
      </c>
      <c r="CX28" s="150"/>
      <c r="CY28" s="150"/>
      <c r="CZ28" s="150"/>
      <c r="DA28" s="150"/>
      <c r="DB28" s="150"/>
      <c r="DC28" s="150"/>
      <c r="DD28" s="150"/>
      <c r="DE28" s="150"/>
      <c r="DF28" s="150"/>
      <c r="DG28" s="150"/>
      <c r="DH28" s="150"/>
      <c r="DI28" s="150"/>
      <c r="DJ28" s="150"/>
      <c r="DK28" s="150"/>
      <c r="DL28" s="150"/>
      <c r="DM28" s="150"/>
      <c r="DN28" s="150"/>
      <c r="DO28" s="150"/>
      <c r="DP28" s="150"/>
      <c r="DQ28" s="150"/>
      <c r="DR28" s="150"/>
      <c r="DS28" s="150"/>
      <c r="DT28" s="150"/>
      <c r="DU28" s="150"/>
      <c r="DV28" s="150"/>
      <c r="DW28" s="150"/>
      <c r="DX28" s="150"/>
      <c r="DY28" s="150"/>
      <c r="DZ28" s="150"/>
      <c r="EA28" s="150"/>
      <c r="EB28" s="150"/>
      <c r="EC28" s="150"/>
      <c r="ED28" s="150"/>
      <c r="EE28" s="150"/>
      <c r="EF28" s="150"/>
      <c r="EG28" s="150"/>
      <c r="EH28" s="150"/>
      <c r="EI28" s="150"/>
      <c r="EJ28" s="150"/>
      <c r="EK28" s="150"/>
      <c r="EL28" s="150"/>
      <c r="EM28" s="150"/>
      <c r="EN28" s="112"/>
      <c r="EO28" s="112"/>
      <c r="EP28" s="112"/>
      <c r="EQ28" s="151"/>
      <c r="ER28" s="151"/>
      <c r="ES28" s="151"/>
      <c r="ET28" s="151"/>
      <c r="EV28" s="25"/>
      <c r="EW28" s="25"/>
      <c r="EY28" s="3" t="s">
        <v>62</v>
      </c>
      <c r="EZ28" s="3">
        <f ca="1">EY26*FA26</f>
        <v>3</v>
      </c>
      <c r="FA28" s="3" t="str">
        <f ca="1">IF(EZ28=-1,CONCATENATE(" - ",FH29),IF(EZ28=1,CONCATENATE(FH29),IF(EZ28=0,"",CONCATENATE(EZ28,FH29))))</f>
        <v>3x²</v>
      </c>
      <c r="FB28" s="3" t="s">
        <v>64</v>
      </c>
      <c r="FC28" s="3">
        <f ca="1">FC26</f>
        <v>-4</v>
      </c>
      <c r="FD28" s="3" t="str">
        <f ca="1">IF(FC28=-1,CONCATENATE(" - ",FH29),IF(FC28=1,CONCATENATE(FH29),IF(FC28=0,"",CONCATENATE(FC28,FH29))))</f>
        <v>-4x²</v>
      </c>
      <c r="FE28" s="3" t="s">
        <v>68</v>
      </c>
      <c r="FF28" s="3">
        <f ca="1">FA26*FC26</f>
        <v>-4</v>
      </c>
      <c r="FG28" s="3" t="str">
        <f ca="1">IF(FF28=-1,CONCATENATE(" - ",FH28),IF(FF28=1,CONCATENATE(FH28),IF(FF28=0,"",CONCATENATE(FF28,FH28))))</f>
        <v>-4x³</v>
      </c>
      <c r="FH28" s="3" t="s">
        <v>13</v>
      </c>
      <c r="FI28" s="3" t="s">
        <v>72</v>
      </c>
      <c r="FJ28" s="3">
        <f ca="1">EY26</f>
        <v>3</v>
      </c>
      <c r="FK28" s="3" t="str">
        <f ca="1">IF(FJ28=-1,CONCATENATE(" - ",FH30),IF(FJ28=1,CONCATENATE(FH30),IF(FJ28=0,"",CONCATENATE(FJ28,FH30))))</f>
        <v>3x</v>
      </c>
    </row>
    <row r="29" spans="1:167" ht="1.9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21"/>
      <c r="CX29" s="22"/>
      <c r="CY29" s="22"/>
      <c r="CZ29" s="22"/>
      <c r="DA29" s="22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V29" s="25"/>
      <c r="EW29" s="25"/>
      <c r="EY29" s="3" t="s">
        <v>63</v>
      </c>
      <c r="EZ29" s="3">
        <f ca="1">(EZ26*FA26)+(FB26*EY26)</f>
        <v>-7</v>
      </c>
      <c r="FA29" s="3" t="str">
        <f ca="1">IF(EZ29=-1,CONCATENATE(" - ",FH30),IF(EZ29=1,CONCATENATE(" + ",FH30),IF(EZ29=0,"",IF(EZ29&lt;0,CONCATENATE(" - ",EZ29*(-1),FH30),CONCATENATE(" + ",EZ29,FH30)))))</f>
        <v xml:space="preserve"> - 7x</v>
      </c>
      <c r="FB29" s="3" t="s">
        <v>65</v>
      </c>
      <c r="FC29" s="3">
        <f ca="1">FD26</f>
        <v>-3</v>
      </c>
      <c r="FD29" s="3" t="str">
        <f ca="1">IF(FC29=-1,CONCATENATE(" - ",FH30),IF(FC29=1,CONCATENATE(" + ",FH30),IF(FC29=0,"",IF(FC29&lt;0,CONCATENATE(" - ",FC29*(-1),FH30),CONCATENATE(" + ",FC29,FH30)))))</f>
        <v xml:space="preserve"> - 3x</v>
      </c>
      <c r="FE29" s="3" t="s">
        <v>69</v>
      </c>
      <c r="FF29" s="3">
        <f ca="1">(FA26*FD26)*(FB26*FC26)</f>
        <v>-12</v>
      </c>
      <c r="FG29" s="3" t="str">
        <f ca="1">IF(FF29=-1,CONCATENATE(" - ",FH29),IF(FF29=1,CONCATENATE(" + ",FH29),IF(FF29=0,"",IF(FF29&lt;0,CONCATENATE(" - ",FF29*(-1),FH29),CONCATENATE(" + ",FF29,FH29)))))</f>
        <v xml:space="preserve"> - 12x²</v>
      </c>
      <c r="FH29" s="3" t="s">
        <v>15</v>
      </c>
      <c r="FI29" s="3" t="s">
        <v>73</v>
      </c>
      <c r="FJ29" s="3">
        <f ca="1">EZ26</f>
        <v>-4</v>
      </c>
      <c r="FK29" s="3" t="str">
        <f ca="1">IF(FJ29=0,"",IF(FJ29&lt;0,CONCATENATE(" - ",FJ29*(-1)),CONCATENATE(" + ",FJ29)))</f>
        <v xml:space="preserve"> - 4</v>
      </c>
    </row>
    <row r="30" spans="1:167" x14ac:dyDescent="0.25">
      <c r="A30" s="105" t="s">
        <v>17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10"/>
      <c r="CW30" s="148" t="s">
        <v>17</v>
      </c>
      <c r="CX30" s="105"/>
      <c r="CY30" s="10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  <c r="DJ30" s="105"/>
      <c r="DK30" s="105"/>
      <c r="DL30" s="108" t="str">
        <f ca="1">CONCATENATE("х = ",FJ25)</f>
        <v>х = 4/3</v>
      </c>
      <c r="DM30" s="109"/>
      <c r="DN30" s="109"/>
      <c r="DO30" s="109"/>
      <c r="DP30" s="109"/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09"/>
      <c r="ES30" s="110"/>
      <c r="EV30" s="25"/>
      <c r="EW30" s="25"/>
      <c r="EY30" s="3" t="s">
        <v>66</v>
      </c>
      <c r="EZ30" s="3">
        <f ca="1">EZ26*FB26</f>
        <v>4</v>
      </c>
      <c r="FA30" s="3" t="str">
        <f ca="1">IF(EZ30=0,"",IF(EZ30&lt;0,CONCATENATE(" - ",EZ30*(-1)),CONCATENATE(" + ",EZ30)))</f>
        <v xml:space="preserve"> + 4</v>
      </c>
      <c r="FB30" s="3" t="s">
        <v>67</v>
      </c>
      <c r="FC30" s="3">
        <f ca="1">FE26</f>
        <v>3</v>
      </c>
      <c r="FD30" s="3" t="str">
        <f ca="1">IF(FC30=0,"",IF(FC30&lt;0,CONCATENATE(" - ",FC30*(-1)),CONCATENATE(" + ",FC30)))</f>
        <v xml:space="preserve"> + 3</v>
      </c>
      <c r="FE30" s="3" t="s">
        <v>70</v>
      </c>
      <c r="FF30" s="3">
        <f ca="1">(FA26*FE26)+(FB26*FD26)</f>
        <v>6</v>
      </c>
      <c r="FG30" s="3" t="str">
        <f ca="1">IF(FF30=-1,CONCATENATE(" - ",FH30),IF(FF30=1,CONCATENATE(" + ",FH30),IF(FF30=0,"",IF(FF30&lt;0,CONCATENATE(" - ",FF30*(-1),FH30),CONCATENATE(" + ",FF30,FH30)))))</f>
        <v xml:space="preserve"> + 6x</v>
      </c>
      <c r="FH30" s="3" t="s">
        <v>14</v>
      </c>
    </row>
    <row r="31" spans="1:167" ht="3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16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V31" s="25"/>
      <c r="EW31" s="25"/>
      <c r="FE31" s="3" t="s">
        <v>71</v>
      </c>
      <c r="FF31" s="3">
        <f ca="1">FB26*FE26</f>
        <v>-3</v>
      </c>
      <c r="FG31" s="3" t="str">
        <f ca="1">IF(FF31=0,"",IF(FF31&lt;0,CONCATENATE(" - ",FF31*(-1)),CONCATENATE(" + ",FF31)))</f>
        <v xml:space="preserve"> - 3</v>
      </c>
    </row>
    <row r="32" spans="1:167" ht="14.45" customHeight="1" x14ac:dyDescent="0.25">
      <c r="A32" s="140" t="s">
        <v>39</v>
      </c>
      <c r="B32" s="140"/>
      <c r="C32" s="140"/>
      <c r="D32" s="140"/>
      <c r="E32" s="140"/>
      <c r="F32" s="140"/>
      <c r="G32" s="140"/>
      <c r="H32" s="140"/>
      <c r="I32" s="140"/>
      <c r="J32" s="140"/>
      <c r="K32" s="27"/>
      <c r="L32" s="27"/>
      <c r="M32" s="115" t="s">
        <v>74</v>
      </c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73"/>
      <c r="CW32" s="145" t="s">
        <v>84</v>
      </c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49"/>
      <c r="EV32" s="25"/>
      <c r="EW32" s="25"/>
    </row>
    <row r="33" spans="1:167" ht="1.9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7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V33" s="25"/>
      <c r="EW33" s="25"/>
      <c r="EY33" s="3" t="s">
        <v>26</v>
      </c>
      <c r="EZ33" s="3" t="s">
        <v>29</v>
      </c>
      <c r="FA33" s="3" t="s">
        <v>30</v>
      </c>
      <c r="FB33" s="3" t="s">
        <v>31</v>
      </c>
      <c r="FC33" s="3" t="s">
        <v>47</v>
      </c>
      <c r="FD33" s="3" t="s">
        <v>60</v>
      </c>
      <c r="FE33" s="3" t="s">
        <v>61</v>
      </c>
    </row>
    <row r="34" spans="1:167" ht="16.149999999999999" customHeight="1" x14ac:dyDescent="0.25">
      <c r="A34" s="18"/>
      <c r="B34" s="12"/>
      <c r="C34" s="26"/>
      <c r="D34" s="26"/>
      <c r="E34" s="26"/>
      <c r="F34" s="26"/>
      <c r="G34" s="26"/>
      <c r="H34" s="26"/>
      <c r="I34" s="26"/>
      <c r="K34" s="132" t="str">
        <f ca="1">CONCATENATE("( ",FA37,FA38,FA39," )"," ( ",FD37,FD38,FD39," )")</f>
        <v>( -12x² - 28x - 16 ) ( -4x² - 2x - 2 )</v>
      </c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16" t="s">
        <v>25</v>
      </c>
      <c r="BZ34" s="116"/>
      <c r="CA34" s="116"/>
      <c r="CB34" s="116"/>
      <c r="CC34" s="132">
        <v>0</v>
      </c>
      <c r="CD34" s="132"/>
      <c r="CE34" s="132"/>
      <c r="CF34" s="132"/>
      <c r="CG34" s="132"/>
      <c r="CH34" s="26"/>
      <c r="CI34" s="26"/>
      <c r="CJ34" s="26"/>
      <c r="CK34" s="26"/>
      <c r="CL34" s="26"/>
      <c r="CM34" s="26"/>
      <c r="CN34" s="12"/>
      <c r="CO34" s="51"/>
      <c r="CP34" s="51"/>
      <c r="CQ34" s="51"/>
      <c r="CR34" s="12"/>
      <c r="CS34" s="12"/>
      <c r="CT34" s="12"/>
      <c r="CU34" s="12"/>
      <c r="CV34" s="12"/>
      <c r="CW34" s="149" t="str">
        <f ca="1">CONCATENATE("( ",FA37,FA38,FA39," )"," ( ",FD37,FD38,FD39," )")</f>
        <v>( -12x² - 28x - 16 ) ( -4x² - 2x - 2 )</v>
      </c>
      <c r="CX34" s="150"/>
      <c r="CY34" s="150"/>
      <c r="CZ34" s="150"/>
      <c r="DA34" s="150"/>
      <c r="DB34" s="150"/>
      <c r="DC34" s="150"/>
      <c r="DD34" s="150"/>
      <c r="DE34" s="150"/>
      <c r="DF34" s="150"/>
      <c r="DG34" s="150"/>
      <c r="DH34" s="150"/>
      <c r="DI34" s="150"/>
      <c r="DJ34" s="150"/>
      <c r="DK34" s="150"/>
      <c r="DL34" s="150"/>
      <c r="DM34" s="150"/>
      <c r="DN34" s="150"/>
      <c r="DO34" s="150"/>
      <c r="DP34" s="150"/>
      <c r="DQ34" s="150"/>
      <c r="DR34" s="150"/>
      <c r="DS34" s="150"/>
      <c r="DT34" s="150"/>
      <c r="DU34" s="150"/>
      <c r="DV34" s="150"/>
      <c r="DW34" s="150"/>
      <c r="DX34" s="150"/>
      <c r="DY34" s="150"/>
      <c r="DZ34" s="150"/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  <c r="EK34" s="150"/>
      <c r="EL34" s="150"/>
      <c r="EM34" s="150"/>
      <c r="EN34" s="112" t="s">
        <v>25</v>
      </c>
      <c r="EO34" s="112"/>
      <c r="EP34" s="112"/>
      <c r="EQ34" s="151">
        <v>0</v>
      </c>
      <c r="ER34" s="151"/>
      <c r="ES34" s="151"/>
      <c r="ET34" s="151"/>
      <c r="EV34" s="25"/>
      <c r="EY34" s="3">
        <f t="shared" ref="EY34:FE34" ca="1" si="6">RANDBETWEEN(-4,4)</f>
        <v>3</v>
      </c>
      <c r="EZ34" s="3">
        <f t="shared" ca="1" si="6"/>
        <v>4</v>
      </c>
      <c r="FA34" s="3">
        <f t="shared" ca="1" si="6"/>
        <v>0</v>
      </c>
      <c r="FB34" s="3">
        <f t="shared" ca="1" si="6"/>
        <v>-4</v>
      </c>
      <c r="FC34" s="3">
        <f t="shared" ca="1" si="6"/>
        <v>0</v>
      </c>
      <c r="FD34" s="3">
        <f t="shared" ca="1" si="6"/>
        <v>-2</v>
      </c>
      <c r="FE34" s="3">
        <f t="shared" ca="1" si="6"/>
        <v>-2</v>
      </c>
      <c r="FG34" s="3" t="s">
        <v>59</v>
      </c>
      <c r="FH34" s="3">
        <f ca="1">(EZ35*(-1))/EY35</f>
        <v>-1.3333333333333333</v>
      </c>
      <c r="FI34" s="3" t="str">
        <f ca="1">IF(AND(EZ35*(-1)&lt;0,EY35&lt;0),CONCATENATE(EZ35,"/",EY35*-1),IF(AND(EZ35*(-1)&lt;0,EY35&gt;0),CONCATENATE(EZ35*-1,"/",EY35),IF(AND(EZ35*(-1)&gt;0,EY35&lt;0),CONCATENATE(EZ35,"/",EY35*-1),CONCATENATE(EZ35*(-1),"/",EY35))))</f>
        <v>-4/3</v>
      </c>
      <c r="FJ34" s="3" t="str">
        <f ca="1">IF(INT((EZ35)*(-1)/EY35)=(EZ35)*(-1)/EY35,FH34,FI34)</f>
        <v>-4/3</v>
      </c>
    </row>
    <row r="35" spans="1:167" s="12" customFormat="1" ht="0.75" customHeight="1" x14ac:dyDescent="0.25">
      <c r="A35" s="18"/>
      <c r="B35" s="26"/>
      <c r="C35" s="26"/>
      <c r="D35" s="26"/>
      <c r="E35" s="26"/>
      <c r="F35" s="26"/>
      <c r="G35" s="26"/>
      <c r="H35" s="26"/>
      <c r="I35" s="26"/>
      <c r="J35" s="26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116"/>
      <c r="BZ35" s="116"/>
      <c r="CA35" s="116"/>
      <c r="CB35" s="116"/>
      <c r="CC35" s="132"/>
      <c r="CD35" s="132"/>
      <c r="CE35" s="132"/>
      <c r="CF35" s="132"/>
      <c r="CG35" s="132"/>
      <c r="CH35" s="26"/>
      <c r="CI35" s="26"/>
      <c r="CJ35" s="26"/>
      <c r="CK35" s="26"/>
      <c r="CL35" s="26"/>
      <c r="CM35" s="26"/>
      <c r="CN35" s="51"/>
      <c r="CO35" s="51"/>
      <c r="CP35" s="51"/>
      <c r="CQ35" s="51"/>
      <c r="CW35" s="19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76"/>
      <c r="EL35" s="76"/>
      <c r="EM35" s="76"/>
      <c r="EN35" s="112"/>
      <c r="EO35" s="112"/>
      <c r="EP35" s="112"/>
      <c r="EQ35" s="151"/>
      <c r="ER35" s="151"/>
      <c r="ES35" s="151"/>
      <c r="ET35" s="151"/>
      <c r="EV35" s="32"/>
      <c r="EW35" s="32"/>
      <c r="EY35" s="4">
        <f t="shared" ref="EY35:FE35" ca="1" si="7">IF(EY34=0,RANDBETWEEN(-4,-1),EY34)</f>
        <v>3</v>
      </c>
      <c r="EZ35" s="4">
        <f t="shared" ca="1" si="7"/>
        <v>4</v>
      </c>
      <c r="FA35" s="4">
        <f t="shared" ca="1" si="7"/>
        <v>-4</v>
      </c>
      <c r="FB35" s="4">
        <f t="shared" ca="1" si="7"/>
        <v>-4</v>
      </c>
      <c r="FC35" s="4">
        <f t="shared" ca="1" si="7"/>
        <v>-4</v>
      </c>
      <c r="FD35" s="4">
        <f t="shared" ca="1" si="7"/>
        <v>-2</v>
      </c>
      <c r="FE35" s="4">
        <f t="shared" ca="1" si="7"/>
        <v>-2</v>
      </c>
      <c r="FF35" s="4"/>
      <c r="FG35" s="4"/>
      <c r="FH35" s="4"/>
      <c r="FI35" s="4"/>
      <c r="FJ35" s="4"/>
      <c r="FK35" s="4"/>
    </row>
    <row r="36" spans="1:167" s="12" customFormat="1" ht="0.75" customHeight="1" x14ac:dyDescent="0.25">
      <c r="A36" s="18"/>
      <c r="B36" s="26"/>
      <c r="C36" s="26"/>
      <c r="D36" s="26"/>
      <c r="E36" s="26"/>
      <c r="F36" s="26"/>
      <c r="G36" s="26"/>
      <c r="H36" s="26"/>
      <c r="I36" s="26"/>
      <c r="J36" s="26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116"/>
      <c r="BZ36" s="116"/>
      <c r="CA36" s="116"/>
      <c r="CB36" s="116"/>
      <c r="CC36" s="132"/>
      <c r="CD36" s="132"/>
      <c r="CE36" s="132"/>
      <c r="CF36" s="132"/>
      <c r="CG36" s="132"/>
      <c r="CH36" s="26"/>
      <c r="CI36" s="26"/>
      <c r="CJ36" s="26"/>
      <c r="CK36" s="26"/>
      <c r="CL36" s="26"/>
      <c r="CM36" s="26"/>
      <c r="CN36" s="51"/>
      <c r="CO36" s="51"/>
      <c r="CP36" s="51"/>
      <c r="CQ36" s="51"/>
      <c r="CW36" s="19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77"/>
      <c r="EL36" s="77"/>
      <c r="EM36" s="77"/>
      <c r="EN36" s="112"/>
      <c r="EO36" s="112"/>
      <c r="EP36" s="112"/>
      <c r="EQ36" s="151"/>
      <c r="ER36" s="151"/>
      <c r="ES36" s="151"/>
      <c r="ET36" s="151"/>
      <c r="EV36" s="32"/>
      <c r="EW36" s="32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</row>
    <row r="37" spans="1:167" ht="16.149999999999999" customHeight="1" x14ac:dyDescent="0.3">
      <c r="A37" s="18"/>
      <c r="B37" s="12"/>
      <c r="C37" s="30"/>
      <c r="D37" s="30"/>
      <c r="E37" s="30"/>
      <c r="F37" s="30"/>
      <c r="G37" s="30"/>
      <c r="H37" s="30"/>
      <c r="I37" s="30"/>
      <c r="J37" s="30"/>
      <c r="K37" s="114" t="str">
        <f ca="1">CONCATENATE(FG37,FG38,FG39,FG40)</f>
        <v>16x³ + 128x² + 16x + 8</v>
      </c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6"/>
      <c r="BZ37" s="116"/>
      <c r="CA37" s="116"/>
      <c r="CB37" s="116"/>
      <c r="CC37" s="132"/>
      <c r="CD37" s="132"/>
      <c r="CE37" s="132"/>
      <c r="CF37" s="132"/>
      <c r="CG37" s="132"/>
      <c r="CH37" s="30"/>
      <c r="CI37" s="30"/>
      <c r="CJ37" s="30"/>
      <c r="CK37" s="30"/>
      <c r="CL37" s="30"/>
      <c r="CM37" s="30"/>
      <c r="CN37" s="51"/>
      <c r="CO37" s="51"/>
      <c r="CP37" s="51"/>
      <c r="CQ37" s="51"/>
      <c r="CR37" s="12"/>
      <c r="CS37" s="12"/>
      <c r="CT37" s="12"/>
      <c r="CU37" s="12"/>
      <c r="CV37" s="12"/>
      <c r="CW37" s="149" t="str">
        <f ca="1">CONCATENATE(FG37,FG38,FG39,FG40)</f>
        <v>16x³ + 128x² + 16x + 8</v>
      </c>
      <c r="CX37" s="150"/>
      <c r="CY37" s="150"/>
      <c r="CZ37" s="150"/>
      <c r="DA37" s="150"/>
      <c r="DB37" s="150"/>
      <c r="DC37" s="150"/>
      <c r="DD37" s="150"/>
      <c r="DE37" s="150"/>
      <c r="DF37" s="150"/>
      <c r="DG37" s="150"/>
      <c r="DH37" s="150"/>
      <c r="DI37" s="150"/>
      <c r="DJ37" s="150"/>
      <c r="DK37" s="150"/>
      <c r="DL37" s="150"/>
      <c r="DM37" s="150"/>
      <c r="DN37" s="150"/>
      <c r="DO37" s="150"/>
      <c r="DP37" s="150"/>
      <c r="DQ37" s="150"/>
      <c r="DR37" s="150"/>
      <c r="DS37" s="150"/>
      <c r="DT37" s="150"/>
      <c r="DU37" s="150"/>
      <c r="DV37" s="150"/>
      <c r="DW37" s="150"/>
      <c r="DX37" s="150"/>
      <c r="DY37" s="150"/>
      <c r="DZ37" s="150"/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12"/>
      <c r="EO37" s="112"/>
      <c r="EP37" s="112"/>
      <c r="EQ37" s="151"/>
      <c r="ER37" s="151"/>
      <c r="ES37" s="151"/>
      <c r="ET37" s="151"/>
      <c r="EV37" s="25"/>
      <c r="EW37" s="25"/>
      <c r="EY37" s="3" t="s">
        <v>62</v>
      </c>
      <c r="EZ37" s="3">
        <f ca="1">EY35*FA35</f>
        <v>-12</v>
      </c>
      <c r="FA37" s="3" t="str">
        <f ca="1">IF(EZ37=-1,CONCATENATE(" - ",FH38),IF(EZ37=1,CONCATENATE(FH38),IF(EZ37=0,"",CONCATENATE(EZ37,FH38))))</f>
        <v>-12x²</v>
      </c>
      <c r="FB37" s="3" t="s">
        <v>64</v>
      </c>
      <c r="FC37" s="3">
        <f ca="1">FC35</f>
        <v>-4</v>
      </c>
      <c r="FD37" s="3" t="str">
        <f ca="1">IF(FC37=-1,CONCATENATE(" - ",FH38),IF(FC37=1,CONCATENATE(FH38),IF(FC37=0,"",CONCATENATE(FC37,FH38))))</f>
        <v>-4x²</v>
      </c>
      <c r="FE37" s="3" t="s">
        <v>68</v>
      </c>
      <c r="FF37" s="3">
        <f ca="1">FA35*FC35</f>
        <v>16</v>
      </c>
      <c r="FG37" s="3" t="str">
        <f ca="1">IF(FF37=-1,CONCATENATE(" - ",FH37),IF(FF37=1,CONCATENATE(FH37),IF(FF37=0,"",CONCATENATE(FF37,FH37))))</f>
        <v>16x³</v>
      </c>
      <c r="FH37" s="3" t="s">
        <v>13</v>
      </c>
      <c r="FI37" s="3" t="s">
        <v>72</v>
      </c>
      <c r="FJ37" s="3">
        <f ca="1">EY35</f>
        <v>3</v>
      </c>
      <c r="FK37" s="3" t="str">
        <f ca="1">IF(FJ37=-1,CONCATENATE(" - ",FH39),IF(FJ37=1,CONCATENATE(FH39),IF(FJ37=0,"",CONCATENATE(FJ37,FH39))))</f>
        <v>3x</v>
      </c>
    </row>
    <row r="38" spans="1:167" ht="1.9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21"/>
      <c r="CX38" s="22"/>
      <c r="CY38" s="22"/>
      <c r="CZ38" s="22"/>
      <c r="DA38" s="22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V38" s="25"/>
      <c r="EW38" s="25"/>
      <c r="EY38" s="3" t="s">
        <v>63</v>
      </c>
      <c r="EZ38" s="3">
        <f ca="1">(EZ35*FA35)+(FB35*EY35)</f>
        <v>-28</v>
      </c>
      <c r="FA38" s="3" t="str">
        <f ca="1">IF(EZ38=-1,CONCATENATE(" - ",FH39),IF(EZ38=1,CONCATENATE(" + ",FH39),IF(EZ38=0,"",IF(EZ38&lt;0,CONCATENATE(" - ",EZ38*(-1),FH39),CONCATENATE(" + ",EZ38,FH39)))))</f>
        <v xml:space="preserve"> - 28x</v>
      </c>
      <c r="FB38" s="3" t="s">
        <v>65</v>
      </c>
      <c r="FC38" s="3">
        <f ca="1">FD35</f>
        <v>-2</v>
      </c>
      <c r="FD38" s="3" t="str">
        <f ca="1">IF(FC38=-1,CONCATENATE(" - ",FH39),IF(FC38=1,CONCATENATE(" + ",FH39),IF(FC38=0,"",IF(FC38&lt;0,CONCATENATE(" - ",FC38*(-1),FH39),CONCATENATE(" + ",FC38,FH39)))))</f>
        <v xml:space="preserve"> - 2x</v>
      </c>
      <c r="FE38" s="3" t="s">
        <v>69</v>
      </c>
      <c r="FF38" s="3">
        <f ca="1">(FA35*FD35)*(FB35*FC35)</f>
        <v>128</v>
      </c>
      <c r="FG38" s="3" t="str">
        <f ca="1">IF(FF38=-1,CONCATENATE(" - ",FH38),IF(FF38=1,CONCATENATE(" + ",FH38),IF(FF38=0,"",IF(FF38&lt;0,CONCATENATE(" - ",FF38*(-1),FH38),CONCATENATE(" + ",FF38,FH38)))))</f>
        <v xml:space="preserve"> + 128x²</v>
      </c>
      <c r="FH38" s="3" t="s">
        <v>15</v>
      </c>
      <c r="FI38" s="3" t="s">
        <v>73</v>
      </c>
      <c r="FJ38" s="3">
        <f ca="1">EZ35</f>
        <v>4</v>
      </c>
      <c r="FK38" s="3" t="str">
        <f ca="1">IF(FJ38=0,"",IF(FJ38&lt;0,CONCATENATE(" - ",FJ38*(-1)),CONCATENATE(" + ",FJ38)))</f>
        <v xml:space="preserve"> + 4</v>
      </c>
    </row>
    <row r="39" spans="1:167" x14ac:dyDescent="0.25">
      <c r="A39" s="105" t="s">
        <v>17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8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10"/>
      <c r="CW39" s="148" t="s">
        <v>17</v>
      </c>
      <c r="CX39" s="105"/>
      <c r="CY39" s="105"/>
      <c r="CZ39" s="105"/>
      <c r="DA39" s="105"/>
      <c r="DB39" s="105"/>
      <c r="DC39" s="105"/>
      <c r="DD39" s="105"/>
      <c r="DE39" s="105"/>
      <c r="DF39" s="105"/>
      <c r="DG39" s="105"/>
      <c r="DH39" s="105"/>
      <c r="DI39" s="105"/>
      <c r="DJ39" s="105"/>
      <c r="DK39" s="105"/>
      <c r="DL39" s="108" t="str">
        <f ca="1">CONCATENATE("х = ",FJ34)</f>
        <v>х = -4/3</v>
      </c>
      <c r="DM39" s="109"/>
      <c r="DN39" s="109"/>
      <c r="DO39" s="109"/>
      <c r="DP39" s="109"/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09"/>
      <c r="ES39" s="110"/>
      <c r="EV39" s="25"/>
      <c r="EW39" s="25"/>
      <c r="EY39" s="3" t="s">
        <v>66</v>
      </c>
      <c r="EZ39" s="3">
        <f ca="1">EZ35*FB35</f>
        <v>-16</v>
      </c>
      <c r="FA39" s="3" t="str">
        <f ca="1">IF(EZ39=0,"",IF(EZ39&lt;0,CONCATENATE(" - ",EZ39*(-1)),CONCATENATE(" + ",EZ39)))</f>
        <v xml:space="preserve"> - 16</v>
      </c>
      <c r="FB39" s="3" t="s">
        <v>67</v>
      </c>
      <c r="FC39" s="3">
        <f ca="1">FE35</f>
        <v>-2</v>
      </c>
      <c r="FD39" s="3" t="str">
        <f ca="1">IF(FC39=0,"",IF(FC39&lt;0,CONCATENATE(" - ",FC39*(-1)),CONCATENATE(" + ",FC39)))</f>
        <v xml:space="preserve"> - 2</v>
      </c>
      <c r="FE39" s="3" t="s">
        <v>70</v>
      </c>
      <c r="FF39" s="3">
        <f ca="1">(FA35*FE35)+(FB35*FD35)</f>
        <v>16</v>
      </c>
      <c r="FG39" s="3" t="str">
        <f ca="1">IF(FF39=-1,CONCATENATE(" - ",FH39),IF(FF39=1,CONCATENATE(" + ",FH39),IF(FF39=0,"",IF(FF39&lt;0,CONCATENATE(" - ",FF39*(-1),FH39),CONCATENATE(" + ",FF39,FH39)))))</f>
        <v xml:space="preserve"> + 16x</v>
      </c>
      <c r="FH39" s="3" t="s">
        <v>14</v>
      </c>
    </row>
    <row r="40" spans="1:167" ht="3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16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V40" s="25"/>
      <c r="EW40" s="25"/>
      <c r="FE40" s="3" t="s">
        <v>71</v>
      </c>
      <c r="FF40" s="3">
        <f ca="1">FB35*FE35</f>
        <v>8</v>
      </c>
      <c r="FG40" s="3" t="str">
        <f ca="1">IF(FF40=0,"",IF(FF40&lt;0,CONCATENATE(" - ",FF40*(-1)),CONCATENATE(" + ",FF40)))</f>
        <v xml:space="preserve"> + 8</v>
      </c>
    </row>
    <row r="41" spans="1:167" ht="14.45" customHeight="1" x14ac:dyDescent="0.25">
      <c r="A41" s="140" t="s">
        <v>40</v>
      </c>
      <c r="B41" s="140"/>
      <c r="C41" s="140"/>
      <c r="D41" s="140"/>
      <c r="E41" s="140"/>
      <c r="F41" s="140"/>
      <c r="G41" s="140"/>
      <c r="H41" s="140"/>
      <c r="I41" s="140"/>
      <c r="J41" s="140"/>
      <c r="K41" s="27"/>
      <c r="L41" s="27"/>
      <c r="M41" s="115" t="s">
        <v>74</v>
      </c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73"/>
      <c r="CW41" s="145" t="s">
        <v>85</v>
      </c>
      <c r="CX41" s="146"/>
      <c r="CY41" s="146"/>
      <c r="CZ41" s="146"/>
      <c r="DA41" s="146"/>
      <c r="DB41" s="146"/>
      <c r="DC41" s="146"/>
      <c r="DD41" s="146"/>
      <c r="DE41" s="146"/>
      <c r="DF41" s="146"/>
      <c r="DG41" s="146"/>
      <c r="DH41" s="146"/>
      <c r="DI41" s="146"/>
      <c r="DJ41" s="146"/>
      <c r="DK41" s="146"/>
      <c r="DL41" s="146"/>
      <c r="DM41" s="146"/>
      <c r="DN41" s="146"/>
      <c r="DO41" s="146"/>
      <c r="DP41" s="146"/>
      <c r="DQ41" s="146"/>
      <c r="DR41" s="146"/>
      <c r="DS41" s="146"/>
      <c r="DT41" s="146"/>
      <c r="DU41" s="146"/>
      <c r="DV41" s="146"/>
      <c r="DW41" s="146"/>
      <c r="DX41" s="146"/>
      <c r="DY41" s="146"/>
      <c r="DZ41" s="146"/>
      <c r="EA41" s="146"/>
      <c r="EB41" s="146"/>
      <c r="EC41" s="146"/>
      <c r="ED41" s="146"/>
      <c r="EE41" s="146"/>
      <c r="EF41" s="146"/>
      <c r="EG41" s="146"/>
      <c r="EH41" s="146"/>
      <c r="EI41" s="146"/>
      <c r="EJ41" s="146"/>
      <c r="EK41" s="146"/>
      <c r="EL41" s="146"/>
      <c r="EM41" s="146"/>
      <c r="EN41" s="146"/>
      <c r="EO41" s="146"/>
      <c r="EP41" s="146"/>
      <c r="EQ41" s="146"/>
      <c r="ER41" s="146"/>
      <c r="ES41" s="146"/>
      <c r="ET41" s="49"/>
      <c r="EV41" s="25"/>
      <c r="EW41" s="25"/>
    </row>
    <row r="42" spans="1:167" ht="1.9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7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V42" s="25"/>
      <c r="EW42" s="25"/>
      <c r="EY42" s="3" t="s">
        <v>26</v>
      </c>
      <c r="EZ42" s="3" t="s">
        <v>29</v>
      </c>
      <c r="FA42" s="3" t="s">
        <v>30</v>
      </c>
      <c r="FB42" s="3" t="s">
        <v>31</v>
      </c>
      <c r="FC42" s="3" t="s">
        <v>47</v>
      </c>
      <c r="FD42" s="3" t="s">
        <v>60</v>
      </c>
      <c r="FE42" s="3" t="s">
        <v>61</v>
      </c>
    </row>
    <row r="43" spans="1:167" ht="16.149999999999999" customHeight="1" x14ac:dyDescent="0.25">
      <c r="A43" s="18"/>
      <c r="B43" s="12"/>
      <c r="C43" s="26"/>
      <c r="D43" s="26"/>
      <c r="E43" s="26"/>
      <c r="F43" s="26"/>
      <c r="G43" s="26"/>
      <c r="H43" s="26"/>
      <c r="I43" s="26"/>
      <c r="K43" s="132" t="str">
        <f ca="1">CONCATENATE("( ",FA46,FA47,FA48," )"," ( ",FD46,FD47,FD48," )")</f>
        <v>( 4x² + 8x + 4 ) ( 2x² - 3x - 3 )</v>
      </c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16" t="s">
        <v>25</v>
      </c>
      <c r="BZ43" s="116"/>
      <c r="CA43" s="116"/>
      <c r="CB43" s="116"/>
      <c r="CC43" s="132">
        <v>0</v>
      </c>
      <c r="CD43" s="132"/>
      <c r="CE43" s="132"/>
      <c r="CF43" s="132"/>
      <c r="CG43" s="132"/>
      <c r="CH43" s="26"/>
      <c r="CI43" s="26"/>
      <c r="CJ43" s="26"/>
      <c r="CK43" s="26"/>
      <c r="CL43" s="26"/>
      <c r="CM43" s="26"/>
      <c r="CN43" s="12"/>
      <c r="CO43" s="51"/>
      <c r="CP43" s="51"/>
      <c r="CQ43" s="51"/>
      <c r="CR43" s="12"/>
      <c r="CS43" s="12"/>
      <c r="CT43" s="12"/>
      <c r="CU43" s="12"/>
      <c r="CV43" s="12"/>
      <c r="CW43" s="149" t="str">
        <f ca="1">CONCATENATE("( ",FA46,FA47,FA48," )"," ( ",FD46,FD47,FD48," )")</f>
        <v>( 4x² + 8x + 4 ) ( 2x² - 3x - 3 )</v>
      </c>
      <c r="CX43" s="150"/>
      <c r="CY43" s="150"/>
      <c r="CZ43" s="150"/>
      <c r="DA43" s="150"/>
      <c r="DB43" s="150"/>
      <c r="DC43" s="150"/>
      <c r="DD43" s="150"/>
      <c r="DE43" s="150"/>
      <c r="DF43" s="150"/>
      <c r="DG43" s="150"/>
      <c r="DH43" s="150"/>
      <c r="DI43" s="150"/>
      <c r="DJ43" s="150"/>
      <c r="DK43" s="150"/>
      <c r="DL43" s="150"/>
      <c r="DM43" s="150"/>
      <c r="DN43" s="150"/>
      <c r="DO43" s="150"/>
      <c r="DP43" s="150"/>
      <c r="DQ43" s="150"/>
      <c r="DR43" s="150"/>
      <c r="DS43" s="150"/>
      <c r="DT43" s="150"/>
      <c r="DU43" s="150"/>
      <c r="DV43" s="150"/>
      <c r="DW43" s="150"/>
      <c r="DX43" s="150"/>
      <c r="DY43" s="150"/>
      <c r="DZ43" s="150"/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12" t="s">
        <v>25</v>
      </c>
      <c r="EO43" s="112"/>
      <c r="EP43" s="112"/>
      <c r="EQ43" s="151">
        <v>0</v>
      </c>
      <c r="ER43" s="151"/>
      <c r="ES43" s="151"/>
      <c r="ET43" s="151"/>
      <c r="EV43" s="25"/>
      <c r="EY43" s="3">
        <f t="shared" ref="EY43:FE43" ca="1" si="8">RANDBETWEEN(-4,4)</f>
        <v>1</v>
      </c>
      <c r="EZ43" s="3">
        <f t="shared" ca="1" si="8"/>
        <v>1</v>
      </c>
      <c r="FA43" s="3">
        <f t="shared" ca="1" si="8"/>
        <v>4</v>
      </c>
      <c r="FB43" s="3">
        <f t="shared" ca="1" si="8"/>
        <v>4</v>
      </c>
      <c r="FC43" s="3">
        <f t="shared" ca="1" si="8"/>
        <v>2</v>
      </c>
      <c r="FD43" s="3">
        <f t="shared" ca="1" si="8"/>
        <v>-3</v>
      </c>
      <c r="FE43" s="3">
        <f t="shared" ca="1" si="8"/>
        <v>0</v>
      </c>
      <c r="FG43" s="3" t="s">
        <v>59</v>
      </c>
      <c r="FH43" s="3">
        <f ca="1">(EZ44*(-1))/EY44</f>
        <v>-1</v>
      </c>
      <c r="FI43" s="3" t="str">
        <f ca="1">IF(AND(EZ44*(-1)&lt;0,EY44&lt;0),CONCATENATE(EZ44,"/",EY44*-1),IF(AND(EZ44*(-1)&lt;0,EY44&gt;0),CONCATENATE(EZ44*-1,"/",EY44),IF(AND(EZ44*(-1)&gt;0,EY44&lt;0),CONCATENATE(EZ44,"/",EY44*-1),CONCATENATE(EZ44*(-1),"/",EY44))))</f>
        <v>-1/1</v>
      </c>
      <c r="FJ43" s="3">
        <f ca="1">IF(INT((EZ44)*(-1)/EY44)=(EZ44)*(-1)/EY44,FH43,FI43)</f>
        <v>-1</v>
      </c>
    </row>
    <row r="44" spans="1:167" s="12" customFormat="1" ht="0.75" customHeight="1" x14ac:dyDescent="0.25">
      <c r="A44" s="18"/>
      <c r="B44" s="26"/>
      <c r="C44" s="26"/>
      <c r="D44" s="26"/>
      <c r="E44" s="26"/>
      <c r="F44" s="26"/>
      <c r="G44" s="26"/>
      <c r="H44" s="26"/>
      <c r="I44" s="26"/>
      <c r="J44" s="26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116"/>
      <c r="BZ44" s="116"/>
      <c r="CA44" s="116"/>
      <c r="CB44" s="116"/>
      <c r="CC44" s="132"/>
      <c r="CD44" s="132"/>
      <c r="CE44" s="132"/>
      <c r="CF44" s="132"/>
      <c r="CG44" s="132"/>
      <c r="CH44" s="26"/>
      <c r="CI44" s="26"/>
      <c r="CJ44" s="26"/>
      <c r="CK44" s="26"/>
      <c r="CL44" s="26"/>
      <c r="CM44" s="26"/>
      <c r="CN44" s="51"/>
      <c r="CO44" s="51"/>
      <c r="CP44" s="51"/>
      <c r="CQ44" s="51"/>
      <c r="CW44" s="19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76"/>
      <c r="EL44" s="76"/>
      <c r="EM44" s="76"/>
      <c r="EN44" s="112"/>
      <c r="EO44" s="112"/>
      <c r="EP44" s="112"/>
      <c r="EQ44" s="151"/>
      <c r="ER44" s="151"/>
      <c r="ES44" s="151"/>
      <c r="ET44" s="151"/>
      <c r="EV44" s="32"/>
      <c r="EW44" s="32"/>
      <c r="EY44" s="4">
        <f t="shared" ref="EY44:FE44" ca="1" si="9">IF(EY43=0,RANDBETWEEN(-4,-1),EY43)</f>
        <v>1</v>
      </c>
      <c r="EZ44" s="4">
        <f t="shared" ca="1" si="9"/>
        <v>1</v>
      </c>
      <c r="FA44" s="4">
        <f t="shared" ca="1" si="9"/>
        <v>4</v>
      </c>
      <c r="FB44" s="4">
        <f t="shared" ca="1" si="9"/>
        <v>4</v>
      </c>
      <c r="FC44" s="4">
        <f t="shared" ca="1" si="9"/>
        <v>2</v>
      </c>
      <c r="FD44" s="4">
        <f t="shared" ca="1" si="9"/>
        <v>-3</v>
      </c>
      <c r="FE44" s="4">
        <f t="shared" ca="1" si="9"/>
        <v>-3</v>
      </c>
      <c r="FF44" s="4"/>
      <c r="FG44" s="4"/>
      <c r="FH44" s="4"/>
      <c r="FI44" s="4"/>
      <c r="FJ44" s="4"/>
      <c r="FK44" s="4"/>
    </row>
    <row r="45" spans="1:167" s="12" customFormat="1" ht="0.75" customHeight="1" x14ac:dyDescent="0.25">
      <c r="A45" s="18"/>
      <c r="B45" s="26"/>
      <c r="C45" s="26"/>
      <c r="D45" s="26"/>
      <c r="E45" s="26"/>
      <c r="F45" s="26"/>
      <c r="G45" s="26"/>
      <c r="H45" s="26"/>
      <c r="I45" s="26"/>
      <c r="J45" s="26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116"/>
      <c r="BZ45" s="116"/>
      <c r="CA45" s="116"/>
      <c r="CB45" s="116"/>
      <c r="CC45" s="132"/>
      <c r="CD45" s="132"/>
      <c r="CE45" s="132"/>
      <c r="CF45" s="132"/>
      <c r="CG45" s="132"/>
      <c r="CH45" s="26"/>
      <c r="CI45" s="26"/>
      <c r="CJ45" s="26"/>
      <c r="CK45" s="26"/>
      <c r="CL45" s="26"/>
      <c r="CM45" s="26"/>
      <c r="CN45" s="51"/>
      <c r="CO45" s="51"/>
      <c r="CP45" s="51"/>
      <c r="CQ45" s="51"/>
      <c r="CW45" s="19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77"/>
      <c r="EL45" s="77"/>
      <c r="EM45" s="77"/>
      <c r="EN45" s="112"/>
      <c r="EO45" s="112"/>
      <c r="EP45" s="112"/>
      <c r="EQ45" s="151"/>
      <c r="ER45" s="151"/>
      <c r="ES45" s="151"/>
      <c r="ET45" s="151"/>
      <c r="EV45" s="32"/>
      <c r="EW45" s="32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</row>
    <row r="46" spans="1:167" ht="16.149999999999999" customHeight="1" x14ac:dyDescent="0.3">
      <c r="A46" s="18"/>
      <c r="B46" s="12"/>
      <c r="C46" s="30"/>
      <c r="D46" s="30"/>
      <c r="E46" s="30"/>
      <c r="F46" s="30"/>
      <c r="G46" s="30"/>
      <c r="H46" s="30"/>
      <c r="I46" s="30"/>
      <c r="J46" s="30"/>
      <c r="K46" s="114" t="str">
        <f ca="1">CONCATENATE(FG46,FG47,FG48,FG49)</f>
        <v>8x³ - 96x² - 24x - 12</v>
      </c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6"/>
      <c r="BZ46" s="116"/>
      <c r="CA46" s="116"/>
      <c r="CB46" s="116"/>
      <c r="CC46" s="132"/>
      <c r="CD46" s="132"/>
      <c r="CE46" s="132"/>
      <c r="CF46" s="132"/>
      <c r="CG46" s="132"/>
      <c r="CH46" s="30"/>
      <c r="CI46" s="30"/>
      <c r="CJ46" s="30"/>
      <c r="CK46" s="30"/>
      <c r="CL46" s="30"/>
      <c r="CM46" s="30"/>
      <c r="CN46" s="51"/>
      <c r="CO46" s="51"/>
      <c r="CP46" s="51"/>
      <c r="CQ46" s="51"/>
      <c r="CR46" s="12"/>
      <c r="CS46" s="12"/>
      <c r="CT46" s="12"/>
      <c r="CU46" s="12"/>
      <c r="CV46" s="12"/>
      <c r="CW46" s="149" t="str">
        <f ca="1">CONCATENATE(FG46,FG47,FG48,FG49)</f>
        <v>8x³ - 96x² - 24x - 12</v>
      </c>
      <c r="CX46" s="150"/>
      <c r="CY46" s="150"/>
      <c r="CZ46" s="150"/>
      <c r="DA46" s="150"/>
      <c r="DB46" s="150"/>
      <c r="DC46" s="150"/>
      <c r="DD46" s="150"/>
      <c r="DE46" s="150"/>
      <c r="DF46" s="150"/>
      <c r="DG46" s="150"/>
      <c r="DH46" s="150"/>
      <c r="DI46" s="150"/>
      <c r="DJ46" s="150"/>
      <c r="DK46" s="150"/>
      <c r="DL46" s="150"/>
      <c r="DM46" s="150"/>
      <c r="DN46" s="150"/>
      <c r="DO46" s="150"/>
      <c r="DP46" s="150"/>
      <c r="DQ46" s="150"/>
      <c r="DR46" s="150"/>
      <c r="DS46" s="150"/>
      <c r="DT46" s="150"/>
      <c r="DU46" s="150"/>
      <c r="DV46" s="150"/>
      <c r="DW46" s="150"/>
      <c r="DX46" s="150"/>
      <c r="DY46" s="150"/>
      <c r="DZ46" s="150"/>
      <c r="EA46" s="150"/>
      <c r="EB46" s="150"/>
      <c r="EC46" s="150"/>
      <c r="ED46" s="150"/>
      <c r="EE46" s="150"/>
      <c r="EF46" s="150"/>
      <c r="EG46" s="150"/>
      <c r="EH46" s="150"/>
      <c r="EI46" s="150"/>
      <c r="EJ46" s="150"/>
      <c r="EK46" s="150"/>
      <c r="EL46" s="150"/>
      <c r="EM46" s="150"/>
      <c r="EN46" s="112"/>
      <c r="EO46" s="112"/>
      <c r="EP46" s="112"/>
      <c r="EQ46" s="151"/>
      <c r="ER46" s="151"/>
      <c r="ES46" s="151"/>
      <c r="ET46" s="151"/>
      <c r="EV46" s="25"/>
      <c r="EW46" s="25"/>
      <c r="EY46" s="3" t="s">
        <v>62</v>
      </c>
      <c r="EZ46" s="3">
        <f ca="1">EY44*FA44</f>
        <v>4</v>
      </c>
      <c r="FA46" s="3" t="str">
        <f ca="1">IF(EZ46=-1,CONCATENATE(" - ",FH47),IF(EZ46=1,CONCATENATE(FH47),IF(EZ46=0,"",CONCATENATE(EZ46,FH47))))</f>
        <v>4x²</v>
      </c>
      <c r="FB46" s="3" t="s">
        <v>64</v>
      </c>
      <c r="FC46" s="3">
        <f ca="1">FC44</f>
        <v>2</v>
      </c>
      <c r="FD46" s="3" t="str">
        <f ca="1">IF(FC46=-1,CONCATENATE(" - ",FH47),IF(FC46=1,CONCATENATE(FH47),IF(FC46=0,"",CONCATENATE(FC46,FH47))))</f>
        <v>2x²</v>
      </c>
      <c r="FE46" s="3" t="s">
        <v>68</v>
      </c>
      <c r="FF46" s="3">
        <f ca="1">FA44*FC44</f>
        <v>8</v>
      </c>
      <c r="FG46" s="3" t="str">
        <f ca="1">IF(FF46=-1,CONCATENATE(" - ",FH46),IF(FF46=1,CONCATENATE(FH46),IF(FF46=0,"",CONCATENATE(FF46,FH46))))</f>
        <v>8x³</v>
      </c>
      <c r="FH46" s="3" t="s">
        <v>13</v>
      </c>
      <c r="FI46" s="3" t="s">
        <v>72</v>
      </c>
      <c r="FJ46" s="3">
        <f ca="1">EY44</f>
        <v>1</v>
      </c>
      <c r="FK46" s="3" t="str">
        <f ca="1">IF(FJ46=-1,CONCATENATE(" - ",FH48),IF(FJ46=1,CONCATENATE(FH48),IF(FJ46=0,"",CONCATENATE(FJ46,FH48))))</f>
        <v>x</v>
      </c>
    </row>
    <row r="47" spans="1:167" ht="1.9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21"/>
      <c r="CX47" s="22"/>
      <c r="CY47" s="22"/>
      <c r="CZ47" s="22"/>
      <c r="DA47" s="22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V47" s="25"/>
      <c r="EW47" s="25"/>
      <c r="EY47" s="3" t="s">
        <v>63</v>
      </c>
      <c r="EZ47" s="3">
        <f ca="1">(EZ44*FA44)+(FB44*EY44)</f>
        <v>8</v>
      </c>
      <c r="FA47" s="3" t="str">
        <f ca="1">IF(EZ47=-1,CONCATENATE(" - ",FH48),IF(EZ47=1,CONCATENATE(" + ",FH48),IF(EZ47=0,"",IF(EZ47&lt;0,CONCATENATE(" - ",EZ47*(-1),FH48),CONCATENATE(" + ",EZ47,FH48)))))</f>
        <v xml:space="preserve"> + 8x</v>
      </c>
      <c r="FB47" s="3" t="s">
        <v>65</v>
      </c>
      <c r="FC47" s="3">
        <f ca="1">FD44</f>
        <v>-3</v>
      </c>
      <c r="FD47" s="3" t="str">
        <f ca="1">IF(FC47=-1,CONCATENATE(" - ",FH48),IF(FC47=1,CONCATENATE(" + ",FH48),IF(FC47=0,"",IF(FC47&lt;0,CONCATENATE(" - ",FC47*(-1),FH48),CONCATENATE(" + ",FC47,FH48)))))</f>
        <v xml:space="preserve"> - 3x</v>
      </c>
      <c r="FE47" s="3" t="s">
        <v>69</v>
      </c>
      <c r="FF47" s="3">
        <f ca="1">(FA44*FD44)*(FB44*FC44)</f>
        <v>-96</v>
      </c>
      <c r="FG47" s="3" t="str">
        <f ca="1">IF(FF47=-1,CONCATENATE(" - ",FH47),IF(FF47=1,CONCATENATE(" + ",FH47),IF(FF47=0,"",IF(FF47&lt;0,CONCATENATE(" - ",FF47*(-1),FH47),CONCATENATE(" + ",FF47,FH47)))))</f>
        <v xml:space="preserve"> - 96x²</v>
      </c>
      <c r="FH47" s="3" t="s">
        <v>15</v>
      </c>
      <c r="FI47" s="3" t="s">
        <v>73</v>
      </c>
      <c r="FJ47" s="3">
        <f ca="1">EZ44</f>
        <v>1</v>
      </c>
      <c r="FK47" s="3" t="str">
        <f ca="1">IF(FJ47=0,"",IF(FJ47&lt;0,CONCATENATE(" - ",FJ47*(-1)),CONCATENATE(" + ",FJ47)))</f>
        <v xml:space="preserve"> + 1</v>
      </c>
    </row>
    <row r="48" spans="1:167" x14ac:dyDescent="0.25">
      <c r="A48" s="105" t="s">
        <v>17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8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10"/>
      <c r="CW48" s="148" t="s">
        <v>17</v>
      </c>
      <c r="CX48" s="105"/>
      <c r="CY48" s="105"/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  <c r="DJ48" s="105"/>
      <c r="DK48" s="105"/>
      <c r="DL48" s="108" t="str">
        <f ca="1">CONCATENATE("х = ",FJ43)</f>
        <v>х = -1</v>
      </c>
      <c r="DM48" s="109"/>
      <c r="DN48" s="109"/>
      <c r="DO48" s="109"/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09"/>
      <c r="EL48" s="109"/>
      <c r="EM48" s="109"/>
      <c r="EN48" s="109"/>
      <c r="EO48" s="109"/>
      <c r="EP48" s="109"/>
      <c r="EQ48" s="109"/>
      <c r="ER48" s="109"/>
      <c r="ES48" s="110"/>
      <c r="EV48" s="25"/>
      <c r="EW48" s="25"/>
      <c r="EY48" s="3" t="s">
        <v>66</v>
      </c>
      <c r="EZ48" s="3">
        <f ca="1">EZ44*FB44</f>
        <v>4</v>
      </c>
      <c r="FA48" s="3" t="str">
        <f ca="1">IF(EZ48=0,"",IF(EZ48&lt;0,CONCATENATE(" - ",EZ48*(-1)),CONCATENATE(" + ",EZ48)))</f>
        <v xml:space="preserve"> + 4</v>
      </c>
      <c r="FB48" s="3" t="s">
        <v>67</v>
      </c>
      <c r="FC48" s="3">
        <f ca="1">FE44</f>
        <v>-3</v>
      </c>
      <c r="FD48" s="3" t="str">
        <f ca="1">IF(FC48=0,"",IF(FC48&lt;0,CONCATENATE(" - ",FC48*(-1)),CONCATENATE(" + ",FC48)))</f>
        <v xml:space="preserve"> - 3</v>
      </c>
      <c r="FE48" s="3" t="s">
        <v>70</v>
      </c>
      <c r="FF48" s="3">
        <f ca="1">(FA44*FE44)+(FB44*FD44)</f>
        <v>-24</v>
      </c>
      <c r="FG48" s="3" t="str">
        <f ca="1">IF(FF48=-1,CONCATENATE(" - ",FH48),IF(FF48=1,CONCATENATE(" + ",FH48),IF(FF48=0,"",IF(FF48&lt;0,CONCATENATE(" - ",FF48*(-1),FH48),CONCATENATE(" + ",FF48,FH48)))))</f>
        <v xml:space="preserve"> - 24x</v>
      </c>
      <c r="FH48" s="3" t="s">
        <v>14</v>
      </c>
    </row>
    <row r="49" spans="1:167" ht="3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16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V49" s="25"/>
      <c r="EW49" s="25"/>
      <c r="FE49" s="3" t="s">
        <v>71</v>
      </c>
      <c r="FF49" s="3">
        <f ca="1">FB44*FE44</f>
        <v>-12</v>
      </c>
      <c r="FG49" s="3" t="str">
        <f ca="1">IF(FF49=0,"",IF(FF49&lt;0,CONCATENATE(" - ",FF49*(-1)),CONCATENATE(" + ",FF49)))</f>
        <v xml:space="preserve"> - 12</v>
      </c>
    </row>
    <row r="50" spans="1:167" ht="14.45" customHeight="1" x14ac:dyDescent="0.25">
      <c r="A50" s="140" t="s">
        <v>41</v>
      </c>
      <c r="B50" s="140"/>
      <c r="C50" s="140"/>
      <c r="D50" s="140"/>
      <c r="E50" s="140"/>
      <c r="F50" s="140"/>
      <c r="G50" s="140"/>
      <c r="H50" s="140"/>
      <c r="I50" s="140"/>
      <c r="J50" s="140"/>
      <c r="K50" s="27"/>
      <c r="L50" s="27"/>
      <c r="M50" s="115" t="s">
        <v>74</v>
      </c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115"/>
      <c r="CR50" s="115"/>
      <c r="CS50" s="115"/>
      <c r="CT50" s="115"/>
      <c r="CU50" s="115"/>
      <c r="CV50" s="73"/>
      <c r="CW50" s="145" t="s">
        <v>93</v>
      </c>
      <c r="CX50" s="146"/>
      <c r="CY50" s="146"/>
      <c r="CZ50" s="146"/>
      <c r="DA50" s="146"/>
      <c r="DB50" s="146"/>
      <c r="DC50" s="146"/>
      <c r="DD50" s="146"/>
      <c r="DE50" s="146"/>
      <c r="DF50" s="146"/>
      <c r="DG50" s="146"/>
      <c r="DH50" s="146"/>
      <c r="DI50" s="146"/>
      <c r="DJ50" s="146"/>
      <c r="DK50" s="146"/>
      <c r="DL50" s="146"/>
      <c r="DM50" s="146"/>
      <c r="DN50" s="146"/>
      <c r="DO50" s="146"/>
      <c r="DP50" s="146"/>
      <c r="DQ50" s="146"/>
      <c r="DR50" s="146"/>
      <c r="DS50" s="146"/>
      <c r="DT50" s="146"/>
      <c r="DU50" s="146"/>
      <c r="DV50" s="146"/>
      <c r="DW50" s="146"/>
      <c r="DX50" s="146"/>
      <c r="DY50" s="146"/>
      <c r="DZ50" s="146"/>
      <c r="EA50" s="146"/>
      <c r="EB50" s="146"/>
      <c r="EC50" s="146"/>
      <c r="ED50" s="146"/>
      <c r="EE50" s="146"/>
      <c r="EF50" s="146"/>
      <c r="EG50" s="146"/>
      <c r="EH50" s="146"/>
      <c r="EI50" s="146"/>
      <c r="EJ50" s="146"/>
      <c r="EK50" s="146"/>
      <c r="EL50" s="146"/>
      <c r="EM50" s="146"/>
      <c r="EN50" s="146"/>
      <c r="EO50" s="146"/>
      <c r="EP50" s="146"/>
      <c r="EQ50" s="146"/>
      <c r="ER50" s="146"/>
      <c r="ES50" s="146"/>
      <c r="ET50" s="49"/>
      <c r="EV50" s="25"/>
      <c r="EW50" s="25"/>
    </row>
    <row r="51" spans="1:167" ht="1.9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7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V51" s="25"/>
      <c r="EW51" s="25"/>
      <c r="EY51" s="3" t="s">
        <v>26</v>
      </c>
      <c r="EZ51" s="3" t="s">
        <v>29</v>
      </c>
      <c r="FA51" s="3" t="s">
        <v>30</v>
      </c>
      <c r="FB51" s="3" t="s">
        <v>31</v>
      </c>
      <c r="FC51" s="3" t="s">
        <v>47</v>
      </c>
      <c r="FD51" s="3" t="s">
        <v>60</v>
      </c>
      <c r="FE51" s="3" t="s">
        <v>61</v>
      </c>
    </row>
    <row r="52" spans="1:167" ht="16.149999999999999" customHeight="1" x14ac:dyDescent="0.25">
      <c r="A52" s="18"/>
      <c r="B52" s="12"/>
      <c r="C52" s="26"/>
      <c r="D52" s="26"/>
      <c r="E52" s="26"/>
      <c r="F52" s="26"/>
      <c r="G52" s="26"/>
      <c r="H52" s="26"/>
      <c r="I52" s="26"/>
      <c r="K52" s="132" t="str">
        <f ca="1">CONCATENATE("( ",FA55,FA56,FA57," )"," ( ",FD55,FD56,FD57," )")</f>
        <v>( 4x² + 2x - 2 ) (  - x² + x + 1 )</v>
      </c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  <c r="BD52" s="132"/>
      <c r="BE52" s="132"/>
      <c r="BF52" s="132"/>
      <c r="BG52" s="132"/>
      <c r="BH52" s="132"/>
      <c r="BI52" s="132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16" t="s">
        <v>25</v>
      </c>
      <c r="BZ52" s="116"/>
      <c r="CA52" s="116"/>
      <c r="CB52" s="116"/>
      <c r="CC52" s="132">
        <v>0</v>
      </c>
      <c r="CD52" s="132"/>
      <c r="CE52" s="132"/>
      <c r="CF52" s="132"/>
      <c r="CG52" s="132"/>
      <c r="CH52" s="26"/>
      <c r="CI52" s="26"/>
      <c r="CJ52" s="26"/>
      <c r="CK52" s="26"/>
      <c r="CL52" s="26"/>
      <c r="CM52" s="26"/>
      <c r="CN52" s="12"/>
      <c r="CO52" s="51"/>
      <c r="CP52" s="51"/>
      <c r="CQ52" s="51"/>
      <c r="CR52" s="12"/>
      <c r="CS52" s="12"/>
      <c r="CT52" s="12"/>
      <c r="CU52" s="12"/>
      <c r="CV52" s="12"/>
      <c r="CW52" s="149" t="str">
        <f ca="1">CONCATENATE("( ",FA55,FA56,FA57," )"," ( ",FD55,FD56,FD57," )")</f>
        <v>( 4x² + 2x - 2 ) (  - x² + x + 1 )</v>
      </c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50"/>
      <c r="DJ52" s="150"/>
      <c r="DK52" s="150"/>
      <c r="DL52" s="150"/>
      <c r="DM52" s="150"/>
      <c r="DN52" s="150"/>
      <c r="DO52" s="150"/>
      <c r="DP52" s="150"/>
      <c r="DQ52" s="150"/>
      <c r="DR52" s="150"/>
      <c r="DS52" s="150"/>
      <c r="DT52" s="150"/>
      <c r="DU52" s="150"/>
      <c r="DV52" s="150"/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12" t="s">
        <v>25</v>
      </c>
      <c r="EO52" s="112"/>
      <c r="EP52" s="112"/>
      <c r="EQ52" s="151">
        <v>0</v>
      </c>
      <c r="ER52" s="151"/>
      <c r="ES52" s="151"/>
      <c r="ET52" s="151"/>
      <c r="EV52" s="25"/>
      <c r="EY52" s="3">
        <f t="shared" ref="EY52:FE52" ca="1" si="10">RANDBETWEEN(-4,4)</f>
        <v>-2</v>
      </c>
      <c r="EZ52" s="3">
        <f t="shared" ca="1" si="10"/>
        <v>1</v>
      </c>
      <c r="FA52" s="3">
        <f t="shared" ca="1" si="10"/>
        <v>-2</v>
      </c>
      <c r="FB52" s="3">
        <f t="shared" ca="1" si="10"/>
        <v>-2</v>
      </c>
      <c r="FC52" s="3">
        <f t="shared" ca="1" si="10"/>
        <v>-1</v>
      </c>
      <c r="FD52" s="3">
        <f t="shared" ca="1" si="10"/>
        <v>1</v>
      </c>
      <c r="FE52" s="3">
        <f t="shared" ca="1" si="10"/>
        <v>1</v>
      </c>
      <c r="FG52" s="3" t="s">
        <v>59</v>
      </c>
      <c r="FH52" s="3">
        <f ca="1">(EZ53*(-1))/EY53</f>
        <v>0.5</v>
      </c>
      <c r="FI52" s="3" t="str">
        <f ca="1">IF(AND(EZ53*(-1)&lt;0,EY53&lt;0),CONCATENATE(EZ53,"/",EY53*-1),IF(AND(EZ53*(-1)&lt;0,EY53&gt;0),CONCATENATE(EZ53*-1,"/",EY53),IF(AND(EZ53*(-1)&gt;0,EY53&lt;0),CONCATENATE(EZ53,"/",EY53*-1),CONCATENATE(EZ53*(-1),"/",EY53))))</f>
        <v>1/2</v>
      </c>
      <c r="FJ52" s="3" t="str">
        <f ca="1">IF(INT((EZ53)*(-1)/EY53)=(EZ53)*(-1)/EY53,FH52,FI52)</f>
        <v>1/2</v>
      </c>
    </row>
    <row r="53" spans="1:167" s="12" customFormat="1" ht="0.75" customHeight="1" x14ac:dyDescent="0.25">
      <c r="A53" s="18"/>
      <c r="B53" s="26"/>
      <c r="C53" s="26"/>
      <c r="D53" s="26"/>
      <c r="E53" s="26"/>
      <c r="F53" s="26"/>
      <c r="G53" s="26"/>
      <c r="H53" s="26"/>
      <c r="I53" s="26"/>
      <c r="J53" s="26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116"/>
      <c r="BZ53" s="116"/>
      <c r="CA53" s="116"/>
      <c r="CB53" s="116"/>
      <c r="CC53" s="132"/>
      <c r="CD53" s="132"/>
      <c r="CE53" s="132"/>
      <c r="CF53" s="132"/>
      <c r="CG53" s="132"/>
      <c r="CH53" s="26"/>
      <c r="CI53" s="26"/>
      <c r="CJ53" s="26"/>
      <c r="CK53" s="26"/>
      <c r="CL53" s="26"/>
      <c r="CM53" s="26"/>
      <c r="CN53" s="51"/>
      <c r="CO53" s="51"/>
      <c r="CP53" s="51"/>
      <c r="CQ53" s="51"/>
      <c r="CW53" s="19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76"/>
      <c r="EL53" s="76"/>
      <c r="EM53" s="76"/>
      <c r="EN53" s="112"/>
      <c r="EO53" s="112"/>
      <c r="EP53" s="112"/>
      <c r="EQ53" s="151"/>
      <c r="ER53" s="151"/>
      <c r="ES53" s="151"/>
      <c r="ET53" s="151"/>
      <c r="EV53" s="32"/>
      <c r="EW53" s="32"/>
      <c r="EY53" s="4">
        <f t="shared" ref="EY53:FE53" ca="1" si="11">IF(EY52=0,RANDBETWEEN(-4,-1),EY52)</f>
        <v>-2</v>
      </c>
      <c r="EZ53" s="4">
        <f t="shared" ca="1" si="11"/>
        <v>1</v>
      </c>
      <c r="FA53" s="4">
        <f t="shared" ca="1" si="11"/>
        <v>-2</v>
      </c>
      <c r="FB53" s="4">
        <f t="shared" ca="1" si="11"/>
        <v>-2</v>
      </c>
      <c r="FC53" s="4">
        <f t="shared" ca="1" si="11"/>
        <v>-1</v>
      </c>
      <c r="FD53" s="4">
        <f t="shared" ca="1" si="11"/>
        <v>1</v>
      </c>
      <c r="FE53" s="4">
        <f t="shared" ca="1" si="11"/>
        <v>1</v>
      </c>
      <c r="FF53" s="4"/>
      <c r="FG53" s="4"/>
      <c r="FH53" s="4"/>
      <c r="FI53" s="4"/>
      <c r="FJ53" s="4"/>
      <c r="FK53" s="4"/>
    </row>
    <row r="54" spans="1:167" s="12" customFormat="1" ht="0.75" customHeight="1" x14ac:dyDescent="0.25">
      <c r="A54" s="18"/>
      <c r="B54" s="26"/>
      <c r="C54" s="26"/>
      <c r="D54" s="26"/>
      <c r="E54" s="26"/>
      <c r="F54" s="26"/>
      <c r="G54" s="26"/>
      <c r="H54" s="26"/>
      <c r="I54" s="26"/>
      <c r="J54" s="26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116"/>
      <c r="BZ54" s="116"/>
      <c r="CA54" s="116"/>
      <c r="CB54" s="116"/>
      <c r="CC54" s="132"/>
      <c r="CD54" s="132"/>
      <c r="CE54" s="132"/>
      <c r="CF54" s="132"/>
      <c r="CG54" s="132"/>
      <c r="CH54" s="26"/>
      <c r="CI54" s="26"/>
      <c r="CJ54" s="26"/>
      <c r="CK54" s="26"/>
      <c r="CL54" s="26"/>
      <c r="CM54" s="26"/>
      <c r="CN54" s="51"/>
      <c r="CO54" s="51"/>
      <c r="CP54" s="51"/>
      <c r="CQ54" s="51"/>
      <c r="CW54" s="19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77"/>
      <c r="EL54" s="77"/>
      <c r="EM54" s="77"/>
      <c r="EN54" s="112"/>
      <c r="EO54" s="112"/>
      <c r="EP54" s="112"/>
      <c r="EQ54" s="151"/>
      <c r="ER54" s="151"/>
      <c r="ES54" s="151"/>
      <c r="ET54" s="151"/>
      <c r="EV54" s="32"/>
      <c r="EW54" s="32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</row>
    <row r="55" spans="1:167" ht="16.149999999999999" customHeight="1" x14ac:dyDescent="0.3">
      <c r="A55" s="18"/>
      <c r="B55" s="12"/>
      <c r="C55" s="30"/>
      <c r="D55" s="30"/>
      <c r="E55" s="30"/>
      <c r="F55" s="30"/>
      <c r="G55" s="30"/>
      <c r="H55" s="30"/>
      <c r="I55" s="30"/>
      <c r="J55" s="30"/>
      <c r="K55" s="114" t="str">
        <f ca="1">CONCATENATE(FG55,FG56,FG57,FG58)</f>
        <v>2x³ - 4x² - 4x - 2</v>
      </c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6"/>
      <c r="BZ55" s="116"/>
      <c r="CA55" s="116"/>
      <c r="CB55" s="116"/>
      <c r="CC55" s="132"/>
      <c r="CD55" s="132"/>
      <c r="CE55" s="132"/>
      <c r="CF55" s="132"/>
      <c r="CG55" s="132"/>
      <c r="CH55" s="30"/>
      <c r="CI55" s="30"/>
      <c r="CJ55" s="30"/>
      <c r="CK55" s="30"/>
      <c r="CL55" s="30"/>
      <c r="CM55" s="30"/>
      <c r="CN55" s="51"/>
      <c r="CO55" s="51"/>
      <c r="CP55" s="51"/>
      <c r="CQ55" s="51"/>
      <c r="CR55" s="12"/>
      <c r="CS55" s="12"/>
      <c r="CT55" s="12"/>
      <c r="CU55" s="12"/>
      <c r="CV55" s="12"/>
      <c r="CW55" s="149" t="str">
        <f ca="1">CONCATENATE(FG55,FG56,FG57,FG58)</f>
        <v>2x³ - 4x² - 4x - 2</v>
      </c>
      <c r="CX55" s="150"/>
      <c r="CY55" s="150"/>
      <c r="CZ55" s="150"/>
      <c r="DA55" s="150"/>
      <c r="DB55" s="150"/>
      <c r="DC55" s="150"/>
      <c r="DD55" s="150"/>
      <c r="DE55" s="150"/>
      <c r="DF55" s="150"/>
      <c r="DG55" s="150"/>
      <c r="DH55" s="150"/>
      <c r="DI55" s="150"/>
      <c r="DJ55" s="150"/>
      <c r="DK55" s="150"/>
      <c r="DL55" s="150"/>
      <c r="DM55" s="150"/>
      <c r="DN55" s="150"/>
      <c r="DO55" s="150"/>
      <c r="DP55" s="150"/>
      <c r="DQ55" s="150"/>
      <c r="DR55" s="150"/>
      <c r="DS55" s="150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12"/>
      <c r="EO55" s="112"/>
      <c r="EP55" s="112"/>
      <c r="EQ55" s="151"/>
      <c r="ER55" s="151"/>
      <c r="ES55" s="151"/>
      <c r="ET55" s="151"/>
      <c r="EV55" s="25"/>
      <c r="EW55" s="25"/>
      <c r="EY55" s="3" t="s">
        <v>62</v>
      </c>
      <c r="EZ55" s="3">
        <f ca="1">EY53*FA53</f>
        <v>4</v>
      </c>
      <c r="FA55" s="3" t="str">
        <f ca="1">IF(EZ55=-1,CONCATENATE(" - ",FH56),IF(EZ55=1,CONCATENATE(FH56),IF(EZ55=0,"",CONCATENATE(EZ55,FH56))))</f>
        <v>4x²</v>
      </c>
      <c r="FB55" s="3" t="s">
        <v>64</v>
      </c>
      <c r="FC55" s="3">
        <f ca="1">FC53</f>
        <v>-1</v>
      </c>
      <c r="FD55" s="3" t="str">
        <f ca="1">IF(FC55=-1,CONCATENATE(" - ",FH56),IF(FC55=1,CONCATENATE(FH56),IF(FC55=0,"",CONCATENATE(FC55,FH56))))</f>
        <v xml:space="preserve"> - x²</v>
      </c>
      <c r="FE55" s="3" t="s">
        <v>68</v>
      </c>
      <c r="FF55" s="3">
        <f ca="1">FA53*FC53</f>
        <v>2</v>
      </c>
      <c r="FG55" s="3" t="str">
        <f ca="1">IF(FF55=-1,CONCATENATE(" - ",FH55),IF(FF55=1,CONCATENATE(FH55),IF(FF55=0,"",CONCATENATE(FF55,FH55))))</f>
        <v>2x³</v>
      </c>
      <c r="FH55" s="3" t="s">
        <v>13</v>
      </c>
      <c r="FI55" s="3" t="s">
        <v>72</v>
      </c>
      <c r="FJ55" s="3">
        <f ca="1">EY53</f>
        <v>-2</v>
      </c>
      <c r="FK55" s="3" t="str">
        <f ca="1">IF(FJ55=-1,CONCATENATE(" - ",FH57),IF(FJ55=1,CONCATENATE(FH57),IF(FJ55=0,"",CONCATENATE(FJ55,FH57))))</f>
        <v>-2x</v>
      </c>
    </row>
    <row r="56" spans="1:167" ht="1.9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21"/>
      <c r="CX56" s="22"/>
      <c r="CY56" s="22"/>
      <c r="CZ56" s="22"/>
      <c r="DA56" s="22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V56" s="25"/>
      <c r="EW56" s="25"/>
      <c r="EY56" s="3" t="s">
        <v>63</v>
      </c>
      <c r="EZ56" s="3">
        <f ca="1">(EZ53*FA53)+(FB53*EY53)</f>
        <v>2</v>
      </c>
      <c r="FA56" s="3" t="str">
        <f ca="1">IF(EZ56=-1,CONCATENATE(" - ",FH57),IF(EZ56=1,CONCATENATE(" + ",FH57),IF(EZ56=0,"",IF(EZ56&lt;0,CONCATENATE(" - ",EZ56*(-1),FH57),CONCATENATE(" + ",EZ56,FH57)))))</f>
        <v xml:space="preserve"> + 2x</v>
      </c>
      <c r="FB56" s="3" t="s">
        <v>65</v>
      </c>
      <c r="FC56" s="3">
        <f ca="1">FD53</f>
        <v>1</v>
      </c>
      <c r="FD56" s="3" t="str">
        <f ca="1">IF(FC56=-1,CONCATENATE(" - ",FH57),IF(FC56=1,CONCATENATE(" + ",FH57),IF(FC56=0,"",IF(FC56&lt;0,CONCATENATE(" - ",FC56*(-1),FH57),CONCATENATE(" + ",FC56,FH57)))))</f>
        <v xml:space="preserve"> + x</v>
      </c>
      <c r="FE56" s="3" t="s">
        <v>69</v>
      </c>
      <c r="FF56" s="3">
        <f ca="1">(FA53*FD53)*(FB53*FC53)</f>
        <v>-4</v>
      </c>
      <c r="FG56" s="3" t="str">
        <f ca="1">IF(FF56=-1,CONCATENATE(" - ",FH56),IF(FF56=1,CONCATENATE(" + ",FH56),IF(FF56=0,"",IF(FF56&lt;0,CONCATENATE(" - ",FF56*(-1),FH56),CONCATENATE(" + ",FF56,FH56)))))</f>
        <v xml:space="preserve"> - 4x²</v>
      </c>
      <c r="FH56" s="3" t="s">
        <v>15</v>
      </c>
      <c r="FI56" s="3" t="s">
        <v>73</v>
      </c>
      <c r="FJ56" s="3">
        <f ca="1">EZ53</f>
        <v>1</v>
      </c>
      <c r="FK56" s="3" t="str">
        <f ca="1">IF(FJ56=0,"",IF(FJ56&lt;0,CONCATENATE(" - ",FJ56*(-1)),CONCATENATE(" + ",FJ56)))</f>
        <v xml:space="preserve"> + 1</v>
      </c>
    </row>
    <row r="57" spans="1:167" x14ac:dyDescent="0.25">
      <c r="A57" s="105" t="s">
        <v>17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8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09"/>
      <c r="CV57" s="110"/>
      <c r="CW57" s="148" t="s">
        <v>17</v>
      </c>
      <c r="CX57" s="105"/>
      <c r="CY57" s="105"/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  <c r="DJ57" s="105"/>
      <c r="DK57" s="105"/>
      <c r="DL57" s="108" t="str">
        <f ca="1">CONCATENATE("х = ",FJ52)</f>
        <v>х = 1/2</v>
      </c>
      <c r="DM57" s="109"/>
      <c r="DN57" s="109"/>
      <c r="DO57" s="109"/>
      <c r="DP57" s="109"/>
      <c r="DQ57" s="109"/>
      <c r="DR57" s="109"/>
      <c r="DS57" s="109"/>
      <c r="DT57" s="109"/>
      <c r="DU57" s="109"/>
      <c r="DV57" s="109"/>
      <c r="DW57" s="109"/>
      <c r="DX57" s="109"/>
      <c r="DY57" s="109"/>
      <c r="DZ57" s="109"/>
      <c r="EA57" s="109"/>
      <c r="EB57" s="109"/>
      <c r="EC57" s="109"/>
      <c r="ED57" s="109"/>
      <c r="EE57" s="109"/>
      <c r="EF57" s="109"/>
      <c r="EG57" s="109"/>
      <c r="EH57" s="109"/>
      <c r="EI57" s="109"/>
      <c r="EJ57" s="109"/>
      <c r="EK57" s="109"/>
      <c r="EL57" s="109"/>
      <c r="EM57" s="109"/>
      <c r="EN57" s="109"/>
      <c r="EO57" s="109"/>
      <c r="EP57" s="109"/>
      <c r="EQ57" s="109"/>
      <c r="ER57" s="109"/>
      <c r="ES57" s="110"/>
      <c r="EV57" s="25"/>
      <c r="EW57" s="25"/>
      <c r="EY57" s="3" t="s">
        <v>66</v>
      </c>
      <c r="EZ57" s="3">
        <f ca="1">EZ53*FB53</f>
        <v>-2</v>
      </c>
      <c r="FA57" s="3" t="str">
        <f ca="1">IF(EZ57=0,"",IF(EZ57&lt;0,CONCATENATE(" - ",EZ57*(-1)),CONCATENATE(" + ",EZ57)))</f>
        <v xml:space="preserve"> - 2</v>
      </c>
      <c r="FB57" s="3" t="s">
        <v>67</v>
      </c>
      <c r="FC57" s="3">
        <f ca="1">FE53</f>
        <v>1</v>
      </c>
      <c r="FD57" s="3" t="str">
        <f ca="1">IF(FC57=0,"",IF(FC57&lt;0,CONCATENATE(" - ",FC57*(-1)),CONCATENATE(" + ",FC57)))</f>
        <v xml:space="preserve"> + 1</v>
      </c>
      <c r="FE57" s="3" t="s">
        <v>70</v>
      </c>
      <c r="FF57" s="3">
        <f ca="1">(FA53*FE53)+(FB53*FD53)</f>
        <v>-4</v>
      </c>
      <c r="FG57" s="3" t="str">
        <f ca="1">IF(FF57=-1,CONCATENATE(" - ",FH57),IF(FF57=1,CONCATENATE(" + ",FH57),IF(FF57=0,"",IF(FF57&lt;0,CONCATENATE(" - ",FF57*(-1),FH57),CONCATENATE(" + ",FF57,FH57)))))</f>
        <v xml:space="preserve"> - 4x</v>
      </c>
      <c r="FH57" s="3" t="s">
        <v>14</v>
      </c>
    </row>
    <row r="58" spans="1:167" ht="3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16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V58" s="25"/>
      <c r="EW58" s="25"/>
      <c r="FE58" s="3" t="s">
        <v>71</v>
      </c>
      <c r="FF58" s="3">
        <f ca="1">FB53*FE53</f>
        <v>-2</v>
      </c>
      <c r="FG58" s="3" t="str">
        <f ca="1">IF(FF58=0,"",IF(FF58&lt;0,CONCATENATE(" - ",FF58*(-1)),CONCATENATE(" + ",FF58)))</f>
        <v xml:space="preserve"> - 2</v>
      </c>
    </row>
    <row r="59" spans="1:167" ht="14.45" customHeight="1" x14ac:dyDescent="0.25">
      <c r="A59" s="140" t="s">
        <v>42</v>
      </c>
      <c r="B59" s="140"/>
      <c r="C59" s="140"/>
      <c r="D59" s="140"/>
      <c r="E59" s="140"/>
      <c r="F59" s="140"/>
      <c r="G59" s="140"/>
      <c r="H59" s="140"/>
      <c r="I59" s="140"/>
      <c r="J59" s="140"/>
      <c r="K59" s="27"/>
      <c r="L59" s="27"/>
      <c r="M59" s="115" t="s">
        <v>74</v>
      </c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115"/>
      <c r="CR59" s="115"/>
      <c r="CS59" s="115"/>
      <c r="CT59" s="115"/>
      <c r="CU59" s="115"/>
      <c r="CV59" s="73"/>
      <c r="CW59" s="145" t="s">
        <v>94</v>
      </c>
      <c r="CX59" s="146"/>
      <c r="CY59" s="146"/>
      <c r="CZ59" s="146"/>
      <c r="DA59" s="146"/>
      <c r="DB59" s="146"/>
      <c r="DC59" s="146"/>
      <c r="DD59" s="146"/>
      <c r="DE59" s="146"/>
      <c r="DF59" s="146"/>
      <c r="DG59" s="146"/>
      <c r="DH59" s="146"/>
      <c r="DI59" s="146"/>
      <c r="DJ59" s="146"/>
      <c r="DK59" s="146"/>
      <c r="DL59" s="146"/>
      <c r="DM59" s="146"/>
      <c r="DN59" s="146"/>
      <c r="DO59" s="146"/>
      <c r="DP59" s="146"/>
      <c r="DQ59" s="146"/>
      <c r="DR59" s="146"/>
      <c r="DS59" s="146"/>
      <c r="DT59" s="146"/>
      <c r="DU59" s="146"/>
      <c r="DV59" s="146"/>
      <c r="DW59" s="146"/>
      <c r="DX59" s="146"/>
      <c r="DY59" s="146"/>
      <c r="DZ59" s="146"/>
      <c r="EA59" s="146"/>
      <c r="EB59" s="146"/>
      <c r="EC59" s="146"/>
      <c r="ED59" s="146"/>
      <c r="EE59" s="146"/>
      <c r="EF59" s="146"/>
      <c r="EG59" s="146"/>
      <c r="EH59" s="146"/>
      <c r="EI59" s="146"/>
      <c r="EJ59" s="146"/>
      <c r="EK59" s="146"/>
      <c r="EL59" s="146"/>
      <c r="EM59" s="146"/>
      <c r="EN59" s="146"/>
      <c r="EO59" s="146"/>
      <c r="EP59" s="146"/>
      <c r="EQ59" s="146"/>
      <c r="ER59" s="146"/>
      <c r="ES59" s="146"/>
      <c r="ET59" s="49"/>
      <c r="EV59" s="25"/>
      <c r="EW59" s="25"/>
    </row>
    <row r="60" spans="1:167" ht="1.9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7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V60" s="25"/>
      <c r="EW60" s="25"/>
      <c r="EY60" s="3" t="s">
        <v>26</v>
      </c>
      <c r="EZ60" s="3" t="s">
        <v>29</v>
      </c>
      <c r="FA60" s="3" t="s">
        <v>30</v>
      </c>
      <c r="FB60" s="3" t="s">
        <v>31</v>
      </c>
      <c r="FC60" s="3" t="s">
        <v>47</v>
      </c>
      <c r="FD60" s="3" t="s">
        <v>60</v>
      </c>
      <c r="FE60" s="3" t="s">
        <v>61</v>
      </c>
    </row>
    <row r="61" spans="1:167" ht="16.149999999999999" customHeight="1" x14ac:dyDescent="0.25">
      <c r="A61" s="18"/>
      <c r="B61" s="12"/>
      <c r="C61" s="26"/>
      <c r="D61" s="26"/>
      <c r="E61" s="26"/>
      <c r="F61" s="26"/>
      <c r="G61" s="26"/>
      <c r="H61" s="26"/>
      <c r="I61" s="26"/>
      <c r="K61" s="132" t="str">
        <f ca="1">CONCATENATE("( ",FA64,FA65,FA66," )"," ( ",FD64,FD65,FD66," )")</f>
        <v>( 8x² - 6x + 1 ) ( -3x² - 4x - 4 )</v>
      </c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16" t="s">
        <v>25</v>
      </c>
      <c r="BZ61" s="116"/>
      <c r="CA61" s="116"/>
      <c r="CB61" s="116"/>
      <c r="CC61" s="132">
        <v>0</v>
      </c>
      <c r="CD61" s="132"/>
      <c r="CE61" s="132"/>
      <c r="CF61" s="132"/>
      <c r="CG61" s="132"/>
      <c r="CH61" s="26"/>
      <c r="CI61" s="26"/>
      <c r="CJ61" s="26"/>
      <c r="CK61" s="26"/>
      <c r="CL61" s="26"/>
      <c r="CM61" s="26"/>
      <c r="CN61" s="12"/>
      <c r="CO61" s="51"/>
      <c r="CP61" s="51"/>
      <c r="CQ61" s="51"/>
      <c r="CR61" s="12"/>
      <c r="CS61" s="12"/>
      <c r="CT61" s="12"/>
      <c r="CU61" s="12"/>
      <c r="CV61" s="12"/>
      <c r="CW61" s="149" t="str">
        <f ca="1">CONCATENATE("( ",FA64,FA65,FA66," )"," ( ",FD64,FD65,FD66," )")</f>
        <v>( 8x² - 6x + 1 ) ( -3x² - 4x - 4 )</v>
      </c>
      <c r="CX61" s="150"/>
      <c r="CY61" s="150"/>
      <c r="CZ61" s="150"/>
      <c r="DA61" s="150"/>
      <c r="DB61" s="150"/>
      <c r="DC61" s="150"/>
      <c r="DD61" s="150"/>
      <c r="DE61" s="150"/>
      <c r="DF61" s="150"/>
      <c r="DG61" s="150"/>
      <c r="DH61" s="150"/>
      <c r="DI61" s="150"/>
      <c r="DJ61" s="150"/>
      <c r="DK61" s="150"/>
      <c r="DL61" s="150"/>
      <c r="DM61" s="150"/>
      <c r="DN61" s="150"/>
      <c r="DO61" s="150"/>
      <c r="DP61" s="150"/>
      <c r="DQ61" s="150"/>
      <c r="DR61" s="150"/>
      <c r="DS61" s="150"/>
      <c r="DT61" s="150"/>
      <c r="DU61" s="150"/>
      <c r="DV61" s="150"/>
      <c r="DW61" s="150"/>
      <c r="DX61" s="150"/>
      <c r="DY61" s="150"/>
      <c r="DZ61" s="150"/>
      <c r="EA61" s="150"/>
      <c r="EB61" s="150"/>
      <c r="EC61" s="150"/>
      <c r="ED61" s="150"/>
      <c r="EE61" s="150"/>
      <c r="EF61" s="150"/>
      <c r="EG61" s="150"/>
      <c r="EH61" s="150"/>
      <c r="EI61" s="150"/>
      <c r="EJ61" s="150"/>
      <c r="EK61" s="150"/>
      <c r="EL61" s="150"/>
      <c r="EM61" s="150"/>
      <c r="EN61" s="112" t="s">
        <v>25</v>
      </c>
      <c r="EO61" s="112"/>
      <c r="EP61" s="112"/>
      <c r="EQ61" s="151">
        <v>0</v>
      </c>
      <c r="ER61" s="151"/>
      <c r="ES61" s="151"/>
      <c r="ET61" s="151"/>
      <c r="EV61" s="25"/>
      <c r="EY61" s="3">
        <f t="shared" ref="EY61:FE61" ca="1" si="12">RANDBETWEEN(-4,4)</f>
        <v>4</v>
      </c>
      <c r="EZ61" s="3">
        <f t="shared" ca="1" si="12"/>
        <v>-1</v>
      </c>
      <c r="FA61" s="3">
        <f t="shared" ca="1" si="12"/>
        <v>2</v>
      </c>
      <c r="FB61" s="3">
        <f t="shared" ca="1" si="12"/>
        <v>-1</v>
      </c>
      <c r="FC61" s="3">
        <f t="shared" ca="1" si="12"/>
        <v>0</v>
      </c>
      <c r="FD61" s="3">
        <f t="shared" ca="1" si="12"/>
        <v>0</v>
      </c>
      <c r="FE61" s="3">
        <f t="shared" ca="1" si="12"/>
        <v>-4</v>
      </c>
      <c r="FG61" s="3" t="s">
        <v>59</v>
      </c>
      <c r="FH61" s="3">
        <f ca="1">(EZ62*(-1))/EY62</f>
        <v>0.25</v>
      </c>
      <c r="FI61" s="3" t="str">
        <f ca="1">IF(AND(EZ62*(-1)&lt;0,EY62&lt;0),CONCATENATE(EZ62,"/",EY62*-1),IF(AND(EZ62*(-1)&lt;0,EY62&gt;0),CONCATENATE(EZ62*-1,"/",EY62),IF(AND(EZ62*(-1)&gt;0,EY62&lt;0),CONCATENATE(EZ62,"/",EY62*-1),CONCATENATE(EZ62*(-1),"/",EY62))))</f>
        <v>1/4</v>
      </c>
      <c r="FJ61" s="3" t="str">
        <f ca="1">IF(INT((EZ62)*(-1)/EY62)=(EZ62)*(-1)/EY62,FH61,FI61)</f>
        <v>1/4</v>
      </c>
    </row>
    <row r="62" spans="1:167" s="12" customFormat="1" ht="0.75" customHeight="1" x14ac:dyDescent="0.25">
      <c r="A62" s="18"/>
      <c r="B62" s="26"/>
      <c r="C62" s="26"/>
      <c r="D62" s="26"/>
      <c r="E62" s="26"/>
      <c r="F62" s="26"/>
      <c r="G62" s="26"/>
      <c r="H62" s="26"/>
      <c r="I62" s="26"/>
      <c r="J62" s="26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116"/>
      <c r="BZ62" s="116"/>
      <c r="CA62" s="116"/>
      <c r="CB62" s="116"/>
      <c r="CC62" s="132"/>
      <c r="CD62" s="132"/>
      <c r="CE62" s="132"/>
      <c r="CF62" s="132"/>
      <c r="CG62" s="132"/>
      <c r="CH62" s="26"/>
      <c r="CI62" s="26"/>
      <c r="CJ62" s="26"/>
      <c r="CK62" s="26"/>
      <c r="CL62" s="26"/>
      <c r="CM62" s="26"/>
      <c r="CN62" s="51"/>
      <c r="CO62" s="51"/>
      <c r="CP62" s="51"/>
      <c r="CQ62" s="51"/>
      <c r="CW62" s="19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76"/>
      <c r="EL62" s="76"/>
      <c r="EM62" s="76"/>
      <c r="EN62" s="112"/>
      <c r="EO62" s="112"/>
      <c r="EP62" s="112"/>
      <c r="EQ62" s="151"/>
      <c r="ER62" s="151"/>
      <c r="ES62" s="151"/>
      <c r="ET62" s="151"/>
      <c r="EV62" s="32"/>
      <c r="EW62" s="32"/>
      <c r="EY62" s="4">
        <f t="shared" ref="EY62:FE62" ca="1" si="13">IF(EY61=0,RANDBETWEEN(-4,-1),EY61)</f>
        <v>4</v>
      </c>
      <c r="EZ62" s="4">
        <f t="shared" ca="1" si="13"/>
        <v>-1</v>
      </c>
      <c r="FA62" s="4">
        <f t="shared" ca="1" si="13"/>
        <v>2</v>
      </c>
      <c r="FB62" s="4">
        <f t="shared" ca="1" si="13"/>
        <v>-1</v>
      </c>
      <c r="FC62" s="4">
        <f t="shared" ca="1" si="13"/>
        <v>-3</v>
      </c>
      <c r="FD62" s="4">
        <f t="shared" ca="1" si="13"/>
        <v>-4</v>
      </c>
      <c r="FE62" s="4">
        <f t="shared" ca="1" si="13"/>
        <v>-4</v>
      </c>
      <c r="FF62" s="4"/>
      <c r="FG62" s="4"/>
      <c r="FH62" s="4"/>
      <c r="FI62" s="4"/>
      <c r="FJ62" s="4"/>
      <c r="FK62" s="4"/>
    </row>
    <row r="63" spans="1:167" s="12" customFormat="1" ht="0.75" customHeight="1" x14ac:dyDescent="0.25">
      <c r="A63" s="18"/>
      <c r="B63" s="26"/>
      <c r="C63" s="26"/>
      <c r="D63" s="26"/>
      <c r="E63" s="26"/>
      <c r="F63" s="26"/>
      <c r="G63" s="26"/>
      <c r="H63" s="26"/>
      <c r="I63" s="26"/>
      <c r="J63" s="26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116"/>
      <c r="BZ63" s="116"/>
      <c r="CA63" s="116"/>
      <c r="CB63" s="116"/>
      <c r="CC63" s="132"/>
      <c r="CD63" s="132"/>
      <c r="CE63" s="132"/>
      <c r="CF63" s="132"/>
      <c r="CG63" s="132"/>
      <c r="CH63" s="26"/>
      <c r="CI63" s="26"/>
      <c r="CJ63" s="26"/>
      <c r="CK63" s="26"/>
      <c r="CL63" s="26"/>
      <c r="CM63" s="26"/>
      <c r="CN63" s="51"/>
      <c r="CO63" s="51"/>
      <c r="CP63" s="51"/>
      <c r="CQ63" s="51"/>
      <c r="CW63" s="19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77"/>
      <c r="EL63" s="77"/>
      <c r="EM63" s="77"/>
      <c r="EN63" s="112"/>
      <c r="EO63" s="112"/>
      <c r="EP63" s="112"/>
      <c r="EQ63" s="151"/>
      <c r="ER63" s="151"/>
      <c r="ES63" s="151"/>
      <c r="ET63" s="151"/>
      <c r="EV63" s="32"/>
      <c r="EW63" s="32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</row>
    <row r="64" spans="1:167" ht="16.149999999999999" customHeight="1" x14ac:dyDescent="0.3">
      <c r="A64" s="18"/>
      <c r="B64" s="12"/>
      <c r="C64" s="30"/>
      <c r="D64" s="30"/>
      <c r="E64" s="30"/>
      <c r="F64" s="30"/>
      <c r="G64" s="30"/>
      <c r="H64" s="30"/>
      <c r="I64" s="30"/>
      <c r="J64" s="30"/>
      <c r="K64" s="114" t="str">
        <f ca="1">CONCATENATE(FG64,FG65,FG66,FG67)</f>
        <v>-6x³ - 24x² - 4x + 4</v>
      </c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6"/>
      <c r="BZ64" s="116"/>
      <c r="CA64" s="116"/>
      <c r="CB64" s="116"/>
      <c r="CC64" s="132"/>
      <c r="CD64" s="132"/>
      <c r="CE64" s="132"/>
      <c r="CF64" s="132"/>
      <c r="CG64" s="132"/>
      <c r="CH64" s="30"/>
      <c r="CI64" s="30"/>
      <c r="CJ64" s="30"/>
      <c r="CK64" s="30"/>
      <c r="CL64" s="30"/>
      <c r="CM64" s="30"/>
      <c r="CN64" s="51"/>
      <c r="CO64" s="51"/>
      <c r="CP64" s="51"/>
      <c r="CQ64" s="51"/>
      <c r="CR64" s="12"/>
      <c r="CS64" s="12"/>
      <c r="CT64" s="12"/>
      <c r="CU64" s="12"/>
      <c r="CV64" s="12"/>
      <c r="CW64" s="149" t="str">
        <f ca="1">CONCATENATE(FG64,FG65,FG66,FG67)</f>
        <v>-6x³ - 24x² - 4x + 4</v>
      </c>
      <c r="CX64" s="150"/>
      <c r="CY64" s="150"/>
      <c r="CZ64" s="150"/>
      <c r="DA64" s="150"/>
      <c r="DB64" s="150"/>
      <c r="DC64" s="150"/>
      <c r="DD64" s="150"/>
      <c r="DE64" s="150"/>
      <c r="DF64" s="150"/>
      <c r="DG64" s="150"/>
      <c r="DH64" s="150"/>
      <c r="DI64" s="150"/>
      <c r="DJ64" s="150"/>
      <c r="DK64" s="150"/>
      <c r="DL64" s="150"/>
      <c r="DM64" s="150"/>
      <c r="DN64" s="150"/>
      <c r="DO64" s="150"/>
      <c r="DP64" s="150"/>
      <c r="DQ64" s="150"/>
      <c r="DR64" s="150"/>
      <c r="DS64" s="150"/>
      <c r="DT64" s="150"/>
      <c r="DU64" s="150"/>
      <c r="DV64" s="150"/>
      <c r="DW64" s="150"/>
      <c r="DX64" s="150"/>
      <c r="DY64" s="150"/>
      <c r="DZ64" s="150"/>
      <c r="EA64" s="150"/>
      <c r="EB64" s="150"/>
      <c r="EC64" s="150"/>
      <c r="ED64" s="150"/>
      <c r="EE64" s="150"/>
      <c r="EF64" s="150"/>
      <c r="EG64" s="150"/>
      <c r="EH64" s="150"/>
      <c r="EI64" s="150"/>
      <c r="EJ64" s="150"/>
      <c r="EK64" s="150"/>
      <c r="EL64" s="150"/>
      <c r="EM64" s="150"/>
      <c r="EN64" s="112"/>
      <c r="EO64" s="112"/>
      <c r="EP64" s="112"/>
      <c r="EQ64" s="151"/>
      <c r="ER64" s="151"/>
      <c r="ES64" s="151"/>
      <c r="ET64" s="151"/>
      <c r="EV64" s="25"/>
      <c r="EW64" s="25"/>
      <c r="EY64" s="3" t="s">
        <v>62</v>
      </c>
      <c r="EZ64" s="3">
        <f ca="1">EY62*FA62</f>
        <v>8</v>
      </c>
      <c r="FA64" s="3" t="str">
        <f ca="1">IF(EZ64=-1,CONCATENATE(" - ",FH65),IF(EZ64=1,CONCATENATE(FH65),IF(EZ64=0,"",CONCATENATE(EZ64,FH65))))</f>
        <v>8x²</v>
      </c>
      <c r="FB64" s="3" t="s">
        <v>64</v>
      </c>
      <c r="FC64" s="3">
        <f ca="1">FC62</f>
        <v>-3</v>
      </c>
      <c r="FD64" s="3" t="str">
        <f ca="1">IF(FC64=-1,CONCATENATE(" - ",FH65),IF(FC64=1,CONCATENATE(FH65),IF(FC64=0,"",CONCATENATE(FC64,FH65))))</f>
        <v>-3x²</v>
      </c>
      <c r="FE64" s="3" t="s">
        <v>68</v>
      </c>
      <c r="FF64" s="3">
        <f ca="1">FA62*FC62</f>
        <v>-6</v>
      </c>
      <c r="FG64" s="3" t="str">
        <f ca="1">IF(FF64=-1,CONCATENATE(" - ",FH64),IF(FF64=1,CONCATENATE(FH64),IF(FF64=0,"",CONCATENATE(FF64,FH64))))</f>
        <v>-6x³</v>
      </c>
      <c r="FH64" s="3" t="s">
        <v>13</v>
      </c>
      <c r="FI64" s="3" t="s">
        <v>72</v>
      </c>
      <c r="FJ64" s="3">
        <f ca="1">EY62</f>
        <v>4</v>
      </c>
      <c r="FK64" s="3" t="str">
        <f ca="1">IF(FJ64=-1,CONCATENATE(" - ",FH66),IF(FJ64=1,CONCATENATE(FH66),IF(FJ64=0,"",CONCATENATE(FJ64,FH66))))</f>
        <v>4x</v>
      </c>
    </row>
    <row r="65" spans="1:167" ht="1.9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21"/>
      <c r="CX65" s="22"/>
      <c r="CY65" s="22"/>
      <c r="CZ65" s="22"/>
      <c r="DA65" s="22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V65" s="25"/>
      <c r="EW65" s="25"/>
      <c r="EY65" s="3" t="s">
        <v>63</v>
      </c>
      <c r="EZ65" s="3">
        <f ca="1">(EZ62*FA62)+(FB62*EY62)</f>
        <v>-6</v>
      </c>
      <c r="FA65" s="3" t="str">
        <f ca="1">IF(EZ65=-1,CONCATENATE(" - ",FH66),IF(EZ65=1,CONCATENATE(" + ",FH66),IF(EZ65=0,"",IF(EZ65&lt;0,CONCATENATE(" - ",EZ65*(-1),FH66),CONCATENATE(" + ",EZ65,FH66)))))</f>
        <v xml:space="preserve"> - 6x</v>
      </c>
      <c r="FB65" s="3" t="s">
        <v>65</v>
      </c>
      <c r="FC65" s="3">
        <f ca="1">FD62</f>
        <v>-4</v>
      </c>
      <c r="FD65" s="3" t="str">
        <f ca="1">IF(FC65=-1,CONCATENATE(" - ",FH66),IF(FC65=1,CONCATENATE(" + ",FH66),IF(FC65=0,"",IF(FC65&lt;0,CONCATENATE(" - ",FC65*(-1),FH66),CONCATENATE(" + ",FC65,FH66)))))</f>
        <v xml:space="preserve"> - 4x</v>
      </c>
      <c r="FE65" s="3" t="s">
        <v>69</v>
      </c>
      <c r="FF65" s="3">
        <f ca="1">(FA62*FD62)*(FB62*FC62)</f>
        <v>-24</v>
      </c>
      <c r="FG65" s="3" t="str">
        <f ca="1">IF(FF65=-1,CONCATENATE(" - ",FH65),IF(FF65=1,CONCATENATE(" + ",FH65),IF(FF65=0,"",IF(FF65&lt;0,CONCATENATE(" - ",FF65*(-1),FH65),CONCATENATE(" + ",FF65,FH65)))))</f>
        <v xml:space="preserve"> - 24x²</v>
      </c>
      <c r="FH65" s="3" t="s">
        <v>15</v>
      </c>
      <c r="FI65" s="3" t="s">
        <v>73</v>
      </c>
      <c r="FJ65" s="3">
        <f ca="1">EZ62</f>
        <v>-1</v>
      </c>
      <c r="FK65" s="3" t="str">
        <f ca="1">IF(FJ65=0,"",IF(FJ65&lt;0,CONCATENATE(" - ",FJ65*(-1)),CONCATENATE(" + ",FJ65)))</f>
        <v xml:space="preserve"> - 1</v>
      </c>
    </row>
    <row r="66" spans="1:167" x14ac:dyDescent="0.25">
      <c r="A66" s="105" t="s">
        <v>17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8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10"/>
      <c r="CW66" s="148" t="s">
        <v>17</v>
      </c>
      <c r="CX66" s="105"/>
      <c r="CY66" s="105"/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  <c r="DJ66" s="105"/>
      <c r="DK66" s="105"/>
      <c r="DL66" s="108" t="str">
        <f ca="1">CONCATENATE("х = ",FJ61)</f>
        <v>х = 1/4</v>
      </c>
      <c r="DM66" s="109"/>
      <c r="DN66" s="109"/>
      <c r="DO66" s="109"/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/>
      <c r="EO66" s="109"/>
      <c r="EP66" s="109"/>
      <c r="EQ66" s="109"/>
      <c r="ER66" s="109"/>
      <c r="ES66" s="110"/>
      <c r="EV66" s="25"/>
      <c r="EW66" s="25"/>
      <c r="EY66" s="3" t="s">
        <v>66</v>
      </c>
      <c r="EZ66" s="3">
        <f ca="1">EZ62*FB62</f>
        <v>1</v>
      </c>
      <c r="FA66" s="3" t="str">
        <f ca="1">IF(EZ66=0,"",IF(EZ66&lt;0,CONCATENATE(" - ",EZ66*(-1)),CONCATENATE(" + ",EZ66)))</f>
        <v xml:space="preserve"> + 1</v>
      </c>
      <c r="FB66" s="3" t="s">
        <v>67</v>
      </c>
      <c r="FC66" s="3">
        <f ca="1">FE62</f>
        <v>-4</v>
      </c>
      <c r="FD66" s="3" t="str">
        <f ca="1">IF(FC66=0,"",IF(FC66&lt;0,CONCATENATE(" - ",FC66*(-1)),CONCATENATE(" + ",FC66)))</f>
        <v xml:space="preserve"> - 4</v>
      </c>
      <c r="FE66" s="3" t="s">
        <v>70</v>
      </c>
      <c r="FF66" s="3">
        <f ca="1">(FA62*FE62)+(FB62*FD62)</f>
        <v>-4</v>
      </c>
      <c r="FG66" s="3" t="str">
        <f ca="1">IF(FF66=-1,CONCATENATE(" - ",FH66),IF(FF66=1,CONCATENATE(" + ",FH66),IF(FF66=0,"",IF(FF66&lt;0,CONCATENATE(" - ",FF66*(-1),FH66),CONCATENATE(" + ",FF66,FH66)))))</f>
        <v xml:space="preserve"> - 4x</v>
      </c>
      <c r="FH66" s="3" t="s">
        <v>14</v>
      </c>
    </row>
    <row r="67" spans="1:167" ht="3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16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V67" s="25"/>
      <c r="EW67" s="25"/>
      <c r="FE67" s="3" t="s">
        <v>71</v>
      </c>
      <c r="FF67" s="3">
        <f ca="1">FB62*FE62</f>
        <v>4</v>
      </c>
      <c r="FG67" s="3" t="str">
        <f ca="1">IF(FF67=0,"",IF(FF67&lt;0,CONCATENATE(" - ",FF67*(-1)),CONCATENATE(" + ",FF67)))</f>
        <v xml:space="preserve"> + 4</v>
      </c>
    </row>
    <row r="68" spans="1:167" ht="14.45" customHeight="1" x14ac:dyDescent="0.25">
      <c r="A68" s="140" t="s">
        <v>43</v>
      </c>
      <c r="B68" s="140"/>
      <c r="C68" s="140"/>
      <c r="D68" s="140"/>
      <c r="E68" s="140"/>
      <c r="F68" s="140"/>
      <c r="G68" s="140"/>
      <c r="H68" s="140"/>
      <c r="I68" s="140"/>
      <c r="J68" s="140"/>
      <c r="K68" s="27"/>
      <c r="L68" s="27"/>
      <c r="M68" s="115" t="s">
        <v>74</v>
      </c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115"/>
      <c r="CR68" s="115"/>
      <c r="CS68" s="115"/>
      <c r="CT68" s="115"/>
      <c r="CU68" s="115"/>
      <c r="CV68" s="73"/>
      <c r="CW68" s="145" t="s">
        <v>95</v>
      </c>
      <c r="CX68" s="146"/>
      <c r="CY68" s="146"/>
      <c r="CZ68" s="146"/>
      <c r="DA68" s="146"/>
      <c r="DB68" s="146"/>
      <c r="DC68" s="146"/>
      <c r="DD68" s="146"/>
      <c r="DE68" s="146"/>
      <c r="DF68" s="146"/>
      <c r="DG68" s="146"/>
      <c r="DH68" s="146"/>
      <c r="DI68" s="146"/>
      <c r="DJ68" s="146"/>
      <c r="DK68" s="146"/>
      <c r="DL68" s="146"/>
      <c r="DM68" s="146"/>
      <c r="DN68" s="146"/>
      <c r="DO68" s="146"/>
      <c r="DP68" s="146"/>
      <c r="DQ68" s="146"/>
      <c r="DR68" s="146"/>
      <c r="DS68" s="146"/>
      <c r="DT68" s="146"/>
      <c r="DU68" s="146"/>
      <c r="DV68" s="146"/>
      <c r="DW68" s="146"/>
      <c r="DX68" s="146"/>
      <c r="DY68" s="146"/>
      <c r="DZ68" s="146"/>
      <c r="EA68" s="146"/>
      <c r="EB68" s="146"/>
      <c r="EC68" s="146"/>
      <c r="ED68" s="146"/>
      <c r="EE68" s="146"/>
      <c r="EF68" s="146"/>
      <c r="EG68" s="146"/>
      <c r="EH68" s="146"/>
      <c r="EI68" s="146"/>
      <c r="EJ68" s="146"/>
      <c r="EK68" s="146"/>
      <c r="EL68" s="146"/>
      <c r="EM68" s="146"/>
      <c r="EN68" s="146"/>
      <c r="EO68" s="146"/>
      <c r="EP68" s="146"/>
      <c r="EQ68" s="146"/>
      <c r="ER68" s="146"/>
      <c r="ES68" s="146"/>
      <c r="ET68" s="49"/>
      <c r="EV68" s="25"/>
      <c r="EW68" s="25"/>
    </row>
    <row r="69" spans="1:167" ht="1.9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7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V69" s="25"/>
      <c r="EW69" s="25"/>
      <c r="EY69" s="3" t="s">
        <v>26</v>
      </c>
      <c r="EZ69" s="3" t="s">
        <v>29</v>
      </c>
      <c r="FA69" s="3" t="s">
        <v>30</v>
      </c>
      <c r="FB69" s="3" t="s">
        <v>31</v>
      </c>
      <c r="FC69" s="3" t="s">
        <v>47</v>
      </c>
      <c r="FD69" s="3" t="s">
        <v>60</v>
      </c>
      <c r="FE69" s="3" t="s">
        <v>61</v>
      </c>
    </row>
    <row r="70" spans="1:167" ht="16.149999999999999" customHeight="1" x14ac:dyDescent="0.25">
      <c r="A70" s="18"/>
      <c r="B70" s="12"/>
      <c r="C70" s="26"/>
      <c r="D70" s="26"/>
      <c r="E70" s="26"/>
      <c r="F70" s="26"/>
      <c r="G70" s="26"/>
      <c r="H70" s="26"/>
      <c r="I70" s="26"/>
      <c r="K70" s="132" t="str">
        <f ca="1">CONCATENATE("( ",FA73,FA74,FA75," )"," ( ",FD73,FD74,FD75," )")</f>
        <v>( x² + 4x + 4 ) ( -2x² + 3x - 3 )</v>
      </c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16" t="s">
        <v>25</v>
      </c>
      <c r="BZ70" s="116"/>
      <c r="CA70" s="116"/>
      <c r="CB70" s="116"/>
      <c r="CC70" s="132">
        <v>0</v>
      </c>
      <c r="CD70" s="132"/>
      <c r="CE70" s="132"/>
      <c r="CF70" s="132"/>
      <c r="CG70" s="132"/>
      <c r="CH70" s="26"/>
      <c r="CI70" s="26"/>
      <c r="CJ70" s="26"/>
      <c r="CK70" s="26"/>
      <c r="CL70" s="26"/>
      <c r="CM70" s="26"/>
      <c r="CN70" s="12"/>
      <c r="CO70" s="51"/>
      <c r="CP70" s="51"/>
      <c r="CQ70" s="51"/>
      <c r="CR70" s="12"/>
      <c r="CS70" s="12"/>
      <c r="CT70" s="12"/>
      <c r="CU70" s="12"/>
      <c r="CV70" s="12"/>
      <c r="CW70" s="149" t="str">
        <f ca="1">CONCATENATE("( ",FA73,FA74,FA75," )"," ( ",FD73,FD74,FD75," )")</f>
        <v>( x² + 4x + 4 ) ( -2x² + 3x - 3 )</v>
      </c>
      <c r="CX70" s="150"/>
      <c r="CY70" s="150"/>
      <c r="CZ70" s="150"/>
      <c r="DA70" s="150"/>
      <c r="DB70" s="150"/>
      <c r="DC70" s="150"/>
      <c r="DD70" s="150"/>
      <c r="DE70" s="150"/>
      <c r="DF70" s="150"/>
      <c r="DG70" s="150"/>
      <c r="DH70" s="150"/>
      <c r="DI70" s="150"/>
      <c r="DJ70" s="150"/>
      <c r="DK70" s="150"/>
      <c r="DL70" s="150"/>
      <c r="DM70" s="150"/>
      <c r="DN70" s="150"/>
      <c r="DO70" s="150"/>
      <c r="DP70" s="150"/>
      <c r="DQ70" s="150"/>
      <c r="DR70" s="150"/>
      <c r="DS70" s="150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12" t="s">
        <v>25</v>
      </c>
      <c r="EO70" s="112"/>
      <c r="EP70" s="112"/>
      <c r="EQ70" s="151">
        <v>0</v>
      </c>
      <c r="ER70" s="151"/>
      <c r="ES70" s="151"/>
      <c r="ET70" s="151"/>
      <c r="EV70" s="25"/>
      <c r="EY70" s="3">
        <f t="shared" ref="EY70:FE70" ca="1" si="14">RANDBETWEEN(-4,4)</f>
        <v>1</v>
      </c>
      <c r="EZ70" s="3">
        <f t="shared" ca="1" si="14"/>
        <v>2</v>
      </c>
      <c r="FA70" s="3">
        <f t="shared" ca="1" si="14"/>
        <v>1</v>
      </c>
      <c r="FB70" s="3">
        <f t="shared" ca="1" si="14"/>
        <v>2</v>
      </c>
      <c r="FC70" s="3">
        <f t="shared" ca="1" si="14"/>
        <v>-2</v>
      </c>
      <c r="FD70" s="3">
        <f t="shared" ca="1" si="14"/>
        <v>3</v>
      </c>
      <c r="FE70" s="3">
        <f t="shared" ca="1" si="14"/>
        <v>-3</v>
      </c>
      <c r="FG70" s="3" t="s">
        <v>59</v>
      </c>
      <c r="FH70" s="3">
        <f ca="1">(EZ71*(-1))/EY71</f>
        <v>-2</v>
      </c>
      <c r="FI70" s="3" t="str">
        <f ca="1">IF(AND(EZ71*(-1)&lt;0,EY71&lt;0),CONCATENATE(EZ71,"/",EY71*-1),IF(AND(EZ71*(-1)&lt;0,EY71&gt;0),CONCATENATE(EZ71*-1,"/",EY71),IF(AND(EZ71*(-1)&gt;0,EY71&lt;0),CONCATENATE(EZ71,"/",EY71*-1),CONCATENATE(EZ71*(-1),"/",EY71))))</f>
        <v>-2/1</v>
      </c>
      <c r="FJ70" s="3">
        <f ca="1">IF(INT((EZ71)*(-1)/EY71)=(EZ71)*(-1)/EY71,FH70,FI70)</f>
        <v>-2</v>
      </c>
    </row>
    <row r="71" spans="1:167" s="12" customFormat="1" ht="0.75" customHeight="1" x14ac:dyDescent="0.25">
      <c r="A71" s="18"/>
      <c r="B71" s="26"/>
      <c r="C71" s="26"/>
      <c r="D71" s="26"/>
      <c r="E71" s="26"/>
      <c r="F71" s="26"/>
      <c r="G71" s="26"/>
      <c r="H71" s="26"/>
      <c r="I71" s="26"/>
      <c r="J71" s="26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116"/>
      <c r="BZ71" s="116"/>
      <c r="CA71" s="116"/>
      <c r="CB71" s="116"/>
      <c r="CC71" s="132"/>
      <c r="CD71" s="132"/>
      <c r="CE71" s="132"/>
      <c r="CF71" s="132"/>
      <c r="CG71" s="132"/>
      <c r="CH71" s="26"/>
      <c r="CI71" s="26"/>
      <c r="CJ71" s="26"/>
      <c r="CK71" s="26"/>
      <c r="CL71" s="26"/>
      <c r="CM71" s="26"/>
      <c r="CN71" s="51"/>
      <c r="CO71" s="51"/>
      <c r="CP71" s="51"/>
      <c r="CQ71" s="51"/>
      <c r="CW71" s="19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76"/>
      <c r="EL71" s="76"/>
      <c r="EM71" s="76"/>
      <c r="EN71" s="112"/>
      <c r="EO71" s="112"/>
      <c r="EP71" s="112"/>
      <c r="EQ71" s="151"/>
      <c r="ER71" s="151"/>
      <c r="ES71" s="151"/>
      <c r="ET71" s="151"/>
      <c r="EV71" s="32"/>
      <c r="EW71" s="32"/>
      <c r="EY71" s="4">
        <f t="shared" ref="EY71:FE71" ca="1" si="15">IF(EY70=0,RANDBETWEEN(-4,-1),EY70)</f>
        <v>1</v>
      </c>
      <c r="EZ71" s="4">
        <f t="shared" ca="1" si="15"/>
        <v>2</v>
      </c>
      <c r="FA71" s="4">
        <f t="shared" ca="1" si="15"/>
        <v>1</v>
      </c>
      <c r="FB71" s="4">
        <f t="shared" ca="1" si="15"/>
        <v>2</v>
      </c>
      <c r="FC71" s="4">
        <f t="shared" ca="1" si="15"/>
        <v>-2</v>
      </c>
      <c r="FD71" s="4">
        <f t="shared" ca="1" si="15"/>
        <v>3</v>
      </c>
      <c r="FE71" s="4">
        <f t="shared" ca="1" si="15"/>
        <v>-3</v>
      </c>
      <c r="FF71" s="4"/>
      <c r="FG71" s="4"/>
      <c r="FH71" s="4"/>
      <c r="FI71" s="4"/>
      <c r="FJ71" s="4"/>
      <c r="FK71" s="4"/>
    </row>
    <row r="72" spans="1:167" s="12" customFormat="1" ht="0.75" customHeight="1" x14ac:dyDescent="0.25">
      <c r="A72" s="18"/>
      <c r="B72" s="26"/>
      <c r="C72" s="26"/>
      <c r="D72" s="26"/>
      <c r="E72" s="26"/>
      <c r="F72" s="26"/>
      <c r="G72" s="26"/>
      <c r="H72" s="26"/>
      <c r="I72" s="26"/>
      <c r="J72" s="26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116"/>
      <c r="BZ72" s="116"/>
      <c r="CA72" s="116"/>
      <c r="CB72" s="116"/>
      <c r="CC72" s="132"/>
      <c r="CD72" s="132"/>
      <c r="CE72" s="132"/>
      <c r="CF72" s="132"/>
      <c r="CG72" s="132"/>
      <c r="CH72" s="26"/>
      <c r="CI72" s="26"/>
      <c r="CJ72" s="26"/>
      <c r="CK72" s="26"/>
      <c r="CL72" s="26"/>
      <c r="CM72" s="26"/>
      <c r="CN72" s="51"/>
      <c r="CO72" s="51"/>
      <c r="CP72" s="51"/>
      <c r="CQ72" s="51"/>
      <c r="CW72" s="19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77"/>
      <c r="EL72" s="77"/>
      <c r="EM72" s="77"/>
      <c r="EN72" s="112"/>
      <c r="EO72" s="112"/>
      <c r="EP72" s="112"/>
      <c r="EQ72" s="151"/>
      <c r="ER72" s="151"/>
      <c r="ES72" s="151"/>
      <c r="ET72" s="151"/>
      <c r="EV72" s="32"/>
      <c r="EW72" s="32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</row>
    <row r="73" spans="1:167" ht="16.149999999999999" customHeight="1" x14ac:dyDescent="0.3">
      <c r="A73" s="18"/>
      <c r="B73" s="12"/>
      <c r="C73" s="30"/>
      <c r="D73" s="30"/>
      <c r="E73" s="30"/>
      <c r="F73" s="30"/>
      <c r="G73" s="30"/>
      <c r="H73" s="30"/>
      <c r="I73" s="30"/>
      <c r="J73" s="30"/>
      <c r="K73" s="114" t="str">
        <f ca="1">CONCATENATE(FG73,FG74,FG75,FG76)</f>
        <v>-2x³ - 12x² + 3x - 6</v>
      </c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4"/>
      <c r="BW73" s="114"/>
      <c r="BX73" s="114"/>
      <c r="BY73" s="116"/>
      <c r="BZ73" s="116"/>
      <c r="CA73" s="116"/>
      <c r="CB73" s="116"/>
      <c r="CC73" s="132"/>
      <c r="CD73" s="132"/>
      <c r="CE73" s="132"/>
      <c r="CF73" s="132"/>
      <c r="CG73" s="132"/>
      <c r="CH73" s="30"/>
      <c r="CI73" s="30"/>
      <c r="CJ73" s="30"/>
      <c r="CK73" s="30"/>
      <c r="CL73" s="30"/>
      <c r="CM73" s="30"/>
      <c r="CN73" s="51"/>
      <c r="CO73" s="51"/>
      <c r="CP73" s="51"/>
      <c r="CQ73" s="51"/>
      <c r="CR73" s="12"/>
      <c r="CS73" s="12"/>
      <c r="CT73" s="12"/>
      <c r="CU73" s="12"/>
      <c r="CV73" s="12"/>
      <c r="CW73" s="149" t="str">
        <f ca="1">CONCATENATE(FG73,FG74,FG75,FG76)</f>
        <v>-2x³ - 12x² + 3x - 6</v>
      </c>
      <c r="CX73" s="150"/>
      <c r="CY73" s="150"/>
      <c r="CZ73" s="150"/>
      <c r="DA73" s="150"/>
      <c r="DB73" s="150"/>
      <c r="DC73" s="150"/>
      <c r="DD73" s="150"/>
      <c r="DE73" s="150"/>
      <c r="DF73" s="150"/>
      <c r="DG73" s="150"/>
      <c r="DH73" s="150"/>
      <c r="DI73" s="150"/>
      <c r="DJ73" s="150"/>
      <c r="DK73" s="150"/>
      <c r="DL73" s="150"/>
      <c r="DM73" s="150"/>
      <c r="DN73" s="150"/>
      <c r="DO73" s="150"/>
      <c r="DP73" s="150"/>
      <c r="DQ73" s="150"/>
      <c r="DR73" s="150"/>
      <c r="DS73" s="150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12"/>
      <c r="EO73" s="112"/>
      <c r="EP73" s="112"/>
      <c r="EQ73" s="151"/>
      <c r="ER73" s="151"/>
      <c r="ES73" s="151"/>
      <c r="ET73" s="151"/>
      <c r="EV73" s="25"/>
      <c r="EW73" s="25"/>
      <c r="EY73" s="3" t="s">
        <v>62</v>
      </c>
      <c r="EZ73" s="3">
        <f ca="1">EY71*FA71</f>
        <v>1</v>
      </c>
      <c r="FA73" s="3" t="str">
        <f ca="1">IF(EZ73=-1,CONCATENATE(" - ",FH74),IF(EZ73=1,CONCATENATE(FH74),IF(EZ73=0,"",CONCATENATE(EZ73,FH74))))</f>
        <v>x²</v>
      </c>
      <c r="FB73" s="3" t="s">
        <v>64</v>
      </c>
      <c r="FC73" s="3">
        <f ca="1">FC71</f>
        <v>-2</v>
      </c>
      <c r="FD73" s="3" t="str">
        <f ca="1">IF(FC73=-1,CONCATENATE(" - ",FH74),IF(FC73=1,CONCATENATE(FH74),IF(FC73=0,"",CONCATENATE(FC73,FH74))))</f>
        <v>-2x²</v>
      </c>
      <c r="FE73" s="3" t="s">
        <v>68</v>
      </c>
      <c r="FF73" s="3">
        <f ca="1">FA71*FC71</f>
        <v>-2</v>
      </c>
      <c r="FG73" s="3" t="str">
        <f ca="1">IF(FF73=-1,CONCATENATE(" - ",FH73),IF(FF73=1,CONCATENATE(FH73),IF(FF73=0,"",CONCATENATE(FF73,FH73))))</f>
        <v>-2x³</v>
      </c>
      <c r="FH73" s="3" t="s">
        <v>13</v>
      </c>
      <c r="FI73" s="3" t="s">
        <v>72</v>
      </c>
      <c r="FJ73" s="3">
        <f ca="1">EY71</f>
        <v>1</v>
      </c>
      <c r="FK73" s="3" t="str">
        <f ca="1">IF(FJ73=-1,CONCATENATE(" - ",FH75),IF(FJ73=1,CONCATENATE(FH75),IF(FJ73=0,"",CONCATENATE(FJ73,FH75))))</f>
        <v>x</v>
      </c>
    </row>
    <row r="74" spans="1:167" ht="1.9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21"/>
      <c r="CX74" s="22"/>
      <c r="CY74" s="22"/>
      <c r="CZ74" s="22"/>
      <c r="DA74" s="22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V74" s="25"/>
      <c r="EW74" s="25"/>
      <c r="EY74" s="3" t="s">
        <v>63</v>
      </c>
      <c r="EZ74" s="3">
        <f ca="1">(EZ71*FA71)+(FB71*EY71)</f>
        <v>4</v>
      </c>
      <c r="FA74" s="3" t="str">
        <f ca="1">IF(EZ74=-1,CONCATENATE(" - ",FH75),IF(EZ74=1,CONCATENATE(" + ",FH75),IF(EZ74=0,"",IF(EZ74&lt;0,CONCATENATE(" - ",EZ74*(-1),FH75),CONCATENATE(" + ",EZ74,FH75)))))</f>
        <v xml:space="preserve"> + 4x</v>
      </c>
      <c r="FB74" s="3" t="s">
        <v>65</v>
      </c>
      <c r="FC74" s="3">
        <f ca="1">FD71</f>
        <v>3</v>
      </c>
      <c r="FD74" s="3" t="str">
        <f ca="1">IF(FC74=-1,CONCATENATE(" - ",FH75),IF(FC74=1,CONCATENATE(" + ",FH75),IF(FC74=0,"",IF(FC74&lt;0,CONCATENATE(" - ",FC74*(-1),FH75),CONCATENATE(" + ",FC74,FH75)))))</f>
        <v xml:space="preserve"> + 3x</v>
      </c>
      <c r="FE74" s="3" t="s">
        <v>69</v>
      </c>
      <c r="FF74" s="3">
        <f ca="1">(FA71*FD71)*(FB71*FC71)</f>
        <v>-12</v>
      </c>
      <c r="FG74" s="3" t="str">
        <f ca="1">IF(FF74=-1,CONCATENATE(" - ",FH74),IF(FF74=1,CONCATENATE(" + ",FH74),IF(FF74=0,"",IF(FF74&lt;0,CONCATENATE(" - ",FF74*(-1),FH74),CONCATENATE(" + ",FF74,FH74)))))</f>
        <v xml:space="preserve"> - 12x²</v>
      </c>
      <c r="FH74" s="3" t="s">
        <v>15</v>
      </c>
      <c r="FI74" s="3" t="s">
        <v>73</v>
      </c>
      <c r="FJ74" s="3">
        <f ca="1">EZ71</f>
        <v>2</v>
      </c>
      <c r="FK74" s="3" t="str">
        <f ca="1">IF(FJ74=0,"",IF(FJ74&lt;0,CONCATENATE(" - ",FJ74*(-1)),CONCATENATE(" + ",FJ74)))</f>
        <v xml:space="preserve"> + 2</v>
      </c>
    </row>
    <row r="75" spans="1:167" x14ac:dyDescent="0.25">
      <c r="A75" s="105" t="s">
        <v>17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8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  <c r="CI75" s="109"/>
      <c r="CJ75" s="109"/>
      <c r="CK75" s="109"/>
      <c r="CL75" s="109"/>
      <c r="CM75" s="109"/>
      <c r="CN75" s="109"/>
      <c r="CO75" s="109"/>
      <c r="CP75" s="109"/>
      <c r="CQ75" s="109"/>
      <c r="CR75" s="109"/>
      <c r="CS75" s="109"/>
      <c r="CT75" s="109"/>
      <c r="CU75" s="109"/>
      <c r="CV75" s="110"/>
      <c r="CW75" s="148" t="s">
        <v>17</v>
      </c>
      <c r="CX75" s="105"/>
      <c r="CY75" s="105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  <c r="DJ75" s="105"/>
      <c r="DK75" s="105"/>
      <c r="DL75" s="108" t="str">
        <f ca="1">CONCATENATE("х = ",FJ70)</f>
        <v>х = -2</v>
      </c>
      <c r="DM75" s="109"/>
      <c r="DN75" s="109"/>
      <c r="DO75" s="109"/>
      <c r="DP75" s="109"/>
      <c r="DQ75" s="109"/>
      <c r="DR75" s="109"/>
      <c r="DS75" s="109"/>
      <c r="DT75" s="109"/>
      <c r="DU75" s="109"/>
      <c r="DV75" s="109"/>
      <c r="DW75" s="109"/>
      <c r="DX75" s="109"/>
      <c r="DY75" s="109"/>
      <c r="DZ75" s="109"/>
      <c r="EA75" s="109"/>
      <c r="EB75" s="109"/>
      <c r="EC75" s="109"/>
      <c r="ED75" s="109"/>
      <c r="EE75" s="109"/>
      <c r="EF75" s="109"/>
      <c r="EG75" s="109"/>
      <c r="EH75" s="109"/>
      <c r="EI75" s="109"/>
      <c r="EJ75" s="109"/>
      <c r="EK75" s="109"/>
      <c r="EL75" s="109"/>
      <c r="EM75" s="109"/>
      <c r="EN75" s="109"/>
      <c r="EO75" s="109"/>
      <c r="EP75" s="109"/>
      <c r="EQ75" s="109"/>
      <c r="ER75" s="109"/>
      <c r="ES75" s="110"/>
      <c r="EV75" s="25"/>
      <c r="EW75" s="25"/>
      <c r="EY75" s="3" t="s">
        <v>66</v>
      </c>
      <c r="EZ75" s="3">
        <f ca="1">EZ71*FB71</f>
        <v>4</v>
      </c>
      <c r="FA75" s="3" t="str">
        <f ca="1">IF(EZ75=0,"",IF(EZ75&lt;0,CONCATENATE(" - ",EZ75*(-1)),CONCATENATE(" + ",EZ75)))</f>
        <v xml:space="preserve"> + 4</v>
      </c>
      <c r="FB75" s="3" t="s">
        <v>67</v>
      </c>
      <c r="FC75" s="3">
        <f ca="1">FE71</f>
        <v>-3</v>
      </c>
      <c r="FD75" s="3" t="str">
        <f ca="1">IF(FC75=0,"",IF(FC75&lt;0,CONCATENATE(" - ",FC75*(-1)),CONCATENATE(" + ",FC75)))</f>
        <v xml:space="preserve"> - 3</v>
      </c>
      <c r="FE75" s="3" t="s">
        <v>70</v>
      </c>
      <c r="FF75" s="3">
        <f ca="1">(FA71*FE71)+(FB71*FD71)</f>
        <v>3</v>
      </c>
      <c r="FG75" s="3" t="str">
        <f ca="1">IF(FF75=-1,CONCATENATE(" - ",FH75),IF(FF75=1,CONCATENATE(" + ",FH75),IF(FF75=0,"",IF(FF75&lt;0,CONCATENATE(" - ",FF75*(-1),FH75),CONCATENATE(" + ",FF75,FH75)))))</f>
        <v xml:space="preserve"> + 3x</v>
      </c>
      <c r="FH75" s="3" t="s">
        <v>14</v>
      </c>
    </row>
    <row r="76" spans="1:167" ht="3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16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V76" s="25"/>
      <c r="EW76" s="25"/>
      <c r="FE76" s="3" t="s">
        <v>71</v>
      </c>
      <c r="FF76" s="3">
        <f ca="1">FB71*FE71</f>
        <v>-6</v>
      </c>
      <c r="FG76" s="3" t="str">
        <f ca="1">IF(FF76=0,"",IF(FF76&lt;0,CONCATENATE(" - ",FF76*(-1)),CONCATENATE(" + ",FF76)))</f>
        <v xml:space="preserve"> - 6</v>
      </c>
    </row>
    <row r="77" spans="1:167" ht="14.45" customHeight="1" x14ac:dyDescent="0.25">
      <c r="A77" s="140" t="s">
        <v>44</v>
      </c>
      <c r="B77" s="140"/>
      <c r="C77" s="140"/>
      <c r="D77" s="140"/>
      <c r="E77" s="140"/>
      <c r="F77" s="140"/>
      <c r="G77" s="140"/>
      <c r="H77" s="140"/>
      <c r="I77" s="140"/>
      <c r="J77" s="140"/>
      <c r="K77" s="27"/>
      <c r="L77" s="27"/>
      <c r="M77" s="115" t="s">
        <v>74</v>
      </c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5"/>
      <c r="CU77" s="115"/>
      <c r="CV77" s="73"/>
      <c r="CW77" s="145" t="s">
        <v>88</v>
      </c>
      <c r="CX77" s="146"/>
      <c r="CY77" s="146"/>
      <c r="CZ77" s="146"/>
      <c r="DA77" s="146"/>
      <c r="DB77" s="146"/>
      <c r="DC77" s="146"/>
      <c r="DD77" s="146"/>
      <c r="DE77" s="146"/>
      <c r="DF77" s="146"/>
      <c r="DG77" s="146"/>
      <c r="DH77" s="146"/>
      <c r="DI77" s="146"/>
      <c r="DJ77" s="146"/>
      <c r="DK77" s="146"/>
      <c r="DL77" s="146"/>
      <c r="DM77" s="146"/>
      <c r="DN77" s="146"/>
      <c r="DO77" s="146"/>
      <c r="DP77" s="146"/>
      <c r="DQ77" s="146"/>
      <c r="DR77" s="146"/>
      <c r="DS77" s="146"/>
      <c r="DT77" s="146"/>
      <c r="DU77" s="146"/>
      <c r="DV77" s="146"/>
      <c r="DW77" s="146"/>
      <c r="DX77" s="146"/>
      <c r="DY77" s="146"/>
      <c r="DZ77" s="146"/>
      <c r="EA77" s="146"/>
      <c r="EB77" s="146"/>
      <c r="EC77" s="146"/>
      <c r="ED77" s="146"/>
      <c r="EE77" s="146"/>
      <c r="EF77" s="146"/>
      <c r="EG77" s="146"/>
      <c r="EH77" s="146"/>
      <c r="EI77" s="146"/>
      <c r="EJ77" s="146"/>
      <c r="EK77" s="146"/>
      <c r="EL77" s="146"/>
      <c r="EM77" s="146"/>
      <c r="EN77" s="146"/>
      <c r="EO77" s="146"/>
      <c r="EP77" s="146"/>
      <c r="EQ77" s="146"/>
      <c r="ER77" s="146"/>
      <c r="ES77" s="146"/>
      <c r="ET77" s="49"/>
      <c r="EV77" s="25"/>
      <c r="EW77" s="25"/>
    </row>
    <row r="78" spans="1:167" ht="1.9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7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V78" s="25"/>
      <c r="EW78" s="25"/>
      <c r="EY78" s="3" t="s">
        <v>26</v>
      </c>
      <c r="EZ78" s="3" t="s">
        <v>29</v>
      </c>
      <c r="FA78" s="3" t="s">
        <v>30</v>
      </c>
      <c r="FB78" s="3" t="s">
        <v>31</v>
      </c>
      <c r="FC78" s="3" t="s">
        <v>47</v>
      </c>
      <c r="FD78" s="3" t="s">
        <v>60</v>
      </c>
      <c r="FE78" s="3" t="s">
        <v>61</v>
      </c>
    </row>
    <row r="79" spans="1:167" ht="16.149999999999999" customHeight="1" x14ac:dyDescent="0.25">
      <c r="A79" s="18"/>
      <c r="B79" s="12"/>
      <c r="C79" s="26"/>
      <c r="D79" s="26"/>
      <c r="E79" s="26"/>
      <c r="F79" s="26"/>
      <c r="G79" s="26"/>
      <c r="H79" s="26"/>
      <c r="I79" s="26"/>
      <c r="K79" s="132" t="str">
        <f ca="1">CONCATENATE("( ",FA82,FA83,FA84," )"," ( ",FD82,FD83,FD84," )")</f>
        <v>( 4x² - 19x + 12 ) (  - x² - 4x + 4 )</v>
      </c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16" t="s">
        <v>25</v>
      </c>
      <c r="BZ79" s="116"/>
      <c r="CA79" s="116"/>
      <c r="CB79" s="116"/>
      <c r="CC79" s="132">
        <v>0</v>
      </c>
      <c r="CD79" s="132"/>
      <c r="CE79" s="132"/>
      <c r="CF79" s="132"/>
      <c r="CG79" s="132"/>
      <c r="CH79" s="26"/>
      <c r="CI79" s="26"/>
      <c r="CJ79" s="26"/>
      <c r="CK79" s="26"/>
      <c r="CL79" s="26"/>
      <c r="CM79" s="26"/>
      <c r="CN79" s="12"/>
      <c r="CO79" s="51"/>
      <c r="CP79" s="51"/>
      <c r="CQ79" s="51"/>
      <c r="CR79" s="12"/>
      <c r="CS79" s="12"/>
      <c r="CT79" s="12"/>
      <c r="CU79" s="12"/>
      <c r="CV79" s="12"/>
      <c r="CW79" s="149" t="str">
        <f ca="1">CONCATENATE("( ",FA82,FA83,FA84," )"," ( ",FD82,FD83,FD84," )")</f>
        <v>( 4x² - 19x + 12 ) (  - x² - 4x + 4 )</v>
      </c>
      <c r="CX79" s="150"/>
      <c r="CY79" s="150"/>
      <c r="CZ79" s="150"/>
      <c r="DA79" s="150"/>
      <c r="DB79" s="150"/>
      <c r="DC79" s="150"/>
      <c r="DD79" s="150"/>
      <c r="DE79" s="150"/>
      <c r="DF79" s="150"/>
      <c r="DG79" s="150"/>
      <c r="DH79" s="150"/>
      <c r="DI79" s="150"/>
      <c r="DJ79" s="150"/>
      <c r="DK79" s="150"/>
      <c r="DL79" s="150"/>
      <c r="DM79" s="150"/>
      <c r="DN79" s="150"/>
      <c r="DO79" s="150"/>
      <c r="DP79" s="150"/>
      <c r="DQ79" s="150"/>
      <c r="DR79" s="150"/>
      <c r="DS79" s="150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12" t="s">
        <v>25</v>
      </c>
      <c r="EO79" s="112"/>
      <c r="EP79" s="112"/>
      <c r="EQ79" s="151">
        <v>0</v>
      </c>
      <c r="ER79" s="151"/>
      <c r="ES79" s="151"/>
      <c r="ET79" s="151"/>
      <c r="EV79" s="25"/>
      <c r="EY79" s="3">
        <f t="shared" ref="EY79:FE79" ca="1" si="16">RANDBETWEEN(-4,4)</f>
        <v>0</v>
      </c>
      <c r="EZ79" s="3">
        <f t="shared" ca="1" si="16"/>
        <v>4</v>
      </c>
      <c r="FA79" s="3">
        <f t="shared" ca="1" si="16"/>
        <v>-4</v>
      </c>
      <c r="FB79" s="3">
        <f t="shared" ca="1" si="16"/>
        <v>3</v>
      </c>
      <c r="FC79" s="3">
        <f t="shared" ca="1" si="16"/>
        <v>-1</v>
      </c>
      <c r="FD79" s="3">
        <f t="shared" ca="1" si="16"/>
        <v>-4</v>
      </c>
      <c r="FE79" s="3">
        <f t="shared" ca="1" si="16"/>
        <v>4</v>
      </c>
      <c r="FG79" s="3" t="s">
        <v>59</v>
      </c>
      <c r="FH79" s="3">
        <f ca="1">(EZ80*(-1))/EY80</f>
        <v>4</v>
      </c>
      <c r="FI79" s="3" t="str">
        <f ca="1">IF(AND(EZ80*(-1)&lt;0,EY80&lt;0),CONCATENATE(EZ80,"/",EY80*-1),IF(AND(EZ80*(-1)&lt;0,EY80&gt;0),CONCATENATE(EZ80*-1,"/",EY80),IF(AND(EZ80*(-1)&gt;0,EY80&lt;0),CONCATENATE(EZ80,"/",EY80*-1),CONCATENATE(EZ80*(-1),"/",EY80))))</f>
        <v>4/1</v>
      </c>
      <c r="FJ79" s="3">
        <f ca="1">IF(INT((EZ80)*(-1)/EY80)=(EZ80)*(-1)/EY80,FH79,FI79)</f>
        <v>4</v>
      </c>
    </row>
    <row r="80" spans="1:167" s="12" customFormat="1" ht="0.75" customHeight="1" x14ac:dyDescent="0.25">
      <c r="A80" s="18"/>
      <c r="B80" s="26"/>
      <c r="C80" s="26"/>
      <c r="D80" s="26"/>
      <c r="E80" s="26"/>
      <c r="F80" s="26"/>
      <c r="G80" s="26"/>
      <c r="H80" s="26"/>
      <c r="I80" s="26"/>
      <c r="J80" s="26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116"/>
      <c r="BZ80" s="116"/>
      <c r="CA80" s="116"/>
      <c r="CB80" s="116"/>
      <c r="CC80" s="132"/>
      <c r="CD80" s="132"/>
      <c r="CE80" s="132"/>
      <c r="CF80" s="132"/>
      <c r="CG80" s="132"/>
      <c r="CH80" s="26"/>
      <c r="CI80" s="26"/>
      <c r="CJ80" s="26"/>
      <c r="CK80" s="26"/>
      <c r="CL80" s="26"/>
      <c r="CM80" s="26"/>
      <c r="CN80" s="51"/>
      <c r="CO80" s="51"/>
      <c r="CP80" s="51"/>
      <c r="CQ80" s="51"/>
      <c r="CW80" s="19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76"/>
      <c r="EL80" s="76"/>
      <c r="EM80" s="76"/>
      <c r="EN80" s="112"/>
      <c r="EO80" s="112"/>
      <c r="EP80" s="112"/>
      <c r="EQ80" s="151"/>
      <c r="ER80" s="151"/>
      <c r="ES80" s="151"/>
      <c r="ET80" s="151"/>
      <c r="EV80" s="32"/>
      <c r="EW80" s="32"/>
      <c r="EY80" s="4">
        <f t="shared" ref="EY80:FE80" ca="1" si="17">IF(EY79=0,RANDBETWEEN(-4,-1),EY79)</f>
        <v>-1</v>
      </c>
      <c r="EZ80" s="4">
        <f t="shared" ca="1" si="17"/>
        <v>4</v>
      </c>
      <c r="FA80" s="4">
        <f t="shared" ca="1" si="17"/>
        <v>-4</v>
      </c>
      <c r="FB80" s="4">
        <f t="shared" ca="1" si="17"/>
        <v>3</v>
      </c>
      <c r="FC80" s="4">
        <f t="shared" ca="1" si="17"/>
        <v>-1</v>
      </c>
      <c r="FD80" s="4">
        <f t="shared" ca="1" si="17"/>
        <v>-4</v>
      </c>
      <c r="FE80" s="4">
        <f t="shared" ca="1" si="17"/>
        <v>4</v>
      </c>
      <c r="FF80" s="4"/>
      <c r="FG80" s="4"/>
      <c r="FH80" s="4"/>
      <c r="FI80" s="4"/>
      <c r="FJ80" s="4"/>
      <c r="FK80" s="4"/>
    </row>
    <row r="81" spans="1:167" s="12" customFormat="1" ht="0.75" customHeight="1" x14ac:dyDescent="0.25">
      <c r="A81" s="18"/>
      <c r="B81" s="26"/>
      <c r="C81" s="26"/>
      <c r="D81" s="26"/>
      <c r="E81" s="26"/>
      <c r="F81" s="26"/>
      <c r="G81" s="26"/>
      <c r="H81" s="26"/>
      <c r="I81" s="26"/>
      <c r="J81" s="2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116"/>
      <c r="BZ81" s="116"/>
      <c r="CA81" s="116"/>
      <c r="CB81" s="116"/>
      <c r="CC81" s="132"/>
      <c r="CD81" s="132"/>
      <c r="CE81" s="132"/>
      <c r="CF81" s="132"/>
      <c r="CG81" s="132"/>
      <c r="CH81" s="26"/>
      <c r="CI81" s="26"/>
      <c r="CJ81" s="26"/>
      <c r="CK81" s="26"/>
      <c r="CL81" s="26"/>
      <c r="CM81" s="26"/>
      <c r="CN81" s="51"/>
      <c r="CO81" s="51"/>
      <c r="CP81" s="51"/>
      <c r="CQ81" s="51"/>
      <c r="CW81" s="19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77"/>
      <c r="EL81" s="77"/>
      <c r="EM81" s="77"/>
      <c r="EN81" s="112"/>
      <c r="EO81" s="112"/>
      <c r="EP81" s="112"/>
      <c r="EQ81" s="151"/>
      <c r="ER81" s="151"/>
      <c r="ES81" s="151"/>
      <c r="ET81" s="151"/>
      <c r="EV81" s="32"/>
      <c r="EW81" s="32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</row>
    <row r="82" spans="1:167" ht="16.149999999999999" customHeight="1" x14ac:dyDescent="0.3">
      <c r="A82" s="18"/>
      <c r="B82" s="12"/>
      <c r="C82" s="30"/>
      <c r="D82" s="30"/>
      <c r="E82" s="30"/>
      <c r="F82" s="30"/>
      <c r="G82" s="30"/>
      <c r="H82" s="30"/>
      <c r="I82" s="30"/>
      <c r="J82" s="30"/>
      <c r="K82" s="114" t="str">
        <f ca="1">CONCATENATE(FG82,FG83,FG84,FG85)</f>
        <v>4x³ - 48x² - 28x + 12</v>
      </c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4"/>
      <c r="BW82" s="114"/>
      <c r="BX82" s="114"/>
      <c r="BY82" s="116"/>
      <c r="BZ82" s="116"/>
      <c r="CA82" s="116"/>
      <c r="CB82" s="116"/>
      <c r="CC82" s="132"/>
      <c r="CD82" s="132"/>
      <c r="CE82" s="132"/>
      <c r="CF82" s="132"/>
      <c r="CG82" s="132"/>
      <c r="CH82" s="30"/>
      <c r="CI82" s="30"/>
      <c r="CJ82" s="30"/>
      <c r="CK82" s="30"/>
      <c r="CL82" s="30"/>
      <c r="CM82" s="30"/>
      <c r="CN82" s="51"/>
      <c r="CO82" s="51"/>
      <c r="CP82" s="51"/>
      <c r="CQ82" s="51"/>
      <c r="CR82" s="12"/>
      <c r="CS82" s="12"/>
      <c r="CT82" s="12"/>
      <c r="CU82" s="12"/>
      <c r="CV82" s="12"/>
      <c r="CW82" s="149" t="str">
        <f ca="1">CONCATENATE(FG82,FG83,FG84,FG85)</f>
        <v>4x³ - 48x² - 28x + 12</v>
      </c>
      <c r="CX82" s="150"/>
      <c r="CY82" s="150"/>
      <c r="CZ82" s="150"/>
      <c r="DA82" s="150"/>
      <c r="DB82" s="150"/>
      <c r="DC82" s="150"/>
      <c r="DD82" s="150"/>
      <c r="DE82" s="150"/>
      <c r="DF82" s="150"/>
      <c r="DG82" s="150"/>
      <c r="DH82" s="150"/>
      <c r="DI82" s="150"/>
      <c r="DJ82" s="150"/>
      <c r="DK82" s="150"/>
      <c r="DL82" s="150"/>
      <c r="DM82" s="150"/>
      <c r="DN82" s="150"/>
      <c r="DO82" s="150"/>
      <c r="DP82" s="150"/>
      <c r="DQ82" s="150"/>
      <c r="DR82" s="150"/>
      <c r="DS82" s="150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12"/>
      <c r="EO82" s="112"/>
      <c r="EP82" s="112"/>
      <c r="EQ82" s="151"/>
      <c r="ER82" s="151"/>
      <c r="ES82" s="151"/>
      <c r="ET82" s="151"/>
      <c r="EV82" s="25"/>
      <c r="EW82" s="25"/>
      <c r="EY82" s="3" t="s">
        <v>62</v>
      </c>
      <c r="EZ82" s="3">
        <f ca="1">EY80*FA80</f>
        <v>4</v>
      </c>
      <c r="FA82" s="3" t="str">
        <f ca="1">IF(EZ82=-1,CONCATENATE(" - ",FH83),IF(EZ82=1,CONCATENATE(FH83),IF(EZ82=0,"",CONCATENATE(EZ82,FH83))))</f>
        <v>4x²</v>
      </c>
      <c r="FB82" s="3" t="s">
        <v>64</v>
      </c>
      <c r="FC82" s="3">
        <f ca="1">FC80</f>
        <v>-1</v>
      </c>
      <c r="FD82" s="3" t="str">
        <f ca="1">IF(FC82=-1,CONCATENATE(" - ",FH83),IF(FC82=1,CONCATENATE(FH83),IF(FC82=0,"",CONCATENATE(FC82,FH83))))</f>
        <v xml:space="preserve"> - x²</v>
      </c>
      <c r="FE82" s="3" t="s">
        <v>68</v>
      </c>
      <c r="FF82" s="3">
        <f ca="1">FA80*FC80</f>
        <v>4</v>
      </c>
      <c r="FG82" s="3" t="str">
        <f ca="1">IF(FF82=-1,CONCATENATE(" - ",FH82),IF(FF82=1,CONCATENATE(FH82),IF(FF82=0,"",CONCATENATE(FF82,FH82))))</f>
        <v>4x³</v>
      </c>
      <c r="FH82" s="3" t="s">
        <v>13</v>
      </c>
      <c r="FI82" s="3" t="s">
        <v>72</v>
      </c>
      <c r="FJ82" s="3">
        <f ca="1">EY80</f>
        <v>-1</v>
      </c>
      <c r="FK82" s="3" t="str">
        <f ca="1">IF(FJ82=-1,CONCATENATE(" - ",FH84),IF(FJ82=1,CONCATENATE(FH84),IF(FJ82=0,"",CONCATENATE(FJ82,FH84))))</f>
        <v xml:space="preserve"> - x</v>
      </c>
    </row>
    <row r="83" spans="1:167" ht="1.9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21"/>
      <c r="CX83" s="22"/>
      <c r="CY83" s="22"/>
      <c r="CZ83" s="22"/>
      <c r="DA83" s="22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V83" s="25"/>
      <c r="EW83" s="25"/>
      <c r="EY83" s="3" t="s">
        <v>63</v>
      </c>
      <c r="EZ83" s="3">
        <f ca="1">(EZ80*FA80)+(FB80*EY80)</f>
        <v>-19</v>
      </c>
      <c r="FA83" s="3" t="str">
        <f ca="1">IF(EZ83=-1,CONCATENATE(" - ",FH84),IF(EZ83=1,CONCATENATE(" + ",FH84),IF(EZ83=0,"",IF(EZ83&lt;0,CONCATENATE(" - ",EZ83*(-1),FH84),CONCATENATE(" + ",EZ83,FH84)))))</f>
        <v xml:space="preserve"> - 19x</v>
      </c>
      <c r="FB83" s="3" t="s">
        <v>65</v>
      </c>
      <c r="FC83" s="3">
        <f ca="1">FD80</f>
        <v>-4</v>
      </c>
      <c r="FD83" s="3" t="str">
        <f ca="1">IF(FC83=-1,CONCATENATE(" - ",FH84),IF(FC83=1,CONCATENATE(" + ",FH84),IF(FC83=0,"",IF(FC83&lt;0,CONCATENATE(" - ",FC83*(-1),FH84),CONCATENATE(" + ",FC83,FH84)))))</f>
        <v xml:space="preserve"> - 4x</v>
      </c>
      <c r="FE83" s="3" t="s">
        <v>69</v>
      </c>
      <c r="FF83" s="3">
        <f ca="1">(FA80*FD80)*(FB80*FC80)</f>
        <v>-48</v>
      </c>
      <c r="FG83" s="3" t="str">
        <f ca="1">IF(FF83=-1,CONCATENATE(" - ",FH83),IF(FF83=1,CONCATENATE(" + ",FH83),IF(FF83=0,"",IF(FF83&lt;0,CONCATENATE(" - ",FF83*(-1),FH83),CONCATENATE(" + ",FF83,FH83)))))</f>
        <v xml:space="preserve"> - 48x²</v>
      </c>
      <c r="FH83" s="3" t="s">
        <v>15</v>
      </c>
      <c r="FI83" s="3" t="s">
        <v>73</v>
      </c>
      <c r="FJ83" s="3">
        <f ca="1">EZ80</f>
        <v>4</v>
      </c>
      <c r="FK83" s="3" t="str">
        <f ca="1">IF(FJ83=0,"",IF(FJ83&lt;0,CONCATENATE(" - ",FJ83*(-1)),CONCATENATE(" + ",FJ83)))</f>
        <v xml:space="preserve"> + 4</v>
      </c>
    </row>
    <row r="84" spans="1:167" x14ac:dyDescent="0.25">
      <c r="A84" s="105" t="s">
        <v>17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8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10"/>
      <c r="CW84" s="148" t="s">
        <v>17</v>
      </c>
      <c r="CX84" s="105"/>
      <c r="CY84" s="105"/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  <c r="DJ84" s="105"/>
      <c r="DK84" s="105"/>
      <c r="DL84" s="108" t="str">
        <f ca="1">CONCATENATE("х = ",FJ79)</f>
        <v>х = 4</v>
      </c>
      <c r="DM84" s="109"/>
      <c r="DN84" s="109"/>
      <c r="DO84" s="109"/>
      <c r="DP84" s="109"/>
      <c r="DQ84" s="109"/>
      <c r="DR84" s="109"/>
      <c r="DS84" s="109"/>
      <c r="DT84" s="109"/>
      <c r="DU84" s="109"/>
      <c r="DV84" s="109"/>
      <c r="DW84" s="109"/>
      <c r="DX84" s="109"/>
      <c r="DY84" s="109"/>
      <c r="DZ84" s="10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/>
      <c r="EO84" s="109"/>
      <c r="EP84" s="109"/>
      <c r="EQ84" s="109"/>
      <c r="ER84" s="109"/>
      <c r="ES84" s="110"/>
      <c r="EV84" s="25"/>
      <c r="EW84" s="25"/>
      <c r="EY84" s="3" t="s">
        <v>66</v>
      </c>
      <c r="EZ84" s="3">
        <f ca="1">EZ80*FB80</f>
        <v>12</v>
      </c>
      <c r="FA84" s="3" t="str">
        <f ca="1">IF(EZ84=0,"",IF(EZ84&lt;0,CONCATENATE(" - ",EZ84*(-1)),CONCATENATE(" + ",EZ84)))</f>
        <v xml:space="preserve"> + 12</v>
      </c>
      <c r="FB84" s="3" t="s">
        <v>67</v>
      </c>
      <c r="FC84" s="3">
        <f ca="1">FE80</f>
        <v>4</v>
      </c>
      <c r="FD84" s="3" t="str">
        <f ca="1">IF(FC84=0,"",IF(FC84&lt;0,CONCATENATE(" - ",FC84*(-1)),CONCATENATE(" + ",FC84)))</f>
        <v xml:space="preserve"> + 4</v>
      </c>
      <c r="FE84" s="3" t="s">
        <v>70</v>
      </c>
      <c r="FF84" s="3">
        <f ca="1">(FA80*FE80)+(FB80*FD80)</f>
        <v>-28</v>
      </c>
      <c r="FG84" s="3" t="str">
        <f ca="1">IF(FF84=-1,CONCATENATE(" - ",FH84),IF(FF84=1,CONCATENATE(" + ",FH84),IF(FF84=0,"",IF(FF84&lt;0,CONCATENATE(" - ",FF84*(-1),FH84),CONCATENATE(" + ",FF84,FH84)))))</f>
        <v xml:space="preserve"> - 28x</v>
      </c>
      <c r="FH84" s="3" t="s">
        <v>14</v>
      </c>
    </row>
    <row r="85" spans="1:167" ht="3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16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V85" s="25"/>
      <c r="EW85" s="25"/>
      <c r="FE85" s="3" t="s">
        <v>71</v>
      </c>
      <c r="FF85" s="3">
        <f ca="1">FB80*FE80</f>
        <v>12</v>
      </c>
      <c r="FG85" s="3" t="str">
        <f ca="1">IF(FF85=0,"",IF(FF85&lt;0,CONCATENATE(" - ",FF85*(-1)),CONCATENATE(" + ",FF85)))</f>
        <v xml:space="preserve"> + 12</v>
      </c>
    </row>
    <row r="86" spans="1:167" ht="14.45" customHeight="1" x14ac:dyDescent="0.25">
      <c r="A86" s="140" t="s">
        <v>45</v>
      </c>
      <c r="B86" s="140"/>
      <c r="C86" s="140"/>
      <c r="D86" s="140"/>
      <c r="E86" s="140"/>
      <c r="F86" s="140"/>
      <c r="G86" s="140"/>
      <c r="H86" s="140"/>
      <c r="I86" s="140"/>
      <c r="J86" s="140"/>
      <c r="K86" s="27"/>
      <c r="L86" s="27"/>
      <c r="M86" s="115" t="s">
        <v>74</v>
      </c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115"/>
      <c r="CR86" s="115"/>
      <c r="CS86" s="115"/>
      <c r="CT86" s="115"/>
      <c r="CU86" s="115"/>
      <c r="CV86" s="73"/>
      <c r="CW86" s="145" t="s">
        <v>89</v>
      </c>
      <c r="CX86" s="146"/>
      <c r="CY86" s="146"/>
      <c r="CZ86" s="146"/>
      <c r="DA86" s="146"/>
      <c r="DB86" s="146"/>
      <c r="DC86" s="146"/>
      <c r="DD86" s="146"/>
      <c r="DE86" s="146"/>
      <c r="DF86" s="146"/>
      <c r="DG86" s="146"/>
      <c r="DH86" s="146"/>
      <c r="DI86" s="146"/>
      <c r="DJ86" s="146"/>
      <c r="DK86" s="146"/>
      <c r="DL86" s="146"/>
      <c r="DM86" s="146"/>
      <c r="DN86" s="146"/>
      <c r="DO86" s="146"/>
      <c r="DP86" s="146"/>
      <c r="DQ86" s="146"/>
      <c r="DR86" s="146"/>
      <c r="DS86" s="146"/>
      <c r="DT86" s="146"/>
      <c r="DU86" s="146"/>
      <c r="DV86" s="146"/>
      <c r="DW86" s="146"/>
      <c r="DX86" s="146"/>
      <c r="DY86" s="146"/>
      <c r="DZ86" s="146"/>
      <c r="EA86" s="146"/>
      <c r="EB86" s="146"/>
      <c r="EC86" s="146"/>
      <c r="ED86" s="146"/>
      <c r="EE86" s="146"/>
      <c r="EF86" s="146"/>
      <c r="EG86" s="146"/>
      <c r="EH86" s="146"/>
      <c r="EI86" s="146"/>
      <c r="EJ86" s="146"/>
      <c r="EK86" s="146"/>
      <c r="EL86" s="146"/>
      <c r="EM86" s="146"/>
      <c r="EN86" s="146"/>
      <c r="EO86" s="146"/>
      <c r="EP86" s="146"/>
      <c r="EQ86" s="146"/>
      <c r="ER86" s="146"/>
      <c r="ES86" s="146"/>
      <c r="ET86" s="49"/>
      <c r="EV86" s="25"/>
      <c r="EW86" s="25"/>
    </row>
    <row r="87" spans="1:167" ht="1.9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7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V87" s="25"/>
      <c r="EW87" s="25"/>
      <c r="EY87" s="3" t="s">
        <v>26</v>
      </c>
      <c r="EZ87" s="3" t="s">
        <v>29</v>
      </c>
      <c r="FA87" s="3" t="s">
        <v>30</v>
      </c>
      <c r="FB87" s="3" t="s">
        <v>31</v>
      </c>
      <c r="FC87" s="3" t="s">
        <v>47</v>
      </c>
      <c r="FD87" s="3" t="s">
        <v>60</v>
      </c>
      <c r="FE87" s="3" t="s">
        <v>61</v>
      </c>
    </row>
    <row r="88" spans="1:167" ht="16.149999999999999" customHeight="1" x14ac:dyDescent="0.25">
      <c r="A88" s="18"/>
      <c r="B88" s="12"/>
      <c r="C88" s="26"/>
      <c r="D88" s="26"/>
      <c r="E88" s="26"/>
      <c r="F88" s="26"/>
      <c r="G88" s="26"/>
      <c r="H88" s="26"/>
      <c r="I88" s="26"/>
      <c r="K88" s="132" t="str">
        <f ca="1">CONCATENATE("( ",FA91,FA92,FA93," )"," ( ",FD91,FD92,FD93," )")</f>
        <v>( -12x² - 15x - 3 ) (  - x² - 2x - 4 )</v>
      </c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16" t="s">
        <v>25</v>
      </c>
      <c r="BZ88" s="116"/>
      <c r="CA88" s="116"/>
      <c r="CB88" s="116"/>
      <c r="CC88" s="132">
        <v>0</v>
      </c>
      <c r="CD88" s="132"/>
      <c r="CE88" s="132"/>
      <c r="CF88" s="132"/>
      <c r="CG88" s="132"/>
      <c r="CH88" s="26"/>
      <c r="CI88" s="26"/>
      <c r="CJ88" s="26"/>
      <c r="CK88" s="26"/>
      <c r="CL88" s="26"/>
      <c r="CM88" s="26"/>
      <c r="CN88" s="12"/>
      <c r="CO88" s="51"/>
      <c r="CP88" s="51"/>
      <c r="CQ88" s="51"/>
      <c r="CR88" s="12"/>
      <c r="CS88" s="12"/>
      <c r="CT88" s="12"/>
      <c r="CU88" s="12"/>
      <c r="CV88" s="12"/>
      <c r="CW88" s="149" t="str">
        <f ca="1">CONCATENATE("( ",FA91,FA92,FA93," )"," ( ",FD91,FD92,FD93," )")</f>
        <v>( -12x² - 15x - 3 ) (  - x² - 2x - 4 )</v>
      </c>
      <c r="CX88" s="150"/>
      <c r="CY88" s="150"/>
      <c r="CZ88" s="150"/>
      <c r="DA88" s="150"/>
      <c r="DB88" s="150"/>
      <c r="DC88" s="150"/>
      <c r="DD88" s="150"/>
      <c r="DE88" s="150"/>
      <c r="DF88" s="150"/>
      <c r="DG88" s="150"/>
      <c r="DH88" s="150"/>
      <c r="DI88" s="150"/>
      <c r="DJ88" s="150"/>
      <c r="DK88" s="150"/>
      <c r="DL88" s="150"/>
      <c r="DM88" s="150"/>
      <c r="DN88" s="150"/>
      <c r="DO88" s="150"/>
      <c r="DP88" s="150"/>
      <c r="DQ88" s="150"/>
      <c r="DR88" s="150"/>
      <c r="DS88" s="150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12" t="s">
        <v>25</v>
      </c>
      <c r="EO88" s="112"/>
      <c r="EP88" s="112"/>
      <c r="EQ88" s="151">
        <v>0</v>
      </c>
      <c r="ER88" s="151"/>
      <c r="ES88" s="151"/>
      <c r="ET88" s="151"/>
      <c r="EV88" s="25"/>
      <c r="EY88" s="3">
        <f t="shared" ref="EY88:FE88" ca="1" si="18">RANDBETWEEN(-4,4)</f>
        <v>3</v>
      </c>
      <c r="EZ88" s="3">
        <f t="shared" ca="1" si="18"/>
        <v>3</v>
      </c>
      <c r="FA88" s="3">
        <f t="shared" ca="1" si="18"/>
        <v>-4</v>
      </c>
      <c r="FB88" s="3">
        <f t="shared" ca="1" si="18"/>
        <v>-1</v>
      </c>
      <c r="FC88" s="3">
        <f t="shared" ca="1" si="18"/>
        <v>-1</v>
      </c>
      <c r="FD88" s="3">
        <f t="shared" ca="1" si="18"/>
        <v>-2</v>
      </c>
      <c r="FE88" s="3">
        <f t="shared" ca="1" si="18"/>
        <v>-4</v>
      </c>
      <c r="FG88" s="3" t="s">
        <v>59</v>
      </c>
      <c r="FH88" s="3">
        <f ca="1">(EZ89*(-1))/EY89</f>
        <v>-1</v>
      </c>
      <c r="FI88" s="3" t="str">
        <f ca="1">IF(AND(EZ89*(-1)&lt;0,EY89&lt;0),CONCATENATE(EZ89,"/",EY89*-1),IF(AND(EZ89*(-1)&lt;0,EY89&gt;0),CONCATENATE(EZ89*-1,"/",EY89),IF(AND(EZ89*(-1)&gt;0,EY89&lt;0),CONCATENATE(EZ89,"/",EY89*-1),CONCATENATE(EZ89*(-1),"/",EY89))))</f>
        <v>-3/3</v>
      </c>
      <c r="FJ88" s="3">
        <f ca="1">IF(INT((EZ89)*(-1)/EY89)=(EZ89)*(-1)/EY89,FH88,FI88)</f>
        <v>-1</v>
      </c>
    </row>
    <row r="89" spans="1:167" s="12" customFormat="1" ht="0.75" customHeight="1" x14ac:dyDescent="0.25">
      <c r="A89" s="18"/>
      <c r="B89" s="26"/>
      <c r="C89" s="26"/>
      <c r="D89" s="26"/>
      <c r="E89" s="26"/>
      <c r="F89" s="26"/>
      <c r="G89" s="26"/>
      <c r="H89" s="26"/>
      <c r="I89" s="26"/>
      <c r="J89" s="26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116"/>
      <c r="BZ89" s="116"/>
      <c r="CA89" s="116"/>
      <c r="CB89" s="116"/>
      <c r="CC89" s="132"/>
      <c r="CD89" s="132"/>
      <c r="CE89" s="132"/>
      <c r="CF89" s="132"/>
      <c r="CG89" s="132"/>
      <c r="CH89" s="26"/>
      <c r="CI89" s="26"/>
      <c r="CJ89" s="26"/>
      <c r="CK89" s="26"/>
      <c r="CL89" s="26"/>
      <c r="CM89" s="26"/>
      <c r="CN89" s="51"/>
      <c r="CO89" s="51"/>
      <c r="CP89" s="51"/>
      <c r="CQ89" s="51"/>
      <c r="CW89" s="19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76"/>
      <c r="EL89" s="76"/>
      <c r="EM89" s="76"/>
      <c r="EN89" s="112"/>
      <c r="EO89" s="112"/>
      <c r="EP89" s="112"/>
      <c r="EQ89" s="151"/>
      <c r="ER89" s="151"/>
      <c r="ES89" s="151"/>
      <c r="ET89" s="151"/>
      <c r="EV89" s="32"/>
      <c r="EW89" s="32"/>
      <c r="EY89" s="4">
        <f t="shared" ref="EY89:FE89" ca="1" si="19">IF(EY88=0,RANDBETWEEN(-4,-1),EY88)</f>
        <v>3</v>
      </c>
      <c r="EZ89" s="4">
        <f t="shared" ca="1" si="19"/>
        <v>3</v>
      </c>
      <c r="FA89" s="4">
        <f t="shared" ca="1" si="19"/>
        <v>-4</v>
      </c>
      <c r="FB89" s="4">
        <f t="shared" ca="1" si="19"/>
        <v>-1</v>
      </c>
      <c r="FC89" s="4">
        <f t="shared" ca="1" si="19"/>
        <v>-1</v>
      </c>
      <c r="FD89" s="4">
        <f t="shared" ca="1" si="19"/>
        <v>-2</v>
      </c>
      <c r="FE89" s="4">
        <f t="shared" ca="1" si="19"/>
        <v>-4</v>
      </c>
      <c r="FF89" s="4"/>
      <c r="FG89" s="4"/>
      <c r="FH89" s="4"/>
      <c r="FI89" s="4"/>
      <c r="FJ89" s="4"/>
      <c r="FK89" s="4"/>
    </row>
    <row r="90" spans="1:167" s="12" customFormat="1" ht="0.75" customHeight="1" x14ac:dyDescent="0.25">
      <c r="A90" s="18"/>
      <c r="B90" s="26"/>
      <c r="C90" s="26"/>
      <c r="D90" s="26"/>
      <c r="E90" s="26"/>
      <c r="F90" s="26"/>
      <c r="G90" s="26"/>
      <c r="H90" s="26"/>
      <c r="I90" s="26"/>
      <c r="J90" s="26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116"/>
      <c r="BZ90" s="116"/>
      <c r="CA90" s="116"/>
      <c r="CB90" s="116"/>
      <c r="CC90" s="132"/>
      <c r="CD90" s="132"/>
      <c r="CE90" s="132"/>
      <c r="CF90" s="132"/>
      <c r="CG90" s="132"/>
      <c r="CH90" s="26"/>
      <c r="CI90" s="26"/>
      <c r="CJ90" s="26"/>
      <c r="CK90" s="26"/>
      <c r="CL90" s="26"/>
      <c r="CM90" s="26"/>
      <c r="CN90" s="51"/>
      <c r="CO90" s="51"/>
      <c r="CP90" s="51"/>
      <c r="CQ90" s="51"/>
      <c r="CW90" s="19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77"/>
      <c r="EL90" s="77"/>
      <c r="EM90" s="77"/>
      <c r="EN90" s="112"/>
      <c r="EO90" s="112"/>
      <c r="EP90" s="112"/>
      <c r="EQ90" s="151"/>
      <c r="ER90" s="151"/>
      <c r="ES90" s="151"/>
      <c r="ET90" s="151"/>
      <c r="EV90" s="32"/>
      <c r="EW90" s="32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</row>
    <row r="91" spans="1:167" ht="16.149999999999999" customHeight="1" x14ac:dyDescent="0.3">
      <c r="A91" s="18"/>
      <c r="B91" s="12"/>
      <c r="C91" s="30"/>
      <c r="D91" s="30"/>
      <c r="E91" s="30"/>
      <c r="F91" s="30"/>
      <c r="G91" s="30"/>
      <c r="H91" s="30"/>
      <c r="I91" s="30"/>
      <c r="J91" s="30"/>
      <c r="K91" s="114" t="str">
        <f ca="1">CONCATENATE(FG91,FG92,FG93,FG94)</f>
        <v>4x³ + 8x² + 18x + 4</v>
      </c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114"/>
      <c r="BK91" s="114"/>
      <c r="BL91" s="114"/>
      <c r="BM91" s="114"/>
      <c r="BN91" s="114"/>
      <c r="BO91" s="114"/>
      <c r="BP91" s="114"/>
      <c r="BQ91" s="114"/>
      <c r="BR91" s="114"/>
      <c r="BS91" s="114"/>
      <c r="BT91" s="114"/>
      <c r="BU91" s="114"/>
      <c r="BV91" s="114"/>
      <c r="BW91" s="114"/>
      <c r="BX91" s="114"/>
      <c r="BY91" s="116"/>
      <c r="BZ91" s="116"/>
      <c r="CA91" s="116"/>
      <c r="CB91" s="116"/>
      <c r="CC91" s="132"/>
      <c r="CD91" s="132"/>
      <c r="CE91" s="132"/>
      <c r="CF91" s="132"/>
      <c r="CG91" s="132"/>
      <c r="CH91" s="30"/>
      <c r="CI91" s="30"/>
      <c r="CJ91" s="30"/>
      <c r="CK91" s="30"/>
      <c r="CL91" s="30"/>
      <c r="CM91" s="30"/>
      <c r="CN91" s="51"/>
      <c r="CO91" s="51"/>
      <c r="CP91" s="51"/>
      <c r="CQ91" s="51"/>
      <c r="CR91" s="12"/>
      <c r="CS91" s="12"/>
      <c r="CT91" s="12"/>
      <c r="CU91" s="12"/>
      <c r="CV91" s="12"/>
      <c r="CW91" s="149" t="str">
        <f ca="1">CONCATENATE(FG91,FG92,FG93,FG94)</f>
        <v>4x³ + 8x² + 18x + 4</v>
      </c>
      <c r="CX91" s="150"/>
      <c r="CY91" s="150"/>
      <c r="CZ91" s="150"/>
      <c r="DA91" s="150"/>
      <c r="DB91" s="150"/>
      <c r="DC91" s="150"/>
      <c r="DD91" s="150"/>
      <c r="DE91" s="150"/>
      <c r="DF91" s="150"/>
      <c r="DG91" s="150"/>
      <c r="DH91" s="150"/>
      <c r="DI91" s="150"/>
      <c r="DJ91" s="150"/>
      <c r="DK91" s="150"/>
      <c r="DL91" s="150"/>
      <c r="DM91" s="150"/>
      <c r="DN91" s="150"/>
      <c r="DO91" s="150"/>
      <c r="DP91" s="150"/>
      <c r="DQ91" s="150"/>
      <c r="DR91" s="150"/>
      <c r="DS91" s="150"/>
      <c r="DT91" s="150"/>
      <c r="DU91" s="150"/>
      <c r="DV91" s="150"/>
      <c r="DW91" s="150"/>
      <c r="DX91" s="150"/>
      <c r="DY91" s="150"/>
      <c r="DZ91" s="150"/>
      <c r="EA91" s="150"/>
      <c r="EB91" s="150"/>
      <c r="EC91" s="150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12"/>
      <c r="EO91" s="112"/>
      <c r="EP91" s="112"/>
      <c r="EQ91" s="151"/>
      <c r="ER91" s="151"/>
      <c r="ES91" s="151"/>
      <c r="ET91" s="151"/>
      <c r="EV91" s="25"/>
      <c r="EW91" s="25"/>
      <c r="EY91" s="3" t="s">
        <v>62</v>
      </c>
      <c r="EZ91" s="3">
        <f ca="1">EY89*FA89</f>
        <v>-12</v>
      </c>
      <c r="FA91" s="3" t="str">
        <f ca="1">IF(EZ91=-1,CONCATENATE(" - ",FH92),IF(EZ91=1,CONCATENATE(FH92),IF(EZ91=0,"",CONCATENATE(EZ91,FH92))))</f>
        <v>-12x²</v>
      </c>
      <c r="FB91" s="3" t="s">
        <v>64</v>
      </c>
      <c r="FC91" s="3">
        <f ca="1">FC89</f>
        <v>-1</v>
      </c>
      <c r="FD91" s="3" t="str">
        <f ca="1">IF(FC91=-1,CONCATENATE(" - ",FH92),IF(FC91=1,CONCATENATE(FH92),IF(FC91=0,"",CONCATENATE(FC91,FH92))))</f>
        <v xml:space="preserve"> - x²</v>
      </c>
      <c r="FE91" s="3" t="s">
        <v>68</v>
      </c>
      <c r="FF91" s="3">
        <f ca="1">FA89*FC89</f>
        <v>4</v>
      </c>
      <c r="FG91" s="3" t="str">
        <f ca="1">IF(FF91=-1,CONCATENATE(" - ",FH91),IF(FF91=1,CONCATENATE(FH91),IF(FF91=0,"",CONCATENATE(FF91,FH91))))</f>
        <v>4x³</v>
      </c>
      <c r="FH91" s="3" t="s">
        <v>13</v>
      </c>
      <c r="FI91" s="3" t="s">
        <v>72</v>
      </c>
      <c r="FJ91" s="3">
        <f ca="1">EY89</f>
        <v>3</v>
      </c>
      <c r="FK91" s="3" t="str">
        <f ca="1">IF(FJ91=-1,CONCATENATE(" - ",FH93),IF(FJ91=1,CONCATENATE(FH93),IF(FJ91=0,"",CONCATENATE(FJ91,FH93))))</f>
        <v>3x</v>
      </c>
    </row>
    <row r="92" spans="1:167" ht="1.9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21"/>
      <c r="CX92" s="22"/>
      <c r="CY92" s="22"/>
      <c r="CZ92" s="22"/>
      <c r="DA92" s="22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V92" s="25"/>
      <c r="EW92" s="25"/>
      <c r="EY92" s="3" t="s">
        <v>63</v>
      </c>
      <c r="EZ92" s="3">
        <f ca="1">(EZ89*FA89)+(FB89*EY89)</f>
        <v>-15</v>
      </c>
      <c r="FA92" s="3" t="str">
        <f ca="1">IF(EZ92=-1,CONCATENATE(" - ",FH93),IF(EZ92=1,CONCATENATE(" + ",FH93),IF(EZ92=0,"",IF(EZ92&lt;0,CONCATENATE(" - ",EZ92*(-1),FH93),CONCATENATE(" + ",EZ92,FH93)))))</f>
        <v xml:space="preserve"> - 15x</v>
      </c>
      <c r="FB92" s="3" t="s">
        <v>65</v>
      </c>
      <c r="FC92" s="3">
        <f ca="1">FD89</f>
        <v>-2</v>
      </c>
      <c r="FD92" s="3" t="str">
        <f ca="1">IF(FC92=-1,CONCATENATE(" - ",FH93),IF(FC92=1,CONCATENATE(" + ",FH93),IF(FC92=0,"",IF(FC92&lt;0,CONCATENATE(" - ",FC92*(-1),FH93),CONCATENATE(" + ",FC92,FH93)))))</f>
        <v xml:space="preserve"> - 2x</v>
      </c>
      <c r="FE92" s="3" t="s">
        <v>69</v>
      </c>
      <c r="FF92" s="3">
        <f ca="1">(FA89*FD89)*(FB89*FC89)</f>
        <v>8</v>
      </c>
      <c r="FG92" s="3" t="str">
        <f ca="1">IF(FF92=-1,CONCATENATE(" - ",FH92),IF(FF92=1,CONCATENATE(" + ",FH92),IF(FF92=0,"",IF(FF92&lt;0,CONCATENATE(" - ",FF92*(-1),FH92),CONCATENATE(" + ",FF92,FH92)))))</f>
        <v xml:space="preserve"> + 8x²</v>
      </c>
      <c r="FH92" s="3" t="s">
        <v>15</v>
      </c>
      <c r="FI92" s="3" t="s">
        <v>73</v>
      </c>
      <c r="FJ92" s="3">
        <f ca="1">EZ89</f>
        <v>3</v>
      </c>
      <c r="FK92" s="3" t="str">
        <f ca="1">IF(FJ92=0,"",IF(FJ92&lt;0,CONCATENATE(" - ",FJ92*(-1)),CONCATENATE(" + ",FJ92)))</f>
        <v xml:space="preserve"> + 3</v>
      </c>
    </row>
    <row r="93" spans="1:167" x14ac:dyDescent="0.25">
      <c r="A93" s="105" t="s">
        <v>17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8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  <c r="BY93" s="109"/>
      <c r="BZ93" s="109"/>
      <c r="CA93" s="109"/>
      <c r="CB93" s="109"/>
      <c r="CC93" s="109"/>
      <c r="CD93" s="109"/>
      <c r="CE93" s="109"/>
      <c r="CF93" s="109"/>
      <c r="CG93" s="109"/>
      <c r="CH93" s="109"/>
      <c r="CI93" s="109"/>
      <c r="CJ93" s="109"/>
      <c r="CK93" s="109"/>
      <c r="CL93" s="109"/>
      <c r="CM93" s="109"/>
      <c r="CN93" s="109"/>
      <c r="CO93" s="109"/>
      <c r="CP93" s="109"/>
      <c r="CQ93" s="109"/>
      <c r="CR93" s="109"/>
      <c r="CS93" s="109"/>
      <c r="CT93" s="109"/>
      <c r="CU93" s="109"/>
      <c r="CV93" s="110"/>
      <c r="CW93" s="148" t="s">
        <v>17</v>
      </c>
      <c r="CX93" s="105"/>
      <c r="CY93" s="105"/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  <c r="DJ93" s="105"/>
      <c r="DK93" s="105"/>
      <c r="DL93" s="108" t="str">
        <f ca="1">CONCATENATE("х = ",FJ88)</f>
        <v>х = -1</v>
      </c>
      <c r="DM93" s="109"/>
      <c r="DN93" s="109"/>
      <c r="DO93" s="109"/>
      <c r="DP93" s="109"/>
      <c r="DQ93" s="109"/>
      <c r="DR93" s="109"/>
      <c r="DS93" s="109"/>
      <c r="DT93" s="109"/>
      <c r="DU93" s="109"/>
      <c r="DV93" s="109"/>
      <c r="DW93" s="109"/>
      <c r="DX93" s="109"/>
      <c r="DY93" s="109"/>
      <c r="DZ93" s="109"/>
      <c r="EA93" s="109"/>
      <c r="EB93" s="109"/>
      <c r="EC93" s="109"/>
      <c r="ED93" s="109"/>
      <c r="EE93" s="109"/>
      <c r="EF93" s="109"/>
      <c r="EG93" s="109"/>
      <c r="EH93" s="109"/>
      <c r="EI93" s="109"/>
      <c r="EJ93" s="109"/>
      <c r="EK93" s="109"/>
      <c r="EL93" s="109"/>
      <c r="EM93" s="109"/>
      <c r="EN93" s="109"/>
      <c r="EO93" s="109"/>
      <c r="EP93" s="109"/>
      <c r="EQ93" s="109"/>
      <c r="ER93" s="109"/>
      <c r="ES93" s="110"/>
      <c r="EV93" s="25"/>
      <c r="EW93" s="25"/>
      <c r="EY93" s="3" t="s">
        <v>66</v>
      </c>
      <c r="EZ93" s="3">
        <f ca="1">EZ89*FB89</f>
        <v>-3</v>
      </c>
      <c r="FA93" s="3" t="str">
        <f ca="1">IF(EZ93=0,"",IF(EZ93&lt;0,CONCATENATE(" - ",EZ93*(-1)),CONCATENATE(" + ",EZ93)))</f>
        <v xml:space="preserve"> - 3</v>
      </c>
      <c r="FB93" s="3" t="s">
        <v>67</v>
      </c>
      <c r="FC93" s="3">
        <f ca="1">FE89</f>
        <v>-4</v>
      </c>
      <c r="FD93" s="3" t="str">
        <f ca="1">IF(FC93=0,"",IF(FC93&lt;0,CONCATENATE(" - ",FC93*(-1)),CONCATENATE(" + ",FC93)))</f>
        <v xml:space="preserve"> - 4</v>
      </c>
      <c r="FE93" s="3" t="s">
        <v>70</v>
      </c>
      <c r="FF93" s="3">
        <f ca="1">(FA89*FE89)+(FB89*FD89)</f>
        <v>18</v>
      </c>
      <c r="FG93" s="3" t="str">
        <f ca="1">IF(FF93=-1,CONCATENATE(" - ",FH93),IF(FF93=1,CONCATENATE(" + ",FH93),IF(FF93=0,"",IF(FF93&lt;0,CONCATENATE(" - ",FF93*(-1),FH93),CONCATENATE(" + ",FF93,FH93)))))</f>
        <v xml:space="preserve"> + 18x</v>
      </c>
      <c r="FH93" s="3" t="s">
        <v>14</v>
      </c>
    </row>
    <row r="94" spans="1:167" ht="3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16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V94" s="25"/>
      <c r="EW94" s="25"/>
      <c r="FE94" s="3" t="s">
        <v>71</v>
      </c>
      <c r="FF94" s="3">
        <f ca="1">FB89*FE89</f>
        <v>4</v>
      </c>
      <c r="FG94" s="3" t="str">
        <f ca="1">IF(FF94=0,"",IF(FF94&lt;0,CONCATENATE(" - ",FF94*(-1)),CONCATENATE(" + ",FF94)))</f>
        <v xml:space="preserve"> + 4</v>
      </c>
    </row>
    <row r="95" spans="1:167" x14ac:dyDescent="0.25">
      <c r="A95" s="10">
        <v>1</v>
      </c>
      <c r="B95" s="39">
        <v>2</v>
      </c>
      <c r="C95" s="10">
        <v>3</v>
      </c>
      <c r="D95" s="39">
        <v>4</v>
      </c>
      <c r="E95" s="10">
        <v>5</v>
      </c>
      <c r="F95" s="39">
        <v>6</v>
      </c>
      <c r="G95" s="10">
        <v>7</v>
      </c>
      <c r="H95" s="39">
        <v>8</v>
      </c>
      <c r="I95" s="10">
        <v>9</v>
      </c>
      <c r="J95" s="39">
        <v>10</v>
      </c>
      <c r="K95" s="10">
        <v>11</v>
      </c>
      <c r="L95" s="39">
        <v>12</v>
      </c>
      <c r="M95" s="10">
        <v>13</v>
      </c>
      <c r="N95" s="39">
        <v>14</v>
      </c>
      <c r="O95" s="10">
        <v>15</v>
      </c>
      <c r="P95" s="39">
        <v>16</v>
      </c>
      <c r="Q95" s="10">
        <v>17</v>
      </c>
      <c r="R95" s="39">
        <v>18</v>
      </c>
      <c r="S95" s="10">
        <v>19</v>
      </c>
      <c r="T95" s="39">
        <v>20</v>
      </c>
      <c r="U95" s="10">
        <v>21</v>
      </c>
      <c r="V95" s="39">
        <v>22</v>
      </c>
      <c r="W95" s="10">
        <v>23</v>
      </c>
      <c r="X95" s="39">
        <v>24</v>
      </c>
      <c r="Y95" s="10">
        <v>25</v>
      </c>
      <c r="Z95" s="39">
        <v>26</v>
      </c>
      <c r="AA95" s="10">
        <v>27</v>
      </c>
      <c r="AB95" s="39">
        <v>28</v>
      </c>
      <c r="AC95" s="10">
        <v>29</v>
      </c>
      <c r="AD95" s="39">
        <v>30</v>
      </c>
      <c r="AE95" s="10">
        <v>31</v>
      </c>
      <c r="AF95" s="39">
        <v>32</v>
      </c>
      <c r="AG95" s="10">
        <v>33</v>
      </c>
      <c r="AH95" s="39">
        <v>34</v>
      </c>
      <c r="AI95" s="10">
        <v>35</v>
      </c>
      <c r="AJ95" s="39">
        <v>36</v>
      </c>
      <c r="AK95" s="10">
        <v>37</v>
      </c>
      <c r="AL95" s="39">
        <v>38</v>
      </c>
      <c r="AM95" s="10">
        <v>39</v>
      </c>
      <c r="AN95" s="39">
        <v>40</v>
      </c>
      <c r="AO95" s="10">
        <v>41</v>
      </c>
      <c r="AP95" s="39">
        <v>42</v>
      </c>
      <c r="AQ95" s="10">
        <v>43</v>
      </c>
      <c r="AR95" s="39">
        <v>44</v>
      </c>
      <c r="AS95" s="10">
        <v>45</v>
      </c>
      <c r="AT95" s="39">
        <v>46</v>
      </c>
      <c r="AU95" s="10">
        <v>47</v>
      </c>
      <c r="AV95" s="39">
        <v>48</v>
      </c>
      <c r="AW95" s="10">
        <v>49</v>
      </c>
      <c r="AX95" s="39">
        <v>50</v>
      </c>
      <c r="AY95" s="10">
        <v>51</v>
      </c>
      <c r="AZ95" s="39">
        <v>52</v>
      </c>
      <c r="BA95" s="10">
        <v>53</v>
      </c>
      <c r="BB95" s="39">
        <v>54</v>
      </c>
      <c r="BC95" s="10">
        <v>55</v>
      </c>
      <c r="BD95" s="39">
        <v>56</v>
      </c>
      <c r="BE95" s="10">
        <v>57</v>
      </c>
      <c r="BF95" s="39">
        <v>58</v>
      </c>
      <c r="BG95" s="10">
        <v>59</v>
      </c>
      <c r="BH95" s="39">
        <v>60</v>
      </c>
      <c r="BI95" s="10">
        <v>61</v>
      </c>
      <c r="BJ95" s="39">
        <v>62</v>
      </c>
      <c r="BK95" s="10">
        <v>63</v>
      </c>
      <c r="BL95" s="39">
        <v>64</v>
      </c>
      <c r="BM95" s="10">
        <v>65</v>
      </c>
      <c r="BN95" s="39">
        <v>66</v>
      </c>
      <c r="BO95" s="10">
        <v>67</v>
      </c>
      <c r="BP95" s="39">
        <v>68</v>
      </c>
      <c r="BQ95" s="10">
        <v>69</v>
      </c>
      <c r="BR95" s="39">
        <v>70</v>
      </c>
      <c r="BS95" s="10">
        <v>71</v>
      </c>
      <c r="BT95" s="39">
        <v>72</v>
      </c>
      <c r="BU95" s="10">
        <v>73</v>
      </c>
      <c r="BV95" s="39">
        <v>74</v>
      </c>
      <c r="BW95" s="10">
        <v>75</v>
      </c>
      <c r="BX95" s="39">
        <v>76</v>
      </c>
      <c r="BY95" s="10">
        <v>77</v>
      </c>
      <c r="BZ95" s="39">
        <v>78</v>
      </c>
      <c r="CA95" s="10">
        <v>79</v>
      </c>
      <c r="CB95" s="39">
        <v>80</v>
      </c>
      <c r="CC95" s="10">
        <v>81</v>
      </c>
      <c r="CD95" s="39">
        <v>82</v>
      </c>
      <c r="CE95" s="10">
        <v>83</v>
      </c>
      <c r="CF95" s="39">
        <v>84</v>
      </c>
      <c r="CG95" s="10">
        <v>85</v>
      </c>
      <c r="CH95" s="39">
        <v>86</v>
      </c>
      <c r="CI95" s="10">
        <v>87</v>
      </c>
      <c r="CJ95" s="39">
        <v>88</v>
      </c>
      <c r="CK95" s="10">
        <v>89</v>
      </c>
      <c r="CL95" s="39">
        <v>90</v>
      </c>
      <c r="CM95" s="10">
        <v>91</v>
      </c>
      <c r="CN95" s="39">
        <v>92</v>
      </c>
      <c r="CO95" s="10">
        <v>93</v>
      </c>
      <c r="CP95" s="39">
        <v>94</v>
      </c>
      <c r="CQ95" s="10">
        <v>95</v>
      </c>
      <c r="CR95" s="39">
        <v>96</v>
      </c>
      <c r="CS95" s="10">
        <v>97</v>
      </c>
      <c r="CT95" s="39">
        <v>98</v>
      </c>
      <c r="CU95" s="10">
        <v>99</v>
      </c>
      <c r="CV95" s="39">
        <v>100</v>
      </c>
      <c r="CW95" s="39">
        <v>102</v>
      </c>
      <c r="CX95" s="10">
        <v>103</v>
      </c>
      <c r="CY95" s="39">
        <v>104</v>
      </c>
      <c r="CZ95" s="10">
        <v>105</v>
      </c>
      <c r="DA95" s="39">
        <v>106</v>
      </c>
      <c r="DB95" s="10">
        <v>107</v>
      </c>
      <c r="DC95" s="39">
        <v>108</v>
      </c>
      <c r="DD95" s="10">
        <v>109</v>
      </c>
      <c r="DE95" s="39">
        <v>110</v>
      </c>
      <c r="DF95" s="10">
        <v>111</v>
      </c>
      <c r="DG95" s="39">
        <v>112</v>
      </c>
      <c r="DH95" s="10">
        <v>113</v>
      </c>
      <c r="DI95" s="39">
        <v>114</v>
      </c>
      <c r="DJ95" s="10">
        <v>115</v>
      </c>
      <c r="DK95" s="39">
        <v>116</v>
      </c>
      <c r="DL95" s="10">
        <v>117</v>
      </c>
      <c r="DM95" s="39">
        <v>118</v>
      </c>
      <c r="DN95" s="10">
        <v>119</v>
      </c>
      <c r="DO95" s="39">
        <v>120</v>
      </c>
      <c r="DP95" s="10">
        <v>121</v>
      </c>
      <c r="DQ95" s="39">
        <v>122</v>
      </c>
      <c r="DR95" s="10">
        <v>123</v>
      </c>
      <c r="DS95" s="39">
        <v>124</v>
      </c>
      <c r="DT95" s="10">
        <v>125</v>
      </c>
      <c r="DU95" s="39">
        <v>126</v>
      </c>
      <c r="DV95" s="10">
        <v>127</v>
      </c>
      <c r="DW95" s="39">
        <v>128</v>
      </c>
      <c r="DX95" s="10">
        <v>129</v>
      </c>
      <c r="DY95" s="39">
        <v>130</v>
      </c>
      <c r="DZ95" s="10">
        <v>131</v>
      </c>
      <c r="EA95" s="39">
        <v>132</v>
      </c>
      <c r="EB95" s="10">
        <v>133</v>
      </c>
      <c r="EC95" s="39">
        <v>134</v>
      </c>
      <c r="ED95" s="10">
        <v>135</v>
      </c>
      <c r="EE95" s="39">
        <v>136</v>
      </c>
      <c r="EF95" s="10">
        <v>137</v>
      </c>
      <c r="EG95" s="39">
        <v>138</v>
      </c>
      <c r="EH95" s="10">
        <v>139</v>
      </c>
      <c r="EI95" s="39">
        <v>140</v>
      </c>
      <c r="EJ95" s="10">
        <v>141</v>
      </c>
      <c r="EK95" s="39">
        <v>142</v>
      </c>
      <c r="EL95" s="10">
        <v>143</v>
      </c>
      <c r="EM95" s="39">
        <v>144</v>
      </c>
      <c r="EN95" s="10">
        <v>145</v>
      </c>
      <c r="EO95" s="39">
        <v>146</v>
      </c>
      <c r="EP95" s="10">
        <v>147</v>
      </c>
      <c r="EQ95" s="39">
        <v>148</v>
      </c>
      <c r="ER95" s="10">
        <v>149</v>
      </c>
      <c r="ES95" s="39">
        <v>150</v>
      </c>
      <c r="ET95" s="39"/>
    </row>
  </sheetData>
  <mergeCells count="155">
    <mergeCell ref="EQ79:ET82"/>
    <mergeCell ref="CW82:EM82"/>
    <mergeCell ref="CW88:EM88"/>
    <mergeCell ref="EN88:EP91"/>
    <mergeCell ref="EQ88:ET91"/>
    <mergeCell ref="CW91:EM91"/>
    <mergeCell ref="CW52:EM52"/>
    <mergeCell ref="EN52:EP55"/>
    <mergeCell ref="EQ52:ET55"/>
    <mergeCell ref="CW55:EM55"/>
    <mergeCell ref="K70:BX70"/>
    <mergeCell ref="K73:BX73"/>
    <mergeCell ref="CW61:EM61"/>
    <mergeCell ref="EN61:EP64"/>
    <mergeCell ref="EQ61:ET64"/>
    <mergeCell ref="CW64:EM64"/>
    <mergeCell ref="CW70:EM70"/>
    <mergeCell ref="EN70:EP73"/>
    <mergeCell ref="EQ70:ET73"/>
    <mergeCell ref="CW73:EM73"/>
    <mergeCell ref="M68:CU68"/>
    <mergeCell ref="CW68:ES68"/>
    <mergeCell ref="A66:O66"/>
    <mergeCell ref="P66:CV66"/>
    <mergeCell ref="CW66:DK66"/>
    <mergeCell ref="A68:J68"/>
    <mergeCell ref="BY70:CB73"/>
    <mergeCell ref="CC70:CG73"/>
    <mergeCell ref="A12:O12"/>
    <mergeCell ref="P12:CV12"/>
    <mergeCell ref="CW12:DK12"/>
    <mergeCell ref="DL12:ES12"/>
    <mergeCell ref="K25:BX25"/>
    <mergeCell ref="K28:BX28"/>
    <mergeCell ref="K34:BX34"/>
    <mergeCell ref="K37:BX37"/>
    <mergeCell ref="CW25:EM25"/>
    <mergeCell ref="EN25:EP28"/>
    <mergeCell ref="EQ25:ET28"/>
    <mergeCell ref="CW28:EM28"/>
    <mergeCell ref="CW34:EM34"/>
    <mergeCell ref="EN34:EP37"/>
    <mergeCell ref="EQ34:ET37"/>
    <mergeCell ref="CW37:EM37"/>
    <mergeCell ref="BY25:CB28"/>
    <mergeCell ref="CC25:CG28"/>
    <mergeCell ref="BY34:CB37"/>
    <mergeCell ref="CC34:CG37"/>
    <mergeCell ref="A30:O30"/>
    <mergeCell ref="M23:CU23"/>
    <mergeCell ref="CW23:ES23"/>
    <mergeCell ref="M14:CU14"/>
    <mergeCell ref="A57:O57"/>
    <mergeCell ref="P57:CV57"/>
    <mergeCell ref="CW57:DK57"/>
    <mergeCell ref="A59:J59"/>
    <mergeCell ref="BY61:CB64"/>
    <mergeCell ref="CC61:CG64"/>
    <mergeCell ref="DL66:ES66"/>
    <mergeCell ref="P30:CV30"/>
    <mergeCell ref="CW30:DK30"/>
    <mergeCell ref="DL30:ES30"/>
    <mergeCell ref="A32:J32"/>
    <mergeCell ref="K43:BX43"/>
    <mergeCell ref="K46:BX46"/>
    <mergeCell ref="K52:BX52"/>
    <mergeCell ref="K55:BX55"/>
    <mergeCell ref="CW43:EM43"/>
    <mergeCell ref="EN43:EP46"/>
    <mergeCell ref="EQ43:ET46"/>
    <mergeCell ref="CW48:DK48"/>
    <mergeCell ref="K61:BX61"/>
    <mergeCell ref="K64:BX64"/>
    <mergeCell ref="DL57:ES57"/>
    <mergeCell ref="M59:CU59"/>
    <mergeCell ref="CW59:ES59"/>
    <mergeCell ref="P21:CV21"/>
    <mergeCell ref="A21:O21"/>
    <mergeCell ref="CW21:DK21"/>
    <mergeCell ref="DL21:ES21"/>
    <mergeCell ref="CW14:ES14"/>
    <mergeCell ref="A14:J14"/>
    <mergeCell ref="A23:J23"/>
    <mergeCell ref="BY16:CB19"/>
    <mergeCell ref="CC16:CG19"/>
    <mergeCell ref="K16:BX16"/>
    <mergeCell ref="K19:BX19"/>
    <mergeCell ref="CW16:EM16"/>
    <mergeCell ref="EN16:EP19"/>
    <mergeCell ref="EQ16:ET19"/>
    <mergeCell ref="CW19:EM19"/>
    <mergeCell ref="M5:CU5"/>
    <mergeCell ref="B1:CV1"/>
    <mergeCell ref="CX3:ES3"/>
    <mergeCell ref="CX1:ES1"/>
    <mergeCell ref="CW5:ES5"/>
    <mergeCell ref="CC7:CG10"/>
    <mergeCell ref="P3:CU3"/>
    <mergeCell ref="A3:O3"/>
    <mergeCell ref="A5:J5"/>
    <mergeCell ref="BY7:CB10"/>
    <mergeCell ref="K7:BX7"/>
    <mergeCell ref="K10:BX10"/>
    <mergeCell ref="EQ7:ET10"/>
    <mergeCell ref="EN7:EP10"/>
    <mergeCell ref="CW10:EM10"/>
    <mergeCell ref="CW7:EM7"/>
    <mergeCell ref="A75:O75"/>
    <mergeCell ref="P75:CV75"/>
    <mergeCell ref="CW75:DK75"/>
    <mergeCell ref="M32:CU32"/>
    <mergeCell ref="P39:CV39"/>
    <mergeCell ref="CW39:DK39"/>
    <mergeCell ref="DL39:ES39"/>
    <mergeCell ref="M41:CU41"/>
    <mergeCell ref="CW41:ES41"/>
    <mergeCell ref="A39:O39"/>
    <mergeCell ref="A41:J41"/>
    <mergeCell ref="BY43:CB46"/>
    <mergeCell ref="CC43:CG46"/>
    <mergeCell ref="DL48:ES48"/>
    <mergeCell ref="M50:CU50"/>
    <mergeCell ref="CW50:ES50"/>
    <mergeCell ref="A48:O48"/>
    <mergeCell ref="P48:CV48"/>
    <mergeCell ref="DL75:ES75"/>
    <mergeCell ref="CW32:ES32"/>
    <mergeCell ref="A50:J50"/>
    <mergeCell ref="BY52:CB55"/>
    <mergeCell ref="CC52:CG55"/>
    <mergeCell ref="CW46:EM46"/>
    <mergeCell ref="A93:O93"/>
    <mergeCell ref="P93:CV93"/>
    <mergeCell ref="CW93:DK93"/>
    <mergeCell ref="M77:CU77"/>
    <mergeCell ref="CW77:ES77"/>
    <mergeCell ref="DL93:ES93"/>
    <mergeCell ref="A77:J77"/>
    <mergeCell ref="DL84:ES84"/>
    <mergeCell ref="M86:CU86"/>
    <mergeCell ref="CW86:ES86"/>
    <mergeCell ref="BY79:CB82"/>
    <mergeCell ref="CC79:CG82"/>
    <mergeCell ref="BY88:CB91"/>
    <mergeCell ref="CC88:CG91"/>
    <mergeCell ref="A86:J86"/>
    <mergeCell ref="A84:O84"/>
    <mergeCell ref="P84:CV84"/>
    <mergeCell ref="CW84:DK84"/>
    <mergeCell ref="K79:BX79"/>
    <mergeCell ref="K82:BX82"/>
    <mergeCell ref="K88:BX88"/>
    <mergeCell ref="K91:BX91"/>
    <mergeCell ref="CW79:EM79"/>
    <mergeCell ref="EN79:EP8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94"/>
  <sheetViews>
    <sheetView topLeftCell="A10" zoomScale="130" zoomScaleNormal="130" workbookViewId="0">
      <selection activeCell="FU61" sqref="FU61"/>
    </sheetView>
  </sheetViews>
  <sheetFormatPr defaultRowHeight="15" x14ac:dyDescent="0.25"/>
  <cols>
    <col min="1" max="99" width="0.5703125" customWidth="1"/>
    <col min="100" max="101" width="0.5703125" style="95" customWidth="1"/>
    <col min="102" max="150" width="0.5703125" customWidth="1"/>
    <col min="151" max="151" width="0.140625" style="93" customWidth="1"/>
    <col min="152" max="152" width="9.5703125" style="175" customWidth="1"/>
    <col min="153" max="175" width="0.140625" style="93" customWidth="1"/>
  </cols>
  <sheetData>
    <row r="1" spans="1:175" s="10" customFormat="1" x14ac:dyDescent="0.25">
      <c r="A1" s="18"/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7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5"/>
      <c r="EU1" s="4"/>
      <c r="EV1" s="32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</row>
    <row r="2" spans="1:175" s="10" customFormat="1" ht="1.9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7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5"/>
      <c r="EU2" s="4"/>
      <c r="EV2" s="32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</row>
    <row r="3" spans="1:175" s="10" customFormat="1" x14ac:dyDescent="0.25">
      <c r="A3" s="106" t="s">
        <v>19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36" t="s">
        <v>22</v>
      </c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80"/>
      <c r="CW3" s="17"/>
      <c r="CX3" s="137" t="str">
        <f>P3</f>
        <v>Прокопчук Р. О.</v>
      </c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5"/>
      <c r="EU3" s="4"/>
      <c r="EV3" s="32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</row>
    <row r="4" spans="1:175" s="10" customFormat="1" ht="3" customHeight="1" x14ac:dyDescent="0.25">
      <c r="A4" s="18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7"/>
      <c r="CX4" s="14"/>
      <c r="CY4" s="14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88"/>
      <c r="EU4" s="4"/>
      <c r="EV4" s="32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</row>
    <row r="5" spans="1:175" ht="15" customHeight="1" x14ac:dyDescent="0.25">
      <c r="A5" s="91"/>
      <c r="B5" s="167" t="s">
        <v>36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6" t="s">
        <v>75</v>
      </c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91"/>
      <c r="CW5" s="96"/>
      <c r="CX5" s="168" t="s">
        <v>113</v>
      </c>
      <c r="CY5" s="168"/>
      <c r="CZ5" s="168"/>
      <c r="DA5" s="168"/>
      <c r="DB5" s="168"/>
      <c r="DC5" s="168"/>
      <c r="DD5" s="168"/>
      <c r="DE5" s="168"/>
      <c r="DF5" s="168"/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8"/>
      <c r="DR5" s="168"/>
      <c r="DS5" s="168"/>
      <c r="DT5" s="168"/>
      <c r="DU5" s="168"/>
      <c r="DV5" s="168"/>
      <c r="DW5" s="168"/>
      <c r="DX5" s="168"/>
      <c r="DY5" s="168"/>
      <c r="DZ5" s="168"/>
      <c r="EA5" s="168"/>
      <c r="EB5" s="168"/>
      <c r="EC5" s="168"/>
      <c r="ED5" s="168"/>
      <c r="EE5" s="168"/>
      <c r="EF5" s="168"/>
      <c r="EG5" s="168"/>
      <c r="EH5" s="168"/>
      <c r="EI5" s="168"/>
      <c r="EJ5" s="168"/>
      <c r="EK5" s="168"/>
      <c r="EL5" s="168"/>
      <c r="EM5" s="168"/>
      <c r="EN5" s="168"/>
      <c r="EO5" s="168"/>
      <c r="EP5" s="168"/>
      <c r="EQ5" s="168"/>
      <c r="ER5" s="168"/>
      <c r="ES5" s="168"/>
      <c r="ET5" s="91"/>
      <c r="EW5" s="103" t="s">
        <v>49</v>
      </c>
      <c r="EX5" s="103" t="s">
        <v>46</v>
      </c>
      <c r="EY5" s="103" t="s">
        <v>26</v>
      </c>
      <c r="EZ5" s="103" t="s">
        <v>106</v>
      </c>
      <c r="FA5" s="103" t="s">
        <v>107</v>
      </c>
      <c r="FB5" s="92" t="str">
        <f>"=&gt;"</f>
        <v>=&gt;</v>
      </c>
      <c r="FC5" s="103" t="s">
        <v>30</v>
      </c>
      <c r="FD5" s="103" t="s">
        <v>29</v>
      </c>
      <c r="FE5" s="103" t="s">
        <v>31</v>
      </c>
      <c r="FF5" s="92" t="str">
        <f>"=&gt;"</f>
        <v>=&gt;</v>
      </c>
      <c r="FG5" s="92" t="s">
        <v>26</v>
      </c>
      <c r="FH5" s="92" t="s">
        <v>29</v>
      </c>
      <c r="FI5" s="92" t="s">
        <v>30</v>
      </c>
      <c r="FJ5" s="92" t="str">
        <f>"=&gt;"</f>
        <v>=&gt;</v>
      </c>
      <c r="FK5" s="92" t="s">
        <v>111</v>
      </c>
      <c r="FL5" s="92" t="str">
        <f>"=&gt;"</f>
        <v>=&gt;</v>
      </c>
      <c r="FM5" s="92" t="s">
        <v>34</v>
      </c>
      <c r="FN5" s="92" t="s">
        <v>35</v>
      </c>
      <c r="FO5" s="92" t="str">
        <f>"=&gt;"</f>
        <v>=&gt;</v>
      </c>
      <c r="FP5" s="93" t="s">
        <v>109</v>
      </c>
      <c r="FR5" s="93" t="s">
        <v>110</v>
      </c>
    </row>
    <row r="6" spans="1:175" ht="3" customHeight="1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97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90"/>
      <c r="ET6" s="89"/>
      <c r="EW6" s="93">
        <f ca="1">EY6*((-1)^RANDBETWEEN(1,2))*RANDBETWEEN(1,3)</f>
        <v>-6</v>
      </c>
      <c r="EX6" s="93">
        <f ca="1">(-1)^RANDBETWEEN(1,2)</f>
        <v>-1</v>
      </c>
      <c r="EY6" s="93">
        <f ca="1">(-1)^RANDBETWEEN(1,2)*RANDBETWEEN(1,2)</f>
        <v>-2</v>
      </c>
      <c r="EZ6" s="93">
        <f ca="1">(-1)^RANDBETWEEN(1,2)*RANDBETWEEN(1,2)</f>
        <v>-1</v>
      </c>
      <c r="FA6" s="93">
        <f ca="1">(-1)^RANDBETWEEN(1,2)*RANDBETWEEN(1,2)</f>
        <v>-1</v>
      </c>
      <c r="FC6" s="93">
        <f ca="1">((EW6*EX6)/EY6)</f>
        <v>-3</v>
      </c>
      <c r="FD6" s="93">
        <f ca="1">EZ6*FA6</f>
        <v>1</v>
      </c>
      <c r="FE6" s="93">
        <f ca="1">((EW6*FA6)+(EX6*EZ6))/((-1)*FC6)</f>
        <v>2.3333333333333335</v>
      </c>
      <c r="FG6" s="93">
        <f ca="1">EY6*FC6</f>
        <v>6</v>
      </c>
      <c r="FH6" s="93">
        <f ca="1">FC6*FE6*(-1)</f>
        <v>7</v>
      </c>
      <c r="FI6" s="93">
        <f ca="1">FD6</f>
        <v>1</v>
      </c>
      <c r="FK6" s="93">
        <f ca="1">SQRT((FH6^2)-(4*FG6*FI6))</f>
        <v>5</v>
      </c>
      <c r="FM6" s="93">
        <f ca="1">(FH6*(-1) + FK6) / (2*FG6)</f>
        <v>-0.16666666666666666</v>
      </c>
      <c r="FN6" s="93">
        <f ca="1">(FH6*(-1) - FK6) / (2*FG6)</f>
        <v>-1</v>
      </c>
      <c r="FP6" s="93">
        <f ca="1">FM6</f>
        <v>-0.16666666666666666</v>
      </c>
      <c r="FR6" s="93">
        <f ca="1">FN6</f>
        <v>-1</v>
      </c>
    </row>
    <row r="7" spans="1:175" ht="15" customHeight="1" x14ac:dyDescent="0.2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162" t="str">
        <f ca="1">IF(EY6=1,"x",IF(EY6=-1,"-x",IF(EY6=0,"",CONCATENATE(EY6,"х"))))</f>
        <v>-2х</v>
      </c>
      <c r="AD7" s="162"/>
      <c r="AE7" s="162"/>
      <c r="AF7" s="162"/>
      <c r="AG7" s="162"/>
      <c r="AH7" s="162"/>
      <c r="AI7" s="162"/>
      <c r="AJ7" s="162"/>
      <c r="AK7" s="162"/>
      <c r="AL7" s="162"/>
      <c r="AM7" s="163" t="str">
        <f ca="1">IF(AND(FD6&gt;0,FC6&gt;0),"+",IF(AND(FD6&lt;0,FC6&lt;0),"+",IF(AND(FD6&lt;0,FC6&gt;0),"-","-")))</f>
        <v>-</v>
      </c>
      <c r="AN7" s="163"/>
      <c r="AO7" s="163"/>
      <c r="AP7" s="163"/>
      <c r="AQ7" s="163"/>
      <c r="AR7" s="163">
        <f ca="1">IF(FD7&gt;0,FD7,FD7*(-1))</f>
        <v>1</v>
      </c>
      <c r="AS7" s="163"/>
      <c r="AT7" s="163"/>
      <c r="AU7" s="163"/>
      <c r="AV7" s="163"/>
      <c r="AW7" s="163"/>
      <c r="AX7" s="163"/>
      <c r="AY7" s="163" t="s">
        <v>25</v>
      </c>
      <c r="AZ7" s="163"/>
      <c r="BA7" s="163"/>
      <c r="BB7" s="163"/>
      <c r="BC7" s="163"/>
      <c r="BD7" s="163"/>
      <c r="BE7" s="161" t="str">
        <f ca="1">FE9</f>
        <v>7/3</v>
      </c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94"/>
      <c r="CW7" s="98"/>
      <c r="CX7" s="85"/>
      <c r="CY7" s="85"/>
      <c r="CZ7" s="85"/>
      <c r="DA7" s="85"/>
      <c r="DB7" s="85"/>
      <c r="DC7" s="85"/>
      <c r="DD7" s="85"/>
      <c r="DE7" s="85"/>
      <c r="DF7" s="164" t="str">
        <f ca="1">AC7</f>
        <v>-2х</v>
      </c>
      <c r="DG7" s="164"/>
      <c r="DH7" s="164"/>
      <c r="DI7" s="164"/>
      <c r="DJ7" s="164"/>
      <c r="DK7" s="164"/>
      <c r="DL7" s="164" t="str">
        <f ca="1">AM7</f>
        <v>-</v>
      </c>
      <c r="DM7" s="164"/>
      <c r="DN7" s="164"/>
      <c r="DO7" s="164"/>
      <c r="DP7" s="164">
        <f ca="1">AR7</f>
        <v>1</v>
      </c>
      <c r="DQ7" s="164"/>
      <c r="DR7" s="164"/>
      <c r="DS7" s="164"/>
      <c r="DT7" s="164"/>
      <c r="DU7" s="164"/>
      <c r="DV7" s="164" t="s">
        <v>25</v>
      </c>
      <c r="DW7" s="164"/>
      <c r="DX7" s="164"/>
      <c r="DY7" s="164"/>
      <c r="DZ7" s="164"/>
      <c r="EA7" s="160" t="str">
        <f ca="1">BE7</f>
        <v>7/3</v>
      </c>
      <c r="EB7" s="160"/>
      <c r="EC7" s="160"/>
      <c r="ED7" s="160"/>
      <c r="EE7" s="160"/>
      <c r="EF7" s="160"/>
      <c r="EG7" s="160"/>
      <c r="EH7" s="160"/>
      <c r="EI7" s="160"/>
      <c r="EJ7" s="160"/>
      <c r="EK7" s="85"/>
      <c r="EL7" s="85"/>
      <c r="EM7" s="85"/>
      <c r="EN7" s="85"/>
      <c r="EO7" s="85"/>
      <c r="EP7" s="85"/>
      <c r="EQ7" s="85"/>
      <c r="ER7" s="85"/>
      <c r="ES7" s="82"/>
      <c r="ET7" s="82"/>
      <c r="FC7" s="93">
        <f ca="1">FC6/GCD(ABS((EW6*EX6)/EY6),ABS(EZ6*FA6))</f>
        <v>-3</v>
      </c>
      <c r="FD7" s="93">
        <f ca="1">FD6/GCD(ABS((EW6*EX6)/EY6),ABS(EZ6*FA6))</f>
        <v>1</v>
      </c>
      <c r="FE7" s="103">
        <f ca="1">((EW6*FA6)+(EX6*EZ6))</f>
        <v>7</v>
      </c>
      <c r="FM7" s="93">
        <f ca="1">(FH6*(-1) + FK6)</f>
        <v>-2</v>
      </c>
      <c r="FN7" s="93">
        <f ca="1">(FH6*(-1)-FK6)</f>
        <v>-12</v>
      </c>
      <c r="FP7" s="93">
        <f ca="1">FM7/ GCD(ABS(FM7),ABS(FM8))</f>
        <v>-1</v>
      </c>
      <c r="FR7" s="93">
        <f ca="1">FN7/ GCD(ABS(FN7),ABS(FN8))</f>
        <v>-1</v>
      </c>
    </row>
    <row r="8" spans="1:175" ht="0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3"/>
      <c r="AN8" s="163"/>
      <c r="AO8" s="163"/>
      <c r="AP8" s="163"/>
      <c r="AQ8" s="163"/>
      <c r="AR8" s="83"/>
      <c r="AS8" s="83"/>
      <c r="AT8" s="83"/>
      <c r="AU8" s="83"/>
      <c r="AV8" s="83"/>
      <c r="AW8" s="83"/>
      <c r="AX8" s="83"/>
      <c r="AY8" s="163"/>
      <c r="AZ8" s="163"/>
      <c r="BA8" s="163"/>
      <c r="BB8" s="163"/>
      <c r="BC8" s="163"/>
      <c r="BD8" s="163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94"/>
      <c r="CW8" s="98"/>
      <c r="CX8" s="85"/>
      <c r="CY8" s="85"/>
      <c r="CZ8" s="85"/>
      <c r="DA8" s="85"/>
      <c r="DB8" s="85"/>
      <c r="DC8" s="85"/>
      <c r="DD8" s="85"/>
      <c r="DE8" s="85"/>
      <c r="DF8" s="164"/>
      <c r="DG8" s="164"/>
      <c r="DH8" s="164"/>
      <c r="DI8" s="164"/>
      <c r="DJ8" s="164"/>
      <c r="DK8" s="164"/>
      <c r="DL8" s="164"/>
      <c r="DM8" s="164"/>
      <c r="DN8" s="164"/>
      <c r="DO8" s="164"/>
      <c r="DP8" s="86"/>
      <c r="DQ8" s="86"/>
      <c r="DR8" s="86"/>
      <c r="DS8" s="86"/>
      <c r="DT8" s="86"/>
      <c r="DU8" s="86"/>
      <c r="DV8" s="164"/>
      <c r="DW8" s="164"/>
      <c r="DX8" s="164"/>
      <c r="DY8" s="164"/>
      <c r="DZ8" s="164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85"/>
      <c r="EL8" s="85"/>
      <c r="EM8" s="85"/>
      <c r="EN8" s="85"/>
      <c r="EO8" s="85"/>
      <c r="EP8" s="85"/>
      <c r="EQ8" s="85"/>
      <c r="ER8" s="85"/>
      <c r="ES8" s="82"/>
      <c r="ET8" s="82"/>
      <c r="EW8" s="152" t="s">
        <v>112</v>
      </c>
      <c r="EX8" s="152"/>
      <c r="EY8" s="93" t="str">
        <f ca="1">FP9</f>
        <v>-1/6</v>
      </c>
      <c r="EZ8" s="93">
        <f ca="1">FR9</f>
        <v>-1</v>
      </c>
      <c r="FE8" s="103">
        <f ca="1">((-1)*FC6)</f>
        <v>3</v>
      </c>
      <c r="FM8" s="93">
        <f ca="1">(2*FG6)</f>
        <v>12</v>
      </c>
      <c r="FN8" s="93">
        <f ca="1">(2*FG6)</f>
        <v>12</v>
      </c>
      <c r="FP8" s="93">
        <f ca="1">FM8/ GCD(ABS(FM7),ABS(FM8))</f>
        <v>6</v>
      </c>
      <c r="FR8" s="93">
        <f ca="1">FN8/ GCD(ABS(FN7),ABS(FN8))</f>
        <v>1</v>
      </c>
    </row>
    <row r="9" spans="1:175" ht="0.75" customHeight="1" x14ac:dyDescent="0.25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3"/>
      <c r="AN9" s="163"/>
      <c r="AO9" s="163"/>
      <c r="AP9" s="163"/>
      <c r="AQ9" s="163"/>
      <c r="AR9" s="84"/>
      <c r="AS9" s="84"/>
      <c r="AT9" s="84"/>
      <c r="AU9" s="84"/>
      <c r="AV9" s="84"/>
      <c r="AW9" s="84"/>
      <c r="AX9" s="84"/>
      <c r="AY9" s="163"/>
      <c r="AZ9" s="163"/>
      <c r="BA9" s="163"/>
      <c r="BB9" s="163"/>
      <c r="BC9" s="163"/>
      <c r="BD9" s="163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94"/>
      <c r="CW9" s="98"/>
      <c r="CX9" s="85"/>
      <c r="CY9" s="85"/>
      <c r="CZ9" s="85"/>
      <c r="DA9" s="85"/>
      <c r="DB9" s="85"/>
      <c r="DC9" s="85"/>
      <c r="DD9" s="85"/>
      <c r="DE9" s="85"/>
      <c r="DF9" s="164"/>
      <c r="DG9" s="164"/>
      <c r="DH9" s="164"/>
      <c r="DI9" s="164"/>
      <c r="DJ9" s="164"/>
      <c r="DK9" s="164"/>
      <c r="DL9" s="164"/>
      <c r="DM9" s="164"/>
      <c r="DN9" s="164"/>
      <c r="DO9" s="164"/>
      <c r="DP9" s="87"/>
      <c r="DQ9" s="87"/>
      <c r="DR9" s="87"/>
      <c r="DS9" s="87"/>
      <c r="DT9" s="87"/>
      <c r="DU9" s="87"/>
      <c r="DV9" s="164"/>
      <c r="DW9" s="164"/>
      <c r="DX9" s="164"/>
      <c r="DY9" s="164"/>
      <c r="DZ9" s="164"/>
      <c r="EA9" s="160"/>
      <c r="EB9" s="160"/>
      <c r="EC9" s="160"/>
      <c r="ED9" s="160"/>
      <c r="EE9" s="160"/>
      <c r="EF9" s="160"/>
      <c r="EG9" s="160"/>
      <c r="EH9" s="160"/>
      <c r="EI9" s="160"/>
      <c r="EJ9" s="160"/>
      <c r="EK9" s="85"/>
      <c r="EL9" s="85"/>
      <c r="EM9" s="85"/>
      <c r="EN9" s="85"/>
      <c r="EO9" s="85"/>
      <c r="EP9" s="85"/>
      <c r="EQ9" s="85"/>
      <c r="ER9" s="85"/>
      <c r="ES9" s="82"/>
      <c r="ET9" s="82"/>
      <c r="EX9" s="93" t="s">
        <v>108</v>
      </c>
      <c r="FE9" s="93" t="str">
        <f ca="1">IF(((EW6*FA6)+(EX6*EZ6))/((-1)*FC6)=INT(((EW6*FA6)+(EX6*EZ6))/((-1)*FC6)),FE6,IF(AND(FE7&lt;0,FE8&gt;0),CONCATENATE(FE7,"/",FE8),IF(AND(FE7&gt;0,FE8&lt;0),CONCATENATE("-",FE7,"/",FE8*(-1)),IF(AND(FE7&lt;0,FE8&lt;0),CONCATENATE(FE7*(-1),"/",FE8*(-1)),CONCATENATE(FE7,"/",FE8)))))</f>
        <v>7/3</v>
      </c>
      <c r="FP9" s="93" t="str">
        <f ca="1">IF(FP7/FP8=INT(FP7/FP8),FP6,IF(AND(FP7&lt;0,FP8&gt;0),CONCATENATE(FP7,"/",FP8),IF(AND(FP7&gt;0,FP8&lt;0),CONCATENATE("-",FP7,"/",FP8*(-1)),IF(AND(FP7&lt;0,FP8&lt;0),CONCATENATE(FP7*(-1),"/",FP8*(-1)),CONCATENATE(FP7,"/",FP8)))))</f>
        <v>-1/6</v>
      </c>
      <c r="FR9" s="93">
        <f ca="1">IF(FR7/FR8=INT(FR7/FR8),FR6,IF(AND(FR7&lt;0,FR8&gt;0),CONCATENATE(FR7,"/",FR8),IF(AND(FR7&gt;0,FR8&lt;0),CONCATENATE("-",FR7,"/",FR8*(-1)),IF(AND(FR7&lt;0,FR8&lt;0),CONCATENATE(FR7*(-1),"/",FR8*(-1)),CONCATENATE(FR7,"/",FR8)))))</f>
        <v>-1</v>
      </c>
    </row>
    <row r="10" spans="1:175" ht="15" customHeight="1" x14ac:dyDescent="0.25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3"/>
      <c r="AN10" s="163"/>
      <c r="AO10" s="163"/>
      <c r="AP10" s="163"/>
      <c r="AQ10" s="163"/>
      <c r="AR10" s="163" t="str">
        <f ca="1">IF(FC7=1,"х",IF(FC7=-1,"х",IF(FC7&gt;0,CONCATENATE(FC7,"х"),CONCATENATE(FC7*(-1),"х"))))</f>
        <v>3х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94"/>
      <c r="CW10" s="98"/>
      <c r="CX10" s="85"/>
      <c r="CY10" s="85"/>
      <c r="CZ10" s="85"/>
      <c r="DA10" s="85"/>
      <c r="DB10" s="85"/>
      <c r="DC10" s="85"/>
      <c r="DD10" s="85"/>
      <c r="DE10" s="85"/>
      <c r="DF10" s="164"/>
      <c r="DG10" s="164"/>
      <c r="DH10" s="164"/>
      <c r="DI10" s="164"/>
      <c r="DJ10" s="164"/>
      <c r="DK10" s="164"/>
      <c r="DL10" s="164"/>
      <c r="DM10" s="164"/>
      <c r="DN10" s="164"/>
      <c r="DO10" s="164"/>
      <c r="DP10" s="165" t="str">
        <f ca="1">AR10</f>
        <v>3х</v>
      </c>
      <c r="DQ10" s="165"/>
      <c r="DR10" s="165"/>
      <c r="DS10" s="165"/>
      <c r="DT10" s="165"/>
      <c r="DU10" s="165"/>
      <c r="DV10" s="164"/>
      <c r="DW10" s="164"/>
      <c r="DX10" s="164"/>
      <c r="DY10" s="164"/>
      <c r="DZ10" s="164"/>
      <c r="EA10" s="160"/>
      <c r="EB10" s="160"/>
      <c r="EC10" s="160"/>
      <c r="ED10" s="160"/>
      <c r="EE10" s="160"/>
      <c r="EF10" s="160"/>
      <c r="EG10" s="160"/>
      <c r="EH10" s="160"/>
      <c r="EI10" s="160"/>
      <c r="EJ10" s="160"/>
      <c r="EK10" s="85"/>
      <c r="EL10" s="85"/>
      <c r="EM10" s="85"/>
      <c r="EN10" s="85"/>
      <c r="EO10" s="85"/>
      <c r="EP10" s="85"/>
      <c r="EQ10" s="85"/>
      <c r="ER10" s="85"/>
      <c r="ES10" s="82"/>
      <c r="ET10" s="82"/>
    </row>
    <row r="11" spans="1:175" ht="2.1" customHeight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94"/>
      <c r="CW11" s="98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</row>
    <row r="12" spans="1:175" ht="15" customHeight="1" x14ac:dyDescent="0.25">
      <c r="A12" s="82"/>
      <c r="B12" s="153" t="s">
        <v>17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7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  <c r="CT12" s="159"/>
      <c r="CU12" s="82"/>
      <c r="CV12" s="94"/>
      <c r="CW12" s="98"/>
      <c r="CX12" s="153" t="s">
        <v>17</v>
      </c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4" t="str">
        <f ca="1">IF(EY8=EZ8,CONCATENATE("х = ",EY8),CONCATENATE("х = ",EY8,"; ",EZ8))</f>
        <v>х = -1/6; -1</v>
      </c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6"/>
      <c r="ET12" s="82"/>
    </row>
    <row r="13" spans="1:175" ht="3" customHeight="1" x14ac:dyDescent="0.2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99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</row>
    <row r="14" spans="1:175" ht="15" customHeight="1" x14ac:dyDescent="0.25">
      <c r="A14" s="91"/>
      <c r="B14" s="167" t="s">
        <v>37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6" t="s">
        <v>75</v>
      </c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91"/>
      <c r="CW14" s="96"/>
      <c r="CX14" s="168" t="s">
        <v>122</v>
      </c>
      <c r="CY14" s="168"/>
      <c r="CZ14" s="168"/>
      <c r="DA14" s="168"/>
      <c r="DB14" s="168"/>
      <c r="DC14" s="168"/>
      <c r="DD14" s="168"/>
      <c r="DE14" s="168"/>
      <c r="DF14" s="168"/>
      <c r="DG14" s="168"/>
      <c r="DH14" s="168"/>
      <c r="DI14" s="168"/>
      <c r="DJ14" s="168"/>
      <c r="DK14" s="168"/>
      <c r="DL14" s="168"/>
      <c r="DM14" s="168"/>
      <c r="DN14" s="168"/>
      <c r="DO14" s="168"/>
      <c r="DP14" s="168"/>
      <c r="DQ14" s="168"/>
      <c r="DR14" s="168"/>
      <c r="DS14" s="168"/>
      <c r="DT14" s="168"/>
      <c r="DU14" s="168"/>
      <c r="DV14" s="168"/>
      <c r="DW14" s="168"/>
      <c r="DX14" s="168"/>
      <c r="DY14" s="168"/>
      <c r="DZ14" s="168"/>
      <c r="EA14" s="168"/>
      <c r="EB14" s="168"/>
      <c r="EC14" s="168"/>
      <c r="ED14" s="168"/>
      <c r="EE14" s="168"/>
      <c r="EF14" s="168"/>
      <c r="EG14" s="168"/>
      <c r="EH14" s="168"/>
      <c r="EI14" s="168"/>
      <c r="EJ14" s="168"/>
      <c r="EK14" s="168"/>
      <c r="EL14" s="168"/>
      <c r="EM14" s="168"/>
      <c r="EN14" s="168"/>
      <c r="EO14" s="168"/>
      <c r="EP14" s="168"/>
      <c r="EQ14" s="168"/>
      <c r="ER14" s="168"/>
      <c r="ES14" s="168"/>
      <c r="ET14" s="91"/>
      <c r="EW14" s="103" t="s">
        <v>49</v>
      </c>
      <c r="EX14" s="103" t="s">
        <v>46</v>
      </c>
      <c r="EY14" s="103" t="s">
        <v>26</v>
      </c>
      <c r="EZ14" s="103" t="s">
        <v>106</v>
      </c>
      <c r="FA14" s="103" t="s">
        <v>107</v>
      </c>
      <c r="FB14" s="92" t="str">
        <f>"=&gt;"</f>
        <v>=&gt;</v>
      </c>
      <c r="FC14" s="103" t="s">
        <v>30</v>
      </c>
      <c r="FD14" s="103" t="s">
        <v>29</v>
      </c>
      <c r="FE14" s="103" t="s">
        <v>31</v>
      </c>
      <c r="FF14" s="92" t="str">
        <f>"=&gt;"</f>
        <v>=&gt;</v>
      </c>
      <c r="FG14" s="92" t="s">
        <v>26</v>
      </c>
      <c r="FH14" s="92" t="s">
        <v>29</v>
      </c>
      <c r="FI14" s="92" t="s">
        <v>30</v>
      </c>
      <c r="FJ14" s="92" t="str">
        <f>"=&gt;"</f>
        <v>=&gt;</v>
      </c>
      <c r="FK14" s="92" t="s">
        <v>111</v>
      </c>
      <c r="FL14" s="92" t="str">
        <f>"=&gt;"</f>
        <v>=&gt;</v>
      </c>
      <c r="FM14" s="92" t="s">
        <v>34</v>
      </c>
      <c r="FN14" s="92" t="s">
        <v>35</v>
      </c>
      <c r="FO14" s="92" t="str">
        <f>"=&gt;"</f>
        <v>=&gt;</v>
      </c>
      <c r="FP14" s="93" t="s">
        <v>109</v>
      </c>
      <c r="FR14" s="93" t="s">
        <v>110</v>
      </c>
    </row>
    <row r="15" spans="1:175" ht="3" customHeight="1" x14ac:dyDescent="0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97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90"/>
      <c r="ET15" s="89"/>
      <c r="EW15" s="93">
        <f ca="1">EY15*((-1)^RANDBETWEEN(1,2))*RANDBETWEEN(1,3)</f>
        <v>-1</v>
      </c>
      <c r="EX15" s="93">
        <f ca="1">(-1)^RANDBETWEEN(1,2)</f>
        <v>-1</v>
      </c>
      <c r="EY15" s="93">
        <f ca="1">(-1)^RANDBETWEEN(1,2)*RANDBETWEEN(1,2)</f>
        <v>1</v>
      </c>
      <c r="EZ15" s="93">
        <f ca="1">(-1)^RANDBETWEEN(1,2)*RANDBETWEEN(1,2)</f>
        <v>1</v>
      </c>
      <c r="FA15" s="93">
        <f ca="1">(-1)^RANDBETWEEN(1,2)*RANDBETWEEN(1,2)</f>
        <v>2</v>
      </c>
      <c r="FC15" s="93">
        <f ca="1">((EW15*EX15)/EY15)</f>
        <v>1</v>
      </c>
      <c r="FD15" s="93">
        <f ca="1">EZ15*FA15</f>
        <v>2</v>
      </c>
      <c r="FE15" s="93">
        <f ca="1">((EW15*FA15)+(EX15*EZ15))/((-1)*FC15)</f>
        <v>3</v>
      </c>
      <c r="FG15" s="93">
        <f ca="1">EY15*FC15</f>
        <v>1</v>
      </c>
      <c r="FH15" s="93">
        <f ca="1">FC15*FE15*(-1)</f>
        <v>-3</v>
      </c>
      <c r="FI15" s="93">
        <f ca="1">FD15</f>
        <v>2</v>
      </c>
      <c r="FK15" s="93">
        <f ca="1">SQRT((FH15^2)-(4*FG15*FI15))</f>
        <v>1</v>
      </c>
      <c r="FM15" s="93">
        <f ca="1">(FH15*(-1) + FK15) / (2*FG15)</f>
        <v>2</v>
      </c>
      <c r="FN15" s="93">
        <f ca="1">(FH15*(-1) - FK15) / (2*FG15)</f>
        <v>1</v>
      </c>
      <c r="FP15" s="93">
        <f ca="1">FM15</f>
        <v>2</v>
      </c>
      <c r="FR15" s="93">
        <f ca="1">FN15</f>
        <v>1</v>
      </c>
    </row>
    <row r="16" spans="1:175" ht="15" customHeight="1" x14ac:dyDescent="0.25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162" t="str">
        <f ca="1">IF(EY15=1,"x",IF(EY15=-1,"-x",IF(EY15=0,"",CONCATENATE(EY15,"х"))))</f>
        <v>x</v>
      </c>
      <c r="AD16" s="162"/>
      <c r="AE16" s="162"/>
      <c r="AF16" s="162"/>
      <c r="AG16" s="162"/>
      <c r="AH16" s="162"/>
      <c r="AI16" s="162"/>
      <c r="AJ16" s="162"/>
      <c r="AK16" s="162"/>
      <c r="AL16" s="162"/>
      <c r="AM16" s="163" t="str">
        <f ca="1">IF(AND(FD15&gt;0,FC15&gt;0),"+",IF(AND(FD15&lt;0,FC15&lt;0),"+",IF(AND(FD15&lt;0,FC15&gt;0),"-","-")))</f>
        <v>+</v>
      </c>
      <c r="AN16" s="163"/>
      <c r="AO16" s="163"/>
      <c r="AP16" s="163"/>
      <c r="AQ16" s="163"/>
      <c r="AR16" s="163">
        <f ca="1">IF(FD16&gt;0,FD16,FD16*(-1))</f>
        <v>2</v>
      </c>
      <c r="AS16" s="163"/>
      <c r="AT16" s="163"/>
      <c r="AU16" s="163"/>
      <c r="AV16" s="163"/>
      <c r="AW16" s="163"/>
      <c r="AX16" s="163"/>
      <c r="AY16" s="163" t="s">
        <v>25</v>
      </c>
      <c r="AZ16" s="163"/>
      <c r="BA16" s="163"/>
      <c r="BB16" s="163"/>
      <c r="BC16" s="163"/>
      <c r="BD16" s="163"/>
      <c r="BE16" s="161">
        <f ca="1">FE18</f>
        <v>3</v>
      </c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94"/>
      <c r="CW16" s="98"/>
      <c r="CX16" s="85"/>
      <c r="CY16" s="85"/>
      <c r="CZ16" s="85"/>
      <c r="DA16" s="85"/>
      <c r="DB16" s="85"/>
      <c r="DC16" s="85"/>
      <c r="DD16" s="85"/>
      <c r="DE16" s="85"/>
      <c r="DF16" s="164" t="str">
        <f ca="1">AC16</f>
        <v>x</v>
      </c>
      <c r="DG16" s="164"/>
      <c r="DH16" s="164"/>
      <c r="DI16" s="164"/>
      <c r="DJ16" s="164"/>
      <c r="DK16" s="164"/>
      <c r="DL16" s="164" t="str">
        <f ca="1">AM16</f>
        <v>+</v>
      </c>
      <c r="DM16" s="164"/>
      <c r="DN16" s="164"/>
      <c r="DO16" s="164"/>
      <c r="DP16" s="164">
        <f ca="1">AR16</f>
        <v>2</v>
      </c>
      <c r="DQ16" s="164"/>
      <c r="DR16" s="164"/>
      <c r="DS16" s="164"/>
      <c r="DT16" s="164"/>
      <c r="DU16" s="164"/>
      <c r="DV16" s="164" t="s">
        <v>25</v>
      </c>
      <c r="DW16" s="164"/>
      <c r="DX16" s="164"/>
      <c r="DY16" s="164"/>
      <c r="DZ16" s="164"/>
      <c r="EA16" s="160">
        <f ca="1">BE16</f>
        <v>3</v>
      </c>
      <c r="EB16" s="160"/>
      <c r="EC16" s="160"/>
      <c r="ED16" s="160"/>
      <c r="EE16" s="160"/>
      <c r="EF16" s="160"/>
      <c r="EG16" s="160"/>
      <c r="EH16" s="160"/>
      <c r="EI16" s="160"/>
      <c r="EJ16" s="160"/>
      <c r="EK16" s="85"/>
      <c r="EL16" s="85"/>
      <c r="EM16" s="85"/>
      <c r="EN16" s="85"/>
      <c r="EO16" s="85"/>
      <c r="EP16" s="85"/>
      <c r="EQ16" s="85"/>
      <c r="ER16" s="85"/>
      <c r="ES16" s="82"/>
      <c r="ET16" s="82"/>
      <c r="FC16" s="93">
        <f ca="1">FC15/GCD(ABS((EW15*EX15)/EY15),ABS(EZ15*FA15))</f>
        <v>1</v>
      </c>
      <c r="FD16" s="93">
        <f ca="1">FD15/GCD(ABS((EW15*EX15)/EY15),ABS(EZ15*FA15))</f>
        <v>2</v>
      </c>
      <c r="FE16" s="103">
        <f ca="1">((EW15*FA15)+(EX15*EZ15))</f>
        <v>-3</v>
      </c>
      <c r="FM16" s="93">
        <f ca="1">(FH15*(-1) + FK15)</f>
        <v>4</v>
      </c>
      <c r="FN16" s="93">
        <f ca="1">(FH15*(-1)-FK15)</f>
        <v>2</v>
      </c>
      <c r="FP16" s="93">
        <f ca="1">FM16/ GCD(ABS(FM16),ABS(FM17))</f>
        <v>2</v>
      </c>
      <c r="FR16" s="93">
        <f ca="1">FN16/ GCD(ABS(FN16),ABS(FN17))</f>
        <v>1</v>
      </c>
    </row>
    <row r="17" spans="1:174" ht="0.75" customHeight="1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3"/>
      <c r="AN17" s="163"/>
      <c r="AO17" s="163"/>
      <c r="AP17" s="163"/>
      <c r="AQ17" s="163"/>
      <c r="AR17" s="83"/>
      <c r="AS17" s="83"/>
      <c r="AT17" s="83"/>
      <c r="AU17" s="83"/>
      <c r="AV17" s="83"/>
      <c r="AW17" s="83"/>
      <c r="AX17" s="83"/>
      <c r="AY17" s="163"/>
      <c r="AZ17" s="163"/>
      <c r="BA17" s="163"/>
      <c r="BB17" s="163"/>
      <c r="BC17" s="163"/>
      <c r="BD17" s="163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94"/>
      <c r="CW17" s="98"/>
      <c r="CX17" s="85"/>
      <c r="CY17" s="85"/>
      <c r="CZ17" s="85"/>
      <c r="DA17" s="85"/>
      <c r="DB17" s="85"/>
      <c r="DC17" s="85"/>
      <c r="DD17" s="85"/>
      <c r="DE17" s="85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86"/>
      <c r="DQ17" s="86"/>
      <c r="DR17" s="86"/>
      <c r="DS17" s="86"/>
      <c r="DT17" s="86"/>
      <c r="DU17" s="86"/>
      <c r="DV17" s="164"/>
      <c r="DW17" s="164"/>
      <c r="DX17" s="164"/>
      <c r="DY17" s="164"/>
      <c r="DZ17" s="164"/>
      <c r="EA17" s="160"/>
      <c r="EB17" s="160"/>
      <c r="EC17" s="160"/>
      <c r="ED17" s="160"/>
      <c r="EE17" s="160"/>
      <c r="EF17" s="160"/>
      <c r="EG17" s="160"/>
      <c r="EH17" s="160"/>
      <c r="EI17" s="160"/>
      <c r="EJ17" s="160"/>
      <c r="EK17" s="85"/>
      <c r="EL17" s="85"/>
      <c r="EM17" s="85"/>
      <c r="EN17" s="85"/>
      <c r="EO17" s="85"/>
      <c r="EP17" s="85"/>
      <c r="EQ17" s="85"/>
      <c r="ER17" s="85"/>
      <c r="ES17" s="82"/>
      <c r="ET17" s="82"/>
      <c r="EW17" s="152" t="s">
        <v>112</v>
      </c>
      <c r="EX17" s="152"/>
      <c r="EY17" s="93">
        <f ca="1">FP18</f>
        <v>2</v>
      </c>
      <c r="EZ17" s="93">
        <f ca="1">FR18</f>
        <v>1</v>
      </c>
      <c r="FE17" s="103">
        <f ca="1">((-1)*FC15)</f>
        <v>-1</v>
      </c>
      <c r="FM17" s="93">
        <f ca="1">(2*FG15)</f>
        <v>2</v>
      </c>
      <c r="FN17" s="93">
        <f ca="1">(2*FG15)</f>
        <v>2</v>
      </c>
      <c r="FP17" s="93">
        <f ca="1">FM17/ GCD(ABS(FM16),ABS(FM17))</f>
        <v>1</v>
      </c>
      <c r="FR17" s="93">
        <f ca="1">FN17/ GCD(ABS(FN16),ABS(FN17))</f>
        <v>1</v>
      </c>
    </row>
    <row r="18" spans="1:174" ht="0.75" customHeight="1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3"/>
      <c r="AN18" s="163"/>
      <c r="AO18" s="163"/>
      <c r="AP18" s="163"/>
      <c r="AQ18" s="163"/>
      <c r="AR18" s="84"/>
      <c r="AS18" s="84"/>
      <c r="AT18" s="84"/>
      <c r="AU18" s="84"/>
      <c r="AV18" s="84"/>
      <c r="AW18" s="84"/>
      <c r="AX18" s="84"/>
      <c r="AY18" s="163"/>
      <c r="AZ18" s="163"/>
      <c r="BA18" s="163"/>
      <c r="BB18" s="163"/>
      <c r="BC18" s="163"/>
      <c r="BD18" s="163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94"/>
      <c r="CW18" s="98"/>
      <c r="CX18" s="85"/>
      <c r="CY18" s="85"/>
      <c r="CZ18" s="85"/>
      <c r="DA18" s="85"/>
      <c r="DB18" s="85"/>
      <c r="DC18" s="85"/>
      <c r="DD18" s="85"/>
      <c r="DE18" s="85"/>
      <c r="DF18" s="164"/>
      <c r="DG18" s="164"/>
      <c r="DH18" s="164"/>
      <c r="DI18" s="164"/>
      <c r="DJ18" s="164"/>
      <c r="DK18" s="164"/>
      <c r="DL18" s="164"/>
      <c r="DM18" s="164"/>
      <c r="DN18" s="164"/>
      <c r="DO18" s="164"/>
      <c r="DP18" s="87"/>
      <c r="DQ18" s="87"/>
      <c r="DR18" s="87"/>
      <c r="DS18" s="87"/>
      <c r="DT18" s="87"/>
      <c r="DU18" s="87"/>
      <c r="DV18" s="164"/>
      <c r="DW18" s="164"/>
      <c r="DX18" s="164"/>
      <c r="DY18" s="164"/>
      <c r="DZ18" s="164"/>
      <c r="EA18" s="160"/>
      <c r="EB18" s="160"/>
      <c r="EC18" s="160"/>
      <c r="ED18" s="160"/>
      <c r="EE18" s="160"/>
      <c r="EF18" s="160"/>
      <c r="EG18" s="160"/>
      <c r="EH18" s="160"/>
      <c r="EI18" s="160"/>
      <c r="EJ18" s="160"/>
      <c r="EK18" s="85"/>
      <c r="EL18" s="85"/>
      <c r="EM18" s="85"/>
      <c r="EN18" s="85"/>
      <c r="EO18" s="85"/>
      <c r="EP18" s="85"/>
      <c r="EQ18" s="85"/>
      <c r="ER18" s="85"/>
      <c r="ES18" s="82"/>
      <c r="ET18" s="82"/>
      <c r="EX18" s="93" t="s">
        <v>108</v>
      </c>
      <c r="FE18" s="93">
        <f ca="1">IF(((EW15*FA15)+(EX15*EZ15))/((-1)*FC15)=INT(((EW15*FA15)+(EX15*EZ15))/((-1)*FC15)),FE15,IF(AND(FE16&lt;0,FE17&gt;0),CONCATENATE(FE16,"/",FE17),IF(AND(FE16&gt;0,FE17&lt;0),CONCATENATE("-",FE16,"/",FE17*(-1)),IF(AND(FE16&lt;0,FE17&lt;0),CONCATENATE(FE16*(-1),"/",FE17*(-1)),CONCATENATE(FE16,"/",FE17)))))</f>
        <v>3</v>
      </c>
      <c r="FP18" s="93">
        <f ca="1">IF(FP16/FP17=INT(FP16/FP17),FP15,IF(AND(FP16&lt;0,FP17&gt;0),CONCATENATE(FP16,"/",FP17),IF(AND(FP16&gt;0,FP17&lt;0),CONCATENATE("-",FP16,"/",FP17*(-1)),IF(AND(FP16&lt;0,FP17&lt;0),CONCATENATE(FP16*(-1),"/",FP17*(-1)),CONCATENATE(FP16,"/",FP17)))))</f>
        <v>2</v>
      </c>
      <c r="FR18" s="93">
        <f ca="1">IF(FR16/FR17=INT(FR16/FR17),FR15,IF(AND(FR16&lt;0,FR17&gt;0),CONCATENATE(FR16,"/",FR17),IF(AND(FR16&gt;0,FR17&lt;0),CONCATENATE("-",FR16,"/",FR17*(-1)),IF(AND(FR16&lt;0,FR17&lt;0),CONCATENATE(FR16*(-1),"/",FR17*(-1)),CONCATENATE(FR16,"/",FR17)))))</f>
        <v>1</v>
      </c>
    </row>
    <row r="19" spans="1:174" ht="15" customHeight="1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3"/>
      <c r="AN19" s="163"/>
      <c r="AO19" s="163"/>
      <c r="AP19" s="163"/>
      <c r="AQ19" s="163"/>
      <c r="AR19" s="163" t="str">
        <f ca="1">IF(FC16=1,"х",IF(FC16=-1,"х",IF(FC16&gt;0,CONCATENATE(FC16,"х"),CONCATENATE(FC16*(-1),"х"))))</f>
        <v>х</v>
      </c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94"/>
      <c r="CW19" s="98"/>
      <c r="CX19" s="85"/>
      <c r="CY19" s="85"/>
      <c r="CZ19" s="85"/>
      <c r="DA19" s="85"/>
      <c r="DB19" s="85"/>
      <c r="DC19" s="85"/>
      <c r="DD19" s="85"/>
      <c r="DE19" s="85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5" t="str">
        <f ca="1">AR19</f>
        <v>х</v>
      </c>
      <c r="DQ19" s="165"/>
      <c r="DR19" s="165"/>
      <c r="DS19" s="165"/>
      <c r="DT19" s="165"/>
      <c r="DU19" s="165"/>
      <c r="DV19" s="164"/>
      <c r="DW19" s="164"/>
      <c r="DX19" s="164"/>
      <c r="DY19" s="164"/>
      <c r="DZ19" s="164"/>
      <c r="EA19" s="160"/>
      <c r="EB19" s="160"/>
      <c r="EC19" s="160"/>
      <c r="ED19" s="160"/>
      <c r="EE19" s="160"/>
      <c r="EF19" s="160"/>
      <c r="EG19" s="160"/>
      <c r="EH19" s="160"/>
      <c r="EI19" s="160"/>
      <c r="EJ19" s="160"/>
      <c r="EK19" s="85"/>
      <c r="EL19" s="85"/>
      <c r="EM19" s="85"/>
      <c r="EN19" s="85"/>
      <c r="EO19" s="85"/>
      <c r="EP19" s="85"/>
      <c r="EQ19" s="85"/>
      <c r="ER19" s="85"/>
      <c r="ES19" s="82"/>
      <c r="ET19" s="82"/>
    </row>
    <row r="20" spans="1:174" ht="2.1" customHeight="1" x14ac:dyDescent="0.2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94"/>
      <c r="CW20" s="98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</row>
    <row r="21" spans="1:174" ht="15" customHeight="1" x14ac:dyDescent="0.25">
      <c r="A21" s="82"/>
      <c r="B21" s="153" t="s">
        <v>17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7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  <c r="CT21" s="159"/>
      <c r="CU21" s="82"/>
      <c r="CV21" s="94"/>
      <c r="CW21" s="98"/>
      <c r="CX21" s="153" t="s">
        <v>17</v>
      </c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4" t="str">
        <f ca="1">IF(EY17=EZ17,CONCATENATE("х = ",EY17),CONCATENATE("х = ",EY17,"; ",EZ17))</f>
        <v>х = 2; 1</v>
      </c>
      <c r="DN21" s="155"/>
      <c r="DO21" s="155"/>
      <c r="DP21" s="155"/>
      <c r="DQ21" s="155"/>
      <c r="DR21" s="155"/>
      <c r="DS21" s="155"/>
      <c r="DT21" s="155"/>
      <c r="DU21" s="155"/>
      <c r="DV21" s="155"/>
      <c r="DW21" s="155"/>
      <c r="DX21" s="155"/>
      <c r="DY21" s="155"/>
      <c r="DZ21" s="155"/>
      <c r="EA21" s="155"/>
      <c r="EB21" s="155"/>
      <c r="EC21" s="155"/>
      <c r="ED21" s="155"/>
      <c r="EE21" s="155"/>
      <c r="EF21" s="155"/>
      <c r="EG21" s="155"/>
      <c r="EH21" s="155"/>
      <c r="EI21" s="155"/>
      <c r="EJ21" s="155"/>
      <c r="EK21" s="155"/>
      <c r="EL21" s="155"/>
      <c r="EM21" s="155"/>
      <c r="EN21" s="155"/>
      <c r="EO21" s="155"/>
      <c r="EP21" s="155"/>
      <c r="EQ21" s="155"/>
      <c r="ER21" s="155"/>
      <c r="ES21" s="156"/>
      <c r="ET21" s="82"/>
    </row>
    <row r="22" spans="1:174" ht="3" customHeight="1" x14ac:dyDescent="0.2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99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</row>
    <row r="23" spans="1:174" ht="15" customHeight="1" x14ac:dyDescent="0.25">
      <c r="A23" s="91"/>
      <c r="B23" s="167" t="s">
        <v>38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6" t="s">
        <v>75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91"/>
      <c r="CW23" s="96"/>
      <c r="CX23" s="168" t="s">
        <v>121</v>
      </c>
      <c r="CY23" s="168"/>
      <c r="CZ23" s="168"/>
      <c r="DA23" s="168"/>
      <c r="DB23" s="168"/>
      <c r="DC23" s="168"/>
      <c r="DD23" s="168"/>
      <c r="DE23" s="168"/>
      <c r="DF23" s="168"/>
      <c r="DG23" s="168"/>
      <c r="DH23" s="168"/>
      <c r="DI23" s="168"/>
      <c r="DJ23" s="168"/>
      <c r="DK23" s="168"/>
      <c r="DL23" s="168"/>
      <c r="DM23" s="168"/>
      <c r="DN23" s="168"/>
      <c r="DO23" s="168"/>
      <c r="DP23" s="168"/>
      <c r="DQ23" s="168"/>
      <c r="DR23" s="168"/>
      <c r="DS23" s="168"/>
      <c r="DT23" s="168"/>
      <c r="DU23" s="168"/>
      <c r="DV23" s="168"/>
      <c r="DW23" s="168"/>
      <c r="DX23" s="168"/>
      <c r="DY23" s="168"/>
      <c r="DZ23" s="168"/>
      <c r="EA23" s="168"/>
      <c r="EB23" s="168"/>
      <c r="EC23" s="168"/>
      <c r="ED23" s="168"/>
      <c r="EE23" s="168"/>
      <c r="EF23" s="168"/>
      <c r="EG23" s="168"/>
      <c r="EH23" s="168"/>
      <c r="EI23" s="168"/>
      <c r="EJ23" s="168"/>
      <c r="EK23" s="168"/>
      <c r="EL23" s="168"/>
      <c r="EM23" s="168"/>
      <c r="EN23" s="168"/>
      <c r="EO23" s="168"/>
      <c r="EP23" s="168"/>
      <c r="EQ23" s="168"/>
      <c r="ER23" s="168"/>
      <c r="ES23" s="168"/>
      <c r="ET23" s="91"/>
      <c r="EW23" s="103" t="s">
        <v>49</v>
      </c>
      <c r="EX23" s="103" t="s">
        <v>46</v>
      </c>
      <c r="EY23" s="103" t="s">
        <v>26</v>
      </c>
      <c r="EZ23" s="103" t="s">
        <v>106</v>
      </c>
      <c r="FA23" s="103" t="s">
        <v>107</v>
      </c>
      <c r="FB23" s="92" t="str">
        <f>"=&gt;"</f>
        <v>=&gt;</v>
      </c>
      <c r="FC23" s="103" t="s">
        <v>30</v>
      </c>
      <c r="FD23" s="103" t="s">
        <v>29</v>
      </c>
      <c r="FE23" s="103" t="s">
        <v>31</v>
      </c>
      <c r="FF23" s="92" t="str">
        <f>"=&gt;"</f>
        <v>=&gt;</v>
      </c>
      <c r="FG23" s="92" t="s">
        <v>26</v>
      </c>
      <c r="FH23" s="92" t="s">
        <v>29</v>
      </c>
      <c r="FI23" s="92" t="s">
        <v>30</v>
      </c>
      <c r="FJ23" s="92" t="str">
        <f>"=&gt;"</f>
        <v>=&gt;</v>
      </c>
      <c r="FK23" s="92" t="s">
        <v>111</v>
      </c>
      <c r="FL23" s="92" t="str">
        <f>"=&gt;"</f>
        <v>=&gt;</v>
      </c>
      <c r="FM23" s="92" t="s">
        <v>34</v>
      </c>
      <c r="FN23" s="92" t="s">
        <v>35</v>
      </c>
      <c r="FO23" s="92" t="str">
        <f>"=&gt;"</f>
        <v>=&gt;</v>
      </c>
      <c r="FP23" s="93" t="s">
        <v>109</v>
      </c>
      <c r="FR23" s="93" t="s">
        <v>110</v>
      </c>
    </row>
    <row r="24" spans="1:174" ht="3" customHeight="1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97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90"/>
      <c r="ET24" s="89"/>
      <c r="EW24" s="93">
        <f ca="1">EY24*((-1)^RANDBETWEEN(1,2))*RANDBETWEEN(1,3)</f>
        <v>-6</v>
      </c>
      <c r="EX24" s="93">
        <f ca="1">(-1)^RANDBETWEEN(1,2)</f>
        <v>1</v>
      </c>
      <c r="EY24" s="93">
        <f ca="1">(-1)^RANDBETWEEN(1,2)*RANDBETWEEN(1,2)</f>
        <v>2</v>
      </c>
      <c r="EZ24" s="93">
        <f ca="1">(-1)^RANDBETWEEN(1,2)*RANDBETWEEN(1,2)</f>
        <v>-2</v>
      </c>
      <c r="FA24" s="93">
        <f ca="1">(-1)^RANDBETWEEN(1,2)*RANDBETWEEN(1,2)</f>
        <v>-1</v>
      </c>
      <c r="FC24" s="93">
        <f ca="1">((EW24*EX24)/EY24)</f>
        <v>-3</v>
      </c>
      <c r="FD24" s="93">
        <f ca="1">EZ24*FA24</f>
        <v>2</v>
      </c>
      <c r="FE24" s="93">
        <f ca="1">((EW24*FA24)+(EX24*EZ24))/((-1)*FC24)</f>
        <v>1.3333333333333333</v>
      </c>
      <c r="FG24" s="93">
        <f ca="1">EY24*FC24</f>
        <v>-6</v>
      </c>
      <c r="FH24" s="93">
        <f ca="1">FC24*FE24*(-1)</f>
        <v>4</v>
      </c>
      <c r="FI24" s="93">
        <f ca="1">FD24</f>
        <v>2</v>
      </c>
      <c r="FK24" s="93">
        <f ca="1">SQRT((FH24^2)-(4*FG24*FI24))</f>
        <v>8</v>
      </c>
      <c r="FM24" s="93">
        <f ca="1">(FH24*(-1) + FK24) / (2*FG24)</f>
        <v>-0.33333333333333331</v>
      </c>
      <c r="FN24" s="93">
        <f ca="1">(FH24*(-1) - FK24) / (2*FG24)</f>
        <v>1</v>
      </c>
      <c r="FP24" s="93">
        <f ca="1">FM24</f>
        <v>-0.33333333333333331</v>
      </c>
      <c r="FR24" s="93">
        <f ca="1">FN24</f>
        <v>1</v>
      </c>
    </row>
    <row r="25" spans="1:174" ht="15" customHeight="1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162" t="str">
        <f ca="1">IF(EY24=1,"x",IF(EY24=-1,"-x",IF(EY24=0,"",CONCATENATE(EY24,"х"))))</f>
        <v>2х</v>
      </c>
      <c r="AD25" s="162"/>
      <c r="AE25" s="162"/>
      <c r="AF25" s="162"/>
      <c r="AG25" s="162"/>
      <c r="AH25" s="162"/>
      <c r="AI25" s="162"/>
      <c r="AJ25" s="162"/>
      <c r="AK25" s="162"/>
      <c r="AL25" s="162"/>
      <c r="AM25" s="163" t="str">
        <f ca="1">IF(AND(FD24&gt;0,FC24&gt;0),"+",IF(AND(FD24&lt;0,FC24&lt;0),"+",IF(AND(FD24&lt;0,FC24&gt;0),"-","-")))</f>
        <v>-</v>
      </c>
      <c r="AN25" s="163"/>
      <c r="AO25" s="163"/>
      <c r="AP25" s="163"/>
      <c r="AQ25" s="163"/>
      <c r="AR25" s="163">
        <f ca="1">IF(FD25&gt;0,FD25,FD25*(-1))</f>
        <v>2</v>
      </c>
      <c r="AS25" s="163"/>
      <c r="AT25" s="163"/>
      <c r="AU25" s="163"/>
      <c r="AV25" s="163"/>
      <c r="AW25" s="163"/>
      <c r="AX25" s="163"/>
      <c r="AY25" s="163" t="s">
        <v>25</v>
      </c>
      <c r="AZ25" s="163"/>
      <c r="BA25" s="163"/>
      <c r="BB25" s="163"/>
      <c r="BC25" s="163"/>
      <c r="BD25" s="163"/>
      <c r="BE25" s="161" t="str">
        <f ca="1">FE27</f>
        <v>4/3</v>
      </c>
      <c r="BF25" s="161"/>
      <c r="BG25" s="161"/>
      <c r="BH25" s="161"/>
      <c r="BI25" s="161"/>
      <c r="BJ25" s="161"/>
      <c r="BK25" s="161"/>
      <c r="BL25" s="161"/>
      <c r="BM25" s="161"/>
      <c r="BN25" s="161"/>
      <c r="BO25" s="161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94"/>
      <c r="CW25" s="98"/>
      <c r="CX25" s="85"/>
      <c r="CY25" s="85"/>
      <c r="CZ25" s="85"/>
      <c r="DA25" s="85"/>
      <c r="DB25" s="85"/>
      <c r="DC25" s="85"/>
      <c r="DD25" s="85"/>
      <c r="DE25" s="85"/>
      <c r="DF25" s="164" t="str">
        <f ca="1">AC25</f>
        <v>2х</v>
      </c>
      <c r="DG25" s="164"/>
      <c r="DH25" s="164"/>
      <c r="DI25" s="164"/>
      <c r="DJ25" s="164"/>
      <c r="DK25" s="164"/>
      <c r="DL25" s="164" t="str">
        <f ca="1">AM25</f>
        <v>-</v>
      </c>
      <c r="DM25" s="164"/>
      <c r="DN25" s="164"/>
      <c r="DO25" s="164"/>
      <c r="DP25" s="164">
        <f ca="1">AR25</f>
        <v>2</v>
      </c>
      <c r="DQ25" s="164"/>
      <c r="DR25" s="164"/>
      <c r="DS25" s="164"/>
      <c r="DT25" s="164"/>
      <c r="DU25" s="164"/>
      <c r="DV25" s="164" t="s">
        <v>25</v>
      </c>
      <c r="DW25" s="164"/>
      <c r="DX25" s="164"/>
      <c r="DY25" s="164"/>
      <c r="DZ25" s="164"/>
      <c r="EA25" s="160" t="str">
        <f ca="1">BE25</f>
        <v>4/3</v>
      </c>
      <c r="EB25" s="160"/>
      <c r="EC25" s="160"/>
      <c r="ED25" s="160"/>
      <c r="EE25" s="160"/>
      <c r="EF25" s="160"/>
      <c r="EG25" s="160"/>
      <c r="EH25" s="160"/>
      <c r="EI25" s="160"/>
      <c r="EJ25" s="160"/>
      <c r="EK25" s="85"/>
      <c r="EL25" s="85"/>
      <c r="EM25" s="85"/>
      <c r="EN25" s="85"/>
      <c r="EO25" s="85"/>
      <c r="EP25" s="85"/>
      <c r="EQ25" s="85"/>
      <c r="ER25" s="85"/>
      <c r="ES25" s="82"/>
      <c r="ET25" s="82"/>
      <c r="FC25" s="93">
        <f ca="1">FC24/GCD(ABS((EW24*EX24)/EY24),ABS(EZ24*FA24))</f>
        <v>-3</v>
      </c>
      <c r="FD25" s="93">
        <f ca="1">FD24/GCD(ABS((EW24*EX24)/EY24),ABS(EZ24*FA24))</f>
        <v>2</v>
      </c>
      <c r="FE25" s="103">
        <f ca="1">((EW24*FA24)+(EX24*EZ24))</f>
        <v>4</v>
      </c>
      <c r="FM25" s="93">
        <f ca="1">(FH24*(-1) + FK24)</f>
        <v>4</v>
      </c>
      <c r="FN25" s="93">
        <f ca="1">(FH24*(-1)-FK24)</f>
        <v>-12</v>
      </c>
      <c r="FP25" s="93">
        <f ca="1">FM25/ GCD(ABS(FM25),ABS(FM26))</f>
        <v>1</v>
      </c>
      <c r="FR25" s="93">
        <f ca="1">FN25/ GCD(ABS(FN25),ABS(FN26))</f>
        <v>-1</v>
      </c>
    </row>
    <row r="26" spans="1:174" ht="0.75" customHeight="1" x14ac:dyDescent="0.2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3"/>
      <c r="AN26" s="163"/>
      <c r="AO26" s="163"/>
      <c r="AP26" s="163"/>
      <c r="AQ26" s="163"/>
      <c r="AR26" s="83"/>
      <c r="AS26" s="83"/>
      <c r="AT26" s="83"/>
      <c r="AU26" s="83"/>
      <c r="AV26" s="83"/>
      <c r="AW26" s="83"/>
      <c r="AX26" s="83"/>
      <c r="AY26" s="163"/>
      <c r="AZ26" s="163"/>
      <c r="BA26" s="163"/>
      <c r="BB26" s="163"/>
      <c r="BC26" s="163"/>
      <c r="BD26" s="163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94"/>
      <c r="CW26" s="98"/>
      <c r="CX26" s="85"/>
      <c r="CY26" s="85"/>
      <c r="CZ26" s="85"/>
      <c r="DA26" s="85"/>
      <c r="DB26" s="85"/>
      <c r="DC26" s="85"/>
      <c r="DD26" s="85"/>
      <c r="DE26" s="85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86"/>
      <c r="DQ26" s="86"/>
      <c r="DR26" s="86"/>
      <c r="DS26" s="86"/>
      <c r="DT26" s="86"/>
      <c r="DU26" s="86"/>
      <c r="DV26" s="164"/>
      <c r="DW26" s="164"/>
      <c r="DX26" s="164"/>
      <c r="DY26" s="164"/>
      <c r="DZ26" s="164"/>
      <c r="EA26" s="160"/>
      <c r="EB26" s="160"/>
      <c r="EC26" s="160"/>
      <c r="ED26" s="160"/>
      <c r="EE26" s="160"/>
      <c r="EF26" s="160"/>
      <c r="EG26" s="160"/>
      <c r="EH26" s="160"/>
      <c r="EI26" s="160"/>
      <c r="EJ26" s="160"/>
      <c r="EK26" s="85"/>
      <c r="EL26" s="85"/>
      <c r="EM26" s="85"/>
      <c r="EN26" s="85"/>
      <c r="EO26" s="85"/>
      <c r="EP26" s="85"/>
      <c r="EQ26" s="85"/>
      <c r="ER26" s="85"/>
      <c r="ES26" s="82"/>
      <c r="ET26" s="82"/>
      <c r="EW26" s="152" t="s">
        <v>112</v>
      </c>
      <c r="EX26" s="152"/>
      <c r="EY26" s="93" t="str">
        <f ca="1">FP27</f>
        <v>-1/3</v>
      </c>
      <c r="EZ26" s="93">
        <f ca="1">FR27</f>
        <v>1</v>
      </c>
      <c r="FE26" s="103">
        <f ca="1">((-1)*FC24)</f>
        <v>3</v>
      </c>
      <c r="FM26" s="93">
        <f ca="1">(2*FG24)</f>
        <v>-12</v>
      </c>
      <c r="FN26" s="93">
        <f ca="1">(2*FG24)</f>
        <v>-12</v>
      </c>
      <c r="FP26" s="93">
        <f ca="1">FM26/ GCD(ABS(FM25),ABS(FM26))</f>
        <v>-3</v>
      </c>
      <c r="FR26" s="93">
        <f ca="1">FN26/ GCD(ABS(FN25),ABS(FN26))</f>
        <v>-1</v>
      </c>
    </row>
    <row r="27" spans="1:174" ht="0.75" customHeight="1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3"/>
      <c r="AN27" s="163"/>
      <c r="AO27" s="163"/>
      <c r="AP27" s="163"/>
      <c r="AQ27" s="163"/>
      <c r="AR27" s="84"/>
      <c r="AS27" s="84"/>
      <c r="AT27" s="84"/>
      <c r="AU27" s="84"/>
      <c r="AV27" s="84"/>
      <c r="AW27" s="84"/>
      <c r="AX27" s="84"/>
      <c r="AY27" s="163"/>
      <c r="AZ27" s="163"/>
      <c r="BA27" s="163"/>
      <c r="BB27" s="163"/>
      <c r="BC27" s="163"/>
      <c r="BD27" s="163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94"/>
      <c r="CW27" s="98"/>
      <c r="CX27" s="85"/>
      <c r="CY27" s="85"/>
      <c r="CZ27" s="85"/>
      <c r="DA27" s="85"/>
      <c r="DB27" s="85"/>
      <c r="DC27" s="85"/>
      <c r="DD27" s="85"/>
      <c r="DE27" s="85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87"/>
      <c r="DQ27" s="87"/>
      <c r="DR27" s="87"/>
      <c r="DS27" s="87"/>
      <c r="DT27" s="87"/>
      <c r="DU27" s="87"/>
      <c r="DV27" s="164"/>
      <c r="DW27" s="164"/>
      <c r="DX27" s="164"/>
      <c r="DY27" s="164"/>
      <c r="DZ27" s="164"/>
      <c r="EA27" s="160"/>
      <c r="EB27" s="160"/>
      <c r="EC27" s="160"/>
      <c r="ED27" s="160"/>
      <c r="EE27" s="160"/>
      <c r="EF27" s="160"/>
      <c r="EG27" s="160"/>
      <c r="EH27" s="160"/>
      <c r="EI27" s="160"/>
      <c r="EJ27" s="160"/>
      <c r="EK27" s="85"/>
      <c r="EL27" s="85"/>
      <c r="EM27" s="85"/>
      <c r="EN27" s="85"/>
      <c r="EO27" s="85"/>
      <c r="EP27" s="85"/>
      <c r="EQ27" s="85"/>
      <c r="ER27" s="85"/>
      <c r="ES27" s="82"/>
      <c r="ET27" s="82"/>
      <c r="EX27" s="93" t="s">
        <v>108</v>
      </c>
      <c r="FE27" s="93" t="str">
        <f ca="1">IF(((EW24*FA24)+(EX24*EZ24))/((-1)*FC24)=INT(((EW24*FA24)+(EX24*EZ24))/((-1)*FC24)),FE24,IF(AND(FE25&lt;0,FE26&gt;0),CONCATENATE(FE25,"/",FE26),IF(AND(FE25&gt;0,FE26&lt;0),CONCATENATE("-",FE25,"/",FE26*(-1)),IF(AND(FE25&lt;0,FE26&lt;0),CONCATENATE(FE25*(-1),"/",FE26*(-1)),CONCATENATE(FE25,"/",FE26)))))</f>
        <v>4/3</v>
      </c>
      <c r="FP27" s="93" t="str">
        <f ca="1">IF(FP25/FP26=INT(FP25/FP26),FP24,IF(AND(FP25&lt;0,FP26&gt;0),CONCATENATE(FP25,"/",FP26),IF(AND(FP25&gt;0,FP26&lt;0),CONCATENATE("-",FP25,"/",FP26*(-1)),IF(AND(FP25&lt;0,FP26&lt;0),CONCATENATE(FP25*(-1),"/",FP26*(-1)),CONCATENATE(FP25,"/",FP26)))))</f>
        <v>-1/3</v>
      </c>
      <c r="FR27" s="93">
        <f ca="1">IF(FR25/FR26=INT(FR25/FR26),FR24,IF(AND(FR25&lt;0,FR26&gt;0),CONCATENATE(FR25,"/",FR26),IF(AND(FR25&gt;0,FR26&lt;0),CONCATENATE("-",FR25,"/",FR26*(-1)),IF(AND(FR25&lt;0,FR26&lt;0),CONCATENATE(FR25*(-1),"/",FR26*(-1)),CONCATENATE(FR25,"/",FR26)))))</f>
        <v>1</v>
      </c>
    </row>
    <row r="28" spans="1:174" ht="15" customHeight="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3"/>
      <c r="AN28" s="163"/>
      <c r="AO28" s="163"/>
      <c r="AP28" s="163"/>
      <c r="AQ28" s="163"/>
      <c r="AR28" s="163" t="str">
        <f ca="1">IF(FC25=1,"х",IF(FC25=-1,"х",IF(FC25&gt;0,CONCATENATE(FC25,"х"),CONCATENATE(FC25*(-1),"х"))))</f>
        <v>3х</v>
      </c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94"/>
      <c r="CW28" s="98"/>
      <c r="CX28" s="85"/>
      <c r="CY28" s="85"/>
      <c r="CZ28" s="85"/>
      <c r="DA28" s="85"/>
      <c r="DB28" s="85"/>
      <c r="DC28" s="85"/>
      <c r="DD28" s="85"/>
      <c r="DE28" s="85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5" t="str">
        <f ca="1">AR28</f>
        <v>3х</v>
      </c>
      <c r="DQ28" s="165"/>
      <c r="DR28" s="165"/>
      <c r="DS28" s="165"/>
      <c r="DT28" s="165"/>
      <c r="DU28" s="165"/>
      <c r="DV28" s="164"/>
      <c r="DW28" s="164"/>
      <c r="DX28" s="164"/>
      <c r="DY28" s="164"/>
      <c r="DZ28" s="164"/>
      <c r="EA28" s="160"/>
      <c r="EB28" s="160"/>
      <c r="EC28" s="160"/>
      <c r="ED28" s="160"/>
      <c r="EE28" s="160"/>
      <c r="EF28" s="160"/>
      <c r="EG28" s="160"/>
      <c r="EH28" s="160"/>
      <c r="EI28" s="160"/>
      <c r="EJ28" s="160"/>
      <c r="EK28" s="85"/>
      <c r="EL28" s="85"/>
      <c r="EM28" s="85"/>
      <c r="EN28" s="85"/>
      <c r="EO28" s="85"/>
      <c r="EP28" s="85"/>
      <c r="EQ28" s="85"/>
      <c r="ER28" s="85"/>
      <c r="ES28" s="82"/>
      <c r="ET28" s="82"/>
    </row>
    <row r="29" spans="1:174" ht="2.1" customHeight="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94"/>
      <c r="CW29" s="98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</row>
    <row r="30" spans="1:174" ht="15" customHeight="1" x14ac:dyDescent="0.25">
      <c r="A30" s="82"/>
      <c r="B30" s="153" t="s">
        <v>17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7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  <c r="CT30" s="159"/>
      <c r="CU30" s="82"/>
      <c r="CV30" s="94"/>
      <c r="CW30" s="98"/>
      <c r="CX30" s="153" t="s">
        <v>17</v>
      </c>
      <c r="CY30" s="153"/>
      <c r="CZ30" s="153"/>
      <c r="DA30" s="153"/>
      <c r="DB30" s="153"/>
      <c r="DC30" s="153"/>
      <c r="DD30" s="153"/>
      <c r="DE30" s="153"/>
      <c r="DF30" s="153"/>
      <c r="DG30" s="153"/>
      <c r="DH30" s="153"/>
      <c r="DI30" s="153"/>
      <c r="DJ30" s="153"/>
      <c r="DK30" s="153"/>
      <c r="DL30" s="153"/>
      <c r="DM30" s="154" t="str">
        <f ca="1">IF(EY26=EZ26,CONCATENATE("х = ",EY26),CONCATENATE("х = ",EY26,"; ",EZ26))</f>
        <v>х = -1/3; 1</v>
      </c>
      <c r="DN30" s="155"/>
      <c r="DO30" s="155"/>
      <c r="DP30" s="155"/>
      <c r="DQ30" s="155"/>
      <c r="DR30" s="155"/>
      <c r="DS30" s="155"/>
      <c r="DT30" s="155"/>
      <c r="DU30" s="155"/>
      <c r="DV30" s="155"/>
      <c r="DW30" s="155"/>
      <c r="DX30" s="155"/>
      <c r="DY30" s="155"/>
      <c r="DZ30" s="155"/>
      <c r="EA30" s="155"/>
      <c r="EB30" s="155"/>
      <c r="EC30" s="155"/>
      <c r="ED30" s="155"/>
      <c r="EE30" s="155"/>
      <c r="EF30" s="155"/>
      <c r="EG30" s="155"/>
      <c r="EH30" s="155"/>
      <c r="EI30" s="155"/>
      <c r="EJ30" s="155"/>
      <c r="EK30" s="155"/>
      <c r="EL30" s="155"/>
      <c r="EM30" s="155"/>
      <c r="EN30" s="155"/>
      <c r="EO30" s="155"/>
      <c r="EP30" s="155"/>
      <c r="EQ30" s="155"/>
      <c r="ER30" s="155"/>
      <c r="ES30" s="156"/>
      <c r="ET30" s="82"/>
    </row>
    <row r="31" spans="1:174" ht="3" customHeight="1" x14ac:dyDescent="0.2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99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</row>
    <row r="32" spans="1:174" ht="15" customHeight="1" x14ac:dyDescent="0.25">
      <c r="A32" s="91"/>
      <c r="B32" s="167" t="s">
        <v>39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6" t="s">
        <v>75</v>
      </c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91"/>
      <c r="CW32" s="96"/>
      <c r="CX32" s="168" t="s">
        <v>120</v>
      </c>
      <c r="CY32" s="168"/>
      <c r="CZ32" s="168"/>
      <c r="DA32" s="168"/>
      <c r="DB32" s="168"/>
      <c r="DC32" s="168"/>
      <c r="DD32" s="168"/>
      <c r="DE32" s="168"/>
      <c r="DF32" s="168"/>
      <c r="DG32" s="168"/>
      <c r="DH32" s="168"/>
      <c r="DI32" s="168"/>
      <c r="DJ32" s="168"/>
      <c r="DK32" s="168"/>
      <c r="DL32" s="168"/>
      <c r="DM32" s="168"/>
      <c r="DN32" s="168"/>
      <c r="DO32" s="168"/>
      <c r="DP32" s="168"/>
      <c r="DQ32" s="168"/>
      <c r="DR32" s="168"/>
      <c r="DS32" s="168"/>
      <c r="DT32" s="168"/>
      <c r="DU32" s="168"/>
      <c r="DV32" s="168"/>
      <c r="DW32" s="168"/>
      <c r="DX32" s="168"/>
      <c r="DY32" s="168"/>
      <c r="DZ32" s="168"/>
      <c r="EA32" s="168"/>
      <c r="EB32" s="168"/>
      <c r="EC32" s="168"/>
      <c r="ED32" s="168"/>
      <c r="EE32" s="168"/>
      <c r="EF32" s="168"/>
      <c r="EG32" s="168"/>
      <c r="EH32" s="168"/>
      <c r="EI32" s="168"/>
      <c r="EJ32" s="168"/>
      <c r="EK32" s="168"/>
      <c r="EL32" s="168"/>
      <c r="EM32" s="168"/>
      <c r="EN32" s="168"/>
      <c r="EO32" s="168"/>
      <c r="EP32" s="168"/>
      <c r="EQ32" s="168"/>
      <c r="ER32" s="168"/>
      <c r="ES32" s="168"/>
      <c r="ET32" s="91"/>
      <c r="EW32" s="103" t="s">
        <v>49</v>
      </c>
      <c r="EX32" s="103" t="s">
        <v>46</v>
      </c>
      <c r="EY32" s="103" t="s">
        <v>26</v>
      </c>
      <c r="EZ32" s="103" t="s">
        <v>106</v>
      </c>
      <c r="FA32" s="103" t="s">
        <v>107</v>
      </c>
      <c r="FB32" s="92" t="str">
        <f>"=&gt;"</f>
        <v>=&gt;</v>
      </c>
      <c r="FC32" s="103" t="s">
        <v>30</v>
      </c>
      <c r="FD32" s="103" t="s">
        <v>29</v>
      </c>
      <c r="FE32" s="103" t="s">
        <v>31</v>
      </c>
      <c r="FF32" s="92" t="str">
        <f>"=&gt;"</f>
        <v>=&gt;</v>
      </c>
      <c r="FG32" s="92" t="s">
        <v>26</v>
      </c>
      <c r="FH32" s="92" t="s">
        <v>29</v>
      </c>
      <c r="FI32" s="92" t="s">
        <v>30</v>
      </c>
      <c r="FJ32" s="92" t="str">
        <f>"=&gt;"</f>
        <v>=&gt;</v>
      </c>
      <c r="FK32" s="92" t="s">
        <v>111</v>
      </c>
      <c r="FL32" s="92" t="str">
        <f>"=&gt;"</f>
        <v>=&gt;</v>
      </c>
      <c r="FM32" s="92" t="s">
        <v>34</v>
      </c>
      <c r="FN32" s="92" t="s">
        <v>35</v>
      </c>
      <c r="FO32" s="92" t="str">
        <f>"=&gt;"</f>
        <v>=&gt;</v>
      </c>
      <c r="FP32" s="93" t="s">
        <v>109</v>
      </c>
      <c r="FR32" s="93" t="s">
        <v>110</v>
      </c>
    </row>
    <row r="33" spans="1:174" ht="3" customHeight="1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97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90"/>
      <c r="ET33" s="89"/>
      <c r="EW33" s="93">
        <f ca="1">EY33*((-1)^RANDBETWEEN(1,2))*RANDBETWEEN(1,3)</f>
        <v>-2</v>
      </c>
      <c r="EX33" s="93">
        <f ca="1">(-1)^RANDBETWEEN(1,2)</f>
        <v>-1</v>
      </c>
      <c r="EY33" s="93">
        <f ca="1">(-1)^RANDBETWEEN(1,2)*RANDBETWEEN(1,2)</f>
        <v>2</v>
      </c>
      <c r="EZ33" s="93">
        <f ca="1">(-1)^RANDBETWEEN(1,2)*RANDBETWEEN(1,2)</f>
        <v>1</v>
      </c>
      <c r="FA33" s="93">
        <f ca="1">(-1)^RANDBETWEEN(1,2)*RANDBETWEEN(1,2)</f>
        <v>2</v>
      </c>
      <c r="FC33" s="93">
        <f ca="1">((EW33*EX33)/EY33)</f>
        <v>1</v>
      </c>
      <c r="FD33" s="93">
        <f ca="1">EZ33*FA33</f>
        <v>2</v>
      </c>
      <c r="FE33" s="93">
        <f ca="1">((EW33*FA33)+(EX33*EZ33))/((-1)*FC33)</f>
        <v>5</v>
      </c>
      <c r="FG33" s="93">
        <f ca="1">EY33*FC33</f>
        <v>2</v>
      </c>
      <c r="FH33" s="93">
        <f ca="1">FC33*FE33*(-1)</f>
        <v>-5</v>
      </c>
      <c r="FI33" s="93">
        <f ca="1">FD33</f>
        <v>2</v>
      </c>
      <c r="FK33" s="93">
        <f ca="1">SQRT((FH33^2)-(4*FG33*FI33))</f>
        <v>3</v>
      </c>
      <c r="FM33" s="93">
        <f ca="1">(FH33*(-1) + FK33) / (2*FG33)</f>
        <v>2</v>
      </c>
      <c r="FN33" s="93">
        <f ca="1">(FH33*(-1) - FK33) / (2*FG33)</f>
        <v>0.5</v>
      </c>
      <c r="FP33" s="93">
        <f ca="1">FM33</f>
        <v>2</v>
      </c>
      <c r="FR33" s="93">
        <f ca="1">FN33</f>
        <v>0.5</v>
      </c>
    </row>
    <row r="34" spans="1:174" ht="15" customHeight="1" x14ac:dyDescent="0.2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162" t="str">
        <f ca="1">IF(EY33=1,"x",IF(EY33=-1,"-x",IF(EY33=0,"",CONCATENATE(EY33,"х"))))</f>
        <v>2х</v>
      </c>
      <c r="AD34" s="162"/>
      <c r="AE34" s="162"/>
      <c r="AF34" s="162"/>
      <c r="AG34" s="162"/>
      <c r="AH34" s="162"/>
      <c r="AI34" s="162"/>
      <c r="AJ34" s="162"/>
      <c r="AK34" s="162"/>
      <c r="AL34" s="162"/>
      <c r="AM34" s="163" t="str">
        <f ca="1">IF(AND(FD33&gt;0,FC33&gt;0),"+",IF(AND(FD33&lt;0,FC33&lt;0),"+",IF(AND(FD33&lt;0,FC33&gt;0),"-","-")))</f>
        <v>+</v>
      </c>
      <c r="AN34" s="163"/>
      <c r="AO34" s="163"/>
      <c r="AP34" s="163"/>
      <c r="AQ34" s="163"/>
      <c r="AR34" s="163">
        <f ca="1">IF(FD34&gt;0,FD34,FD34*(-1))</f>
        <v>2</v>
      </c>
      <c r="AS34" s="163"/>
      <c r="AT34" s="163"/>
      <c r="AU34" s="163"/>
      <c r="AV34" s="163"/>
      <c r="AW34" s="163"/>
      <c r="AX34" s="163"/>
      <c r="AY34" s="163" t="s">
        <v>25</v>
      </c>
      <c r="AZ34" s="163"/>
      <c r="BA34" s="163"/>
      <c r="BB34" s="163"/>
      <c r="BC34" s="163"/>
      <c r="BD34" s="163"/>
      <c r="BE34" s="161">
        <f ca="1">FE36</f>
        <v>5</v>
      </c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94"/>
      <c r="CW34" s="98"/>
      <c r="CX34" s="85"/>
      <c r="CY34" s="85"/>
      <c r="CZ34" s="85"/>
      <c r="DA34" s="85"/>
      <c r="DB34" s="85"/>
      <c r="DC34" s="85"/>
      <c r="DD34" s="85"/>
      <c r="DE34" s="85"/>
      <c r="DF34" s="164" t="str">
        <f ca="1">AC34</f>
        <v>2х</v>
      </c>
      <c r="DG34" s="164"/>
      <c r="DH34" s="164"/>
      <c r="DI34" s="164"/>
      <c r="DJ34" s="164"/>
      <c r="DK34" s="164"/>
      <c r="DL34" s="164" t="str">
        <f ca="1">AM34</f>
        <v>+</v>
      </c>
      <c r="DM34" s="164"/>
      <c r="DN34" s="164"/>
      <c r="DO34" s="164"/>
      <c r="DP34" s="164">
        <f ca="1">AR34</f>
        <v>2</v>
      </c>
      <c r="DQ34" s="164"/>
      <c r="DR34" s="164"/>
      <c r="DS34" s="164"/>
      <c r="DT34" s="164"/>
      <c r="DU34" s="164"/>
      <c r="DV34" s="164" t="s">
        <v>25</v>
      </c>
      <c r="DW34" s="164"/>
      <c r="DX34" s="164"/>
      <c r="DY34" s="164"/>
      <c r="DZ34" s="164"/>
      <c r="EA34" s="160">
        <f ca="1">BE34</f>
        <v>5</v>
      </c>
      <c r="EB34" s="160"/>
      <c r="EC34" s="160"/>
      <c r="ED34" s="160"/>
      <c r="EE34" s="160"/>
      <c r="EF34" s="160"/>
      <c r="EG34" s="160"/>
      <c r="EH34" s="160"/>
      <c r="EI34" s="160"/>
      <c r="EJ34" s="160"/>
      <c r="EK34" s="85"/>
      <c r="EL34" s="85"/>
      <c r="EM34" s="85"/>
      <c r="EN34" s="85"/>
      <c r="EO34" s="85"/>
      <c r="EP34" s="85"/>
      <c r="EQ34" s="85"/>
      <c r="ER34" s="85"/>
      <c r="ES34" s="82"/>
      <c r="ET34" s="82"/>
      <c r="FC34" s="93">
        <f ca="1">FC33/GCD(ABS((EW33*EX33)/EY33),ABS(EZ33*FA33))</f>
        <v>1</v>
      </c>
      <c r="FD34" s="93">
        <f ca="1">FD33/GCD(ABS((EW33*EX33)/EY33),ABS(EZ33*FA33))</f>
        <v>2</v>
      </c>
      <c r="FE34" s="103">
        <f ca="1">((EW33*FA33)+(EX33*EZ33))</f>
        <v>-5</v>
      </c>
      <c r="FM34" s="93">
        <f ca="1">(FH33*(-1) + FK33)</f>
        <v>8</v>
      </c>
      <c r="FN34" s="93">
        <f ca="1">(FH33*(-1)-FK33)</f>
        <v>2</v>
      </c>
      <c r="FP34" s="93">
        <f ca="1">FM34/ GCD(ABS(FM34),ABS(FM35))</f>
        <v>2</v>
      </c>
      <c r="FR34" s="93">
        <f ca="1">FN34/ GCD(ABS(FN34),ABS(FN35))</f>
        <v>1</v>
      </c>
    </row>
    <row r="35" spans="1:174" ht="0.75" customHeight="1" x14ac:dyDescent="0.2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3"/>
      <c r="AN35" s="163"/>
      <c r="AO35" s="163"/>
      <c r="AP35" s="163"/>
      <c r="AQ35" s="163"/>
      <c r="AR35" s="83"/>
      <c r="AS35" s="83"/>
      <c r="AT35" s="83"/>
      <c r="AU35" s="83"/>
      <c r="AV35" s="83"/>
      <c r="AW35" s="83"/>
      <c r="AX35" s="83"/>
      <c r="AY35" s="163"/>
      <c r="AZ35" s="163"/>
      <c r="BA35" s="163"/>
      <c r="BB35" s="163"/>
      <c r="BC35" s="163"/>
      <c r="BD35" s="163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94"/>
      <c r="CW35" s="98"/>
      <c r="CX35" s="85"/>
      <c r="CY35" s="85"/>
      <c r="CZ35" s="85"/>
      <c r="DA35" s="85"/>
      <c r="DB35" s="85"/>
      <c r="DC35" s="85"/>
      <c r="DD35" s="85"/>
      <c r="DE35" s="85"/>
      <c r="DF35" s="164"/>
      <c r="DG35" s="164"/>
      <c r="DH35" s="164"/>
      <c r="DI35" s="164"/>
      <c r="DJ35" s="164"/>
      <c r="DK35" s="164"/>
      <c r="DL35" s="164"/>
      <c r="DM35" s="164"/>
      <c r="DN35" s="164"/>
      <c r="DO35" s="164"/>
      <c r="DP35" s="86"/>
      <c r="DQ35" s="86"/>
      <c r="DR35" s="86"/>
      <c r="DS35" s="86"/>
      <c r="DT35" s="86"/>
      <c r="DU35" s="86"/>
      <c r="DV35" s="164"/>
      <c r="DW35" s="164"/>
      <c r="DX35" s="164"/>
      <c r="DY35" s="164"/>
      <c r="DZ35" s="164"/>
      <c r="EA35" s="160"/>
      <c r="EB35" s="160"/>
      <c r="EC35" s="160"/>
      <c r="ED35" s="160"/>
      <c r="EE35" s="160"/>
      <c r="EF35" s="160"/>
      <c r="EG35" s="160"/>
      <c r="EH35" s="160"/>
      <c r="EI35" s="160"/>
      <c r="EJ35" s="160"/>
      <c r="EK35" s="85"/>
      <c r="EL35" s="85"/>
      <c r="EM35" s="85"/>
      <c r="EN35" s="85"/>
      <c r="EO35" s="85"/>
      <c r="EP35" s="85"/>
      <c r="EQ35" s="85"/>
      <c r="ER35" s="85"/>
      <c r="ES35" s="82"/>
      <c r="ET35" s="82"/>
      <c r="EW35" s="152" t="s">
        <v>112</v>
      </c>
      <c r="EX35" s="152"/>
      <c r="EY35" s="93">
        <f ca="1">FP36</f>
        <v>2</v>
      </c>
      <c r="EZ35" s="93" t="str">
        <f ca="1">FR36</f>
        <v>1/2</v>
      </c>
      <c r="FE35" s="103">
        <f ca="1">((-1)*FC33)</f>
        <v>-1</v>
      </c>
      <c r="FM35" s="93">
        <f ca="1">(2*FG33)</f>
        <v>4</v>
      </c>
      <c r="FN35" s="93">
        <f ca="1">(2*FG33)</f>
        <v>4</v>
      </c>
      <c r="FP35" s="93">
        <f ca="1">FM35/ GCD(ABS(FM34),ABS(FM35))</f>
        <v>1</v>
      </c>
      <c r="FR35" s="93">
        <f ca="1">FN35/ GCD(ABS(FN34),ABS(FN35))</f>
        <v>2</v>
      </c>
    </row>
    <row r="36" spans="1:174" ht="0.75" customHeight="1" x14ac:dyDescent="0.2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3"/>
      <c r="AN36" s="163"/>
      <c r="AO36" s="163"/>
      <c r="AP36" s="163"/>
      <c r="AQ36" s="163"/>
      <c r="AR36" s="84"/>
      <c r="AS36" s="84"/>
      <c r="AT36" s="84"/>
      <c r="AU36" s="84"/>
      <c r="AV36" s="84"/>
      <c r="AW36" s="84"/>
      <c r="AX36" s="84"/>
      <c r="AY36" s="163"/>
      <c r="AZ36" s="163"/>
      <c r="BA36" s="163"/>
      <c r="BB36" s="163"/>
      <c r="BC36" s="163"/>
      <c r="BD36" s="163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94"/>
      <c r="CW36" s="98"/>
      <c r="CX36" s="85"/>
      <c r="CY36" s="85"/>
      <c r="CZ36" s="85"/>
      <c r="DA36" s="85"/>
      <c r="DB36" s="85"/>
      <c r="DC36" s="85"/>
      <c r="DD36" s="85"/>
      <c r="DE36" s="85"/>
      <c r="DF36" s="164"/>
      <c r="DG36" s="164"/>
      <c r="DH36" s="164"/>
      <c r="DI36" s="164"/>
      <c r="DJ36" s="164"/>
      <c r="DK36" s="164"/>
      <c r="DL36" s="164"/>
      <c r="DM36" s="164"/>
      <c r="DN36" s="164"/>
      <c r="DO36" s="164"/>
      <c r="DP36" s="87"/>
      <c r="DQ36" s="87"/>
      <c r="DR36" s="87"/>
      <c r="DS36" s="87"/>
      <c r="DT36" s="87"/>
      <c r="DU36" s="87"/>
      <c r="DV36" s="164"/>
      <c r="DW36" s="164"/>
      <c r="DX36" s="164"/>
      <c r="DY36" s="164"/>
      <c r="DZ36" s="164"/>
      <c r="EA36" s="160"/>
      <c r="EB36" s="160"/>
      <c r="EC36" s="160"/>
      <c r="ED36" s="160"/>
      <c r="EE36" s="160"/>
      <c r="EF36" s="160"/>
      <c r="EG36" s="160"/>
      <c r="EH36" s="160"/>
      <c r="EI36" s="160"/>
      <c r="EJ36" s="160"/>
      <c r="EK36" s="85"/>
      <c r="EL36" s="85"/>
      <c r="EM36" s="85"/>
      <c r="EN36" s="85"/>
      <c r="EO36" s="85"/>
      <c r="EP36" s="85"/>
      <c r="EQ36" s="85"/>
      <c r="ER36" s="85"/>
      <c r="ES36" s="82"/>
      <c r="ET36" s="82"/>
      <c r="EX36" s="93" t="s">
        <v>108</v>
      </c>
      <c r="FE36" s="93">
        <f ca="1">IF(((EW33*FA33)+(EX33*EZ33))/((-1)*FC33)=INT(((EW33*FA33)+(EX33*EZ33))/((-1)*FC33)),FE33,IF(AND(FE34&lt;0,FE35&gt;0),CONCATENATE(FE34,"/",FE35),IF(AND(FE34&gt;0,FE35&lt;0),CONCATENATE("-",FE34,"/",FE35*(-1)),IF(AND(FE34&lt;0,FE35&lt;0),CONCATENATE(FE34*(-1),"/",FE35*(-1)),CONCATENATE(FE34,"/",FE35)))))</f>
        <v>5</v>
      </c>
      <c r="FP36" s="93">
        <f ca="1">IF(FP34/FP35=INT(FP34/FP35),FP33,IF(AND(FP34&lt;0,FP35&gt;0),CONCATENATE(FP34,"/",FP35),IF(AND(FP34&gt;0,FP35&lt;0),CONCATENATE("-",FP34,"/",FP35*(-1)),IF(AND(FP34&lt;0,FP35&lt;0),CONCATENATE(FP34*(-1),"/",FP35*(-1)),CONCATENATE(FP34,"/",FP35)))))</f>
        <v>2</v>
      </c>
      <c r="FR36" s="93" t="str">
        <f ca="1">IF(FR34/FR35=INT(FR34/FR35),FR33,IF(AND(FR34&lt;0,FR35&gt;0),CONCATENATE(FR34,"/",FR35),IF(AND(FR34&gt;0,FR35&lt;0),CONCATENATE("-",FR34,"/",FR35*(-1)),IF(AND(FR34&lt;0,FR35&lt;0),CONCATENATE(FR34*(-1),"/",FR35*(-1)),CONCATENATE(FR34,"/",FR35)))))</f>
        <v>1/2</v>
      </c>
    </row>
    <row r="37" spans="1:174" ht="15" customHeight="1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3"/>
      <c r="AN37" s="163"/>
      <c r="AO37" s="163"/>
      <c r="AP37" s="163"/>
      <c r="AQ37" s="163"/>
      <c r="AR37" s="163" t="str">
        <f ca="1">IF(FC34=1,"х",IF(FC34=-1,"х",IF(FC34&gt;0,CONCATENATE(FC34,"х"),CONCATENATE(FC34*(-1),"х"))))</f>
        <v>х</v>
      </c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1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94"/>
      <c r="CW37" s="98"/>
      <c r="CX37" s="85"/>
      <c r="CY37" s="85"/>
      <c r="CZ37" s="85"/>
      <c r="DA37" s="85"/>
      <c r="DB37" s="85"/>
      <c r="DC37" s="85"/>
      <c r="DD37" s="85"/>
      <c r="DE37" s="85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5" t="str">
        <f ca="1">AR37</f>
        <v>х</v>
      </c>
      <c r="DQ37" s="165"/>
      <c r="DR37" s="165"/>
      <c r="DS37" s="165"/>
      <c r="DT37" s="165"/>
      <c r="DU37" s="165"/>
      <c r="DV37" s="164"/>
      <c r="DW37" s="164"/>
      <c r="DX37" s="164"/>
      <c r="DY37" s="164"/>
      <c r="DZ37" s="164"/>
      <c r="EA37" s="160"/>
      <c r="EB37" s="160"/>
      <c r="EC37" s="160"/>
      <c r="ED37" s="160"/>
      <c r="EE37" s="160"/>
      <c r="EF37" s="160"/>
      <c r="EG37" s="160"/>
      <c r="EH37" s="160"/>
      <c r="EI37" s="160"/>
      <c r="EJ37" s="160"/>
      <c r="EK37" s="85"/>
      <c r="EL37" s="85"/>
      <c r="EM37" s="85"/>
      <c r="EN37" s="85"/>
      <c r="EO37" s="85"/>
      <c r="EP37" s="85"/>
      <c r="EQ37" s="85"/>
      <c r="ER37" s="85"/>
      <c r="ES37" s="82"/>
      <c r="ET37" s="82"/>
    </row>
    <row r="38" spans="1:174" ht="2.1" customHeight="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94"/>
      <c r="CW38" s="98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</row>
    <row r="39" spans="1:174" ht="15" customHeight="1" x14ac:dyDescent="0.25">
      <c r="A39" s="82"/>
      <c r="B39" s="153" t="s">
        <v>17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7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  <c r="CT39" s="159"/>
      <c r="CU39" s="82"/>
      <c r="CV39" s="94"/>
      <c r="CW39" s="98"/>
      <c r="CX39" s="153" t="s">
        <v>17</v>
      </c>
      <c r="CY39" s="153"/>
      <c r="CZ39" s="153"/>
      <c r="DA39" s="153"/>
      <c r="DB39" s="153"/>
      <c r="DC39" s="153"/>
      <c r="DD39" s="153"/>
      <c r="DE39" s="153"/>
      <c r="DF39" s="153"/>
      <c r="DG39" s="153"/>
      <c r="DH39" s="153"/>
      <c r="DI39" s="153"/>
      <c r="DJ39" s="153"/>
      <c r="DK39" s="153"/>
      <c r="DL39" s="153"/>
      <c r="DM39" s="154" t="str">
        <f ca="1">IF(EY35=EZ35,CONCATENATE("х = ",EY35),CONCATENATE("х = ",EY35,"; ",EZ35))</f>
        <v>х = 2; 1/2</v>
      </c>
      <c r="DN39" s="155"/>
      <c r="DO39" s="155"/>
      <c r="DP39" s="155"/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6"/>
      <c r="ET39" s="82"/>
    </row>
    <row r="40" spans="1:174" ht="3" customHeight="1" x14ac:dyDescent="0.2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99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</row>
    <row r="41" spans="1:174" ht="15" customHeight="1" x14ac:dyDescent="0.25">
      <c r="A41" s="91"/>
      <c r="B41" s="167" t="s">
        <v>40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6" t="s">
        <v>75</v>
      </c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91"/>
      <c r="CW41" s="96"/>
      <c r="CX41" s="168" t="s">
        <v>119</v>
      </c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68"/>
      <c r="DL41" s="168"/>
      <c r="DM41" s="168"/>
      <c r="DN41" s="168"/>
      <c r="DO41" s="168"/>
      <c r="DP41" s="168"/>
      <c r="DQ41" s="168"/>
      <c r="DR41" s="168"/>
      <c r="DS41" s="168"/>
      <c r="DT41" s="168"/>
      <c r="DU41" s="168"/>
      <c r="DV41" s="168"/>
      <c r="DW41" s="168"/>
      <c r="DX41" s="168"/>
      <c r="DY41" s="168"/>
      <c r="DZ41" s="168"/>
      <c r="EA41" s="168"/>
      <c r="EB41" s="168"/>
      <c r="EC41" s="168"/>
      <c r="ED41" s="168"/>
      <c r="EE41" s="168"/>
      <c r="EF41" s="168"/>
      <c r="EG41" s="168"/>
      <c r="EH41" s="168"/>
      <c r="EI41" s="168"/>
      <c r="EJ41" s="168"/>
      <c r="EK41" s="168"/>
      <c r="EL41" s="168"/>
      <c r="EM41" s="168"/>
      <c r="EN41" s="168"/>
      <c r="EO41" s="168"/>
      <c r="EP41" s="168"/>
      <c r="EQ41" s="168"/>
      <c r="ER41" s="168"/>
      <c r="ES41" s="168"/>
      <c r="ET41" s="91"/>
      <c r="EW41" s="103" t="s">
        <v>49</v>
      </c>
      <c r="EX41" s="103" t="s">
        <v>46</v>
      </c>
      <c r="EY41" s="103" t="s">
        <v>26</v>
      </c>
      <c r="EZ41" s="103" t="s">
        <v>106</v>
      </c>
      <c r="FA41" s="103" t="s">
        <v>107</v>
      </c>
      <c r="FB41" s="92" t="str">
        <f>"=&gt;"</f>
        <v>=&gt;</v>
      </c>
      <c r="FC41" s="103" t="s">
        <v>30</v>
      </c>
      <c r="FD41" s="103" t="s">
        <v>29</v>
      </c>
      <c r="FE41" s="103" t="s">
        <v>31</v>
      </c>
      <c r="FF41" s="92" t="str">
        <f>"=&gt;"</f>
        <v>=&gt;</v>
      </c>
      <c r="FG41" s="92" t="s">
        <v>26</v>
      </c>
      <c r="FH41" s="92" t="s">
        <v>29</v>
      </c>
      <c r="FI41" s="92" t="s">
        <v>30</v>
      </c>
      <c r="FJ41" s="92" t="str">
        <f>"=&gt;"</f>
        <v>=&gt;</v>
      </c>
      <c r="FK41" s="92" t="s">
        <v>111</v>
      </c>
      <c r="FL41" s="92" t="str">
        <f>"=&gt;"</f>
        <v>=&gt;</v>
      </c>
      <c r="FM41" s="92" t="s">
        <v>34</v>
      </c>
      <c r="FN41" s="92" t="s">
        <v>35</v>
      </c>
      <c r="FO41" s="92" t="str">
        <f>"=&gt;"</f>
        <v>=&gt;</v>
      </c>
      <c r="FP41" s="93" t="s">
        <v>109</v>
      </c>
      <c r="FR41" s="93" t="s">
        <v>110</v>
      </c>
    </row>
    <row r="42" spans="1:174" ht="3" customHeight="1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97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90"/>
      <c r="ET42" s="89"/>
      <c r="EW42" s="93">
        <f ca="1">EY42*((-1)^RANDBETWEEN(1,2))*RANDBETWEEN(1,3)</f>
        <v>-2</v>
      </c>
      <c r="EX42" s="93">
        <f ca="1">(-1)^RANDBETWEEN(1,2)</f>
        <v>1</v>
      </c>
      <c r="EY42" s="93">
        <f ca="1">(-1)^RANDBETWEEN(1,2)*RANDBETWEEN(1,2)</f>
        <v>2</v>
      </c>
      <c r="EZ42" s="93">
        <f ca="1">(-1)^RANDBETWEEN(1,2)*RANDBETWEEN(1,2)</f>
        <v>-1</v>
      </c>
      <c r="FA42" s="93">
        <f ca="1">(-1)^RANDBETWEEN(1,2)*RANDBETWEEN(1,2)</f>
        <v>-1</v>
      </c>
      <c r="FC42" s="93">
        <f ca="1">((EW42*EX42)/EY42)</f>
        <v>-1</v>
      </c>
      <c r="FD42" s="93">
        <f ca="1">EZ42*FA42</f>
        <v>1</v>
      </c>
      <c r="FE42" s="93">
        <f ca="1">((EW42*FA42)+(EX42*EZ42))/((-1)*FC42)</f>
        <v>1</v>
      </c>
      <c r="FG42" s="93">
        <f ca="1">EY42*FC42</f>
        <v>-2</v>
      </c>
      <c r="FH42" s="93">
        <f ca="1">FC42*FE42*(-1)</f>
        <v>1</v>
      </c>
      <c r="FI42" s="93">
        <f ca="1">FD42</f>
        <v>1</v>
      </c>
      <c r="FK42" s="93">
        <f ca="1">SQRT((FH42^2)-(4*FG42*FI42))</f>
        <v>3</v>
      </c>
      <c r="FM42" s="93">
        <f ca="1">(FH42*(-1) + FK42) / (2*FG42)</f>
        <v>-0.5</v>
      </c>
      <c r="FN42" s="93">
        <f ca="1">(FH42*(-1) - FK42) / (2*FG42)</f>
        <v>1</v>
      </c>
      <c r="FP42" s="93">
        <f ca="1">FM42</f>
        <v>-0.5</v>
      </c>
      <c r="FR42" s="93">
        <f ca="1">FN42</f>
        <v>1</v>
      </c>
    </row>
    <row r="43" spans="1:174" ht="15" customHeight="1" x14ac:dyDescent="0.2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162" t="str">
        <f ca="1">IF(EY42=1,"x",IF(EY42=-1,"-x",IF(EY42=0,"",CONCATENATE(EY42,"х"))))</f>
        <v>2х</v>
      </c>
      <c r="AD43" s="162"/>
      <c r="AE43" s="162"/>
      <c r="AF43" s="162"/>
      <c r="AG43" s="162"/>
      <c r="AH43" s="162"/>
      <c r="AI43" s="162"/>
      <c r="AJ43" s="162"/>
      <c r="AK43" s="162"/>
      <c r="AL43" s="162"/>
      <c r="AM43" s="163" t="str">
        <f ca="1">IF(AND(FD42&gt;0,FC42&gt;0),"+",IF(AND(FD42&lt;0,FC42&lt;0),"+",IF(AND(FD42&lt;0,FC42&gt;0),"-","-")))</f>
        <v>-</v>
      </c>
      <c r="AN43" s="163"/>
      <c r="AO43" s="163"/>
      <c r="AP43" s="163"/>
      <c r="AQ43" s="163"/>
      <c r="AR43" s="163">
        <f ca="1">IF(FD43&gt;0,FD43,FD43*(-1))</f>
        <v>1</v>
      </c>
      <c r="AS43" s="163"/>
      <c r="AT43" s="163"/>
      <c r="AU43" s="163"/>
      <c r="AV43" s="163"/>
      <c r="AW43" s="163"/>
      <c r="AX43" s="163"/>
      <c r="AY43" s="163" t="s">
        <v>25</v>
      </c>
      <c r="AZ43" s="163"/>
      <c r="BA43" s="163"/>
      <c r="BB43" s="163"/>
      <c r="BC43" s="163"/>
      <c r="BD43" s="163"/>
      <c r="BE43" s="161">
        <f ca="1">FE45</f>
        <v>1</v>
      </c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94"/>
      <c r="CW43" s="98"/>
      <c r="CX43" s="85"/>
      <c r="CY43" s="85"/>
      <c r="CZ43" s="85"/>
      <c r="DA43" s="85"/>
      <c r="DB43" s="85"/>
      <c r="DC43" s="85"/>
      <c r="DD43" s="85"/>
      <c r="DE43" s="85"/>
      <c r="DF43" s="164" t="str">
        <f ca="1">AC43</f>
        <v>2х</v>
      </c>
      <c r="DG43" s="164"/>
      <c r="DH43" s="164"/>
      <c r="DI43" s="164"/>
      <c r="DJ43" s="164"/>
      <c r="DK43" s="164"/>
      <c r="DL43" s="164" t="str">
        <f ca="1">AM43</f>
        <v>-</v>
      </c>
      <c r="DM43" s="164"/>
      <c r="DN43" s="164"/>
      <c r="DO43" s="164"/>
      <c r="DP43" s="164">
        <f ca="1">AR43</f>
        <v>1</v>
      </c>
      <c r="DQ43" s="164"/>
      <c r="DR43" s="164"/>
      <c r="DS43" s="164"/>
      <c r="DT43" s="164"/>
      <c r="DU43" s="164"/>
      <c r="DV43" s="164" t="s">
        <v>25</v>
      </c>
      <c r="DW43" s="164"/>
      <c r="DX43" s="164"/>
      <c r="DY43" s="164"/>
      <c r="DZ43" s="164"/>
      <c r="EA43" s="160">
        <f ca="1">BE43</f>
        <v>1</v>
      </c>
      <c r="EB43" s="160"/>
      <c r="EC43" s="160"/>
      <c r="ED43" s="160"/>
      <c r="EE43" s="160"/>
      <c r="EF43" s="160"/>
      <c r="EG43" s="160"/>
      <c r="EH43" s="160"/>
      <c r="EI43" s="160"/>
      <c r="EJ43" s="160"/>
      <c r="EK43" s="85"/>
      <c r="EL43" s="85"/>
      <c r="EM43" s="85"/>
      <c r="EN43" s="85"/>
      <c r="EO43" s="85"/>
      <c r="EP43" s="85"/>
      <c r="EQ43" s="85"/>
      <c r="ER43" s="85"/>
      <c r="ES43" s="82"/>
      <c r="ET43" s="82"/>
      <c r="FC43" s="93">
        <f ca="1">FC42/GCD(ABS((EW42*EX42)/EY42),ABS(EZ42*FA42))</f>
        <v>-1</v>
      </c>
      <c r="FD43" s="93">
        <f ca="1">FD42/GCD(ABS((EW42*EX42)/EY42),ABS(EZ42*FA42))</f>
        <v>1</v>
      </c>
      <c r="FE43" s="103">
        <f ca="1">((EW42*FA42)+(EX42*EZ42))</f>
        <v>1</v>
      </c>
      <c r="FM43" s="93">
        <f ca="1">(FH42*(-1) + FK42)</f>
        <v>2</v>
      </c>
      <c r="FN43" s="93">
        <f ca="1">(FH42*(-1)-FK42)</f>
        <v>-4</v>
      </c>
      <c r="FP43" s="93">
        <f ca="1">FM43/ GCD(ABS(FM43),ABS(FM44))</f>
        <v>1</v>
      </c>
      <c r="FR43" s="93">
        <f ca="1">FN43/ GCD(ABS(FN43),ABS(FN44))</f>
        <v>-1</v>
      </c>
    </row>
    <row r="44" spans="1:174" ht="0.75" customHeigh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3"/>
      <c r="AN44" s="163"/>
      <c r="AO44" s="163"/>
      <c r="AP44" s="163"/>
      <c r="AQ44" s="163"/>
      <c r="AR44" s="83"/>
      <c r="AS44" s="83"/>
      <c r="AT44" s="83"/>
      <c r="AU44" s="83"/>
      <c r="AV44" s="83"/>
      <c r="AW44" s="83"/>
      <c r="AX44" s="83"/>
      <c r="AY44" s="163"/>
      <c r="AZ44" s="163"/>
      <c r="BA44" s="163"/>
      <c r="BB44" s="163"/>
      <c r="BC44" s="163"/>
      <c r="BD44" s="163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94"/>
      <c r="CW44" s="98"/>
      <c r="CX44" s="85"/>
      <c r="CY44" s="85"/>
      <c r="CZ44" s="85"/>
      <c r="DA44" s="85"/>
      <c r="DB44" s="85"/>
      <c r="DC44" s="85"/>
      <c r="DD44" s="85"/>
      <c r="DE44" s="85"/>
      <c r="DF44" s="164"/>
      <c r="DG44" s="164"/>
      <c r="DH44" s="164"/>
      <c r="DI44" s="164"/>
      <c r="DJ44" s="164"/>
      <c r="DK44" s="164"/>
      <c r="DL44" s="164"/>
      <c r="DM44" s="164"/>
      <c r="DN44" s="164"/>
      <c r="DO44" s="164"/>
      <c r="DP44" s="86"/>
      <c r="DQ44" s="86"/>
      <c r="DR44" s="86"/>
      <c r="DS44" s="86"/>
      <c r="DT44" s="86"/>
      <c r="DU44" s="86"/>
      <c r="DV44" s="164"/>
      <c r="DW44" s="164"/>
      <c r="DX44" s="164"/>
      <c r="DY44" s="164"/>
      <c r="DZ44" s="164"/>
      <c r="EA44" s="160"/>
      <c r="EB44" s="160"/>
      <c r="EC44" s="160"/>
      <c r="ED44" s="160"/>
      <c r="EE44" s="160"/>
      <c r="EF44" s="160"/>
      <c r="EG44" s="160"/>
      <c r="EH44" s="160"/>
      <c r="EI44" s="160"/>
      <c r="EJ44" s="160"/>
      <c r="EK44" s="85"/>
      <c r="EL44" s="85"/>
      <c r="EM44" s="85"/>
      <c r="EN44" s="85"/>
      <c r="EO44" s="85"/>
      <c r="EP44" s="85"/>
      <c r="EQ44" s="85"/>
      <c r="ER44" s="85"/>
      <c r="ES44" s="82"/>
      <c r="ET44" s="82"/>
      <c r="EW44" s="152" t="s">
        <v>112</v>
      </c>
      <c r="EX44" s="152"/>
      <c r="EY44" s="93" t="str">
        <f ca="1">FP45</f>
        <v>-1/2</v>
      </c>
      <c r="EZ44" s="93">
        <f ca="1">FR45</f>
        <v>1</v>
      </c>
      <c r="FE44" s="103">
        <f ca="1">((-1)*FC42)</f>
        <v>1</v>
      </c>
      <c r="FM44" s="93">
        <f ca="1">(2*FG42)</f>
        <v>-4</v>
      </c>
      <c r="FN44" s="93">
        <f ca="1">(2*FG42)</f>
        <v>-4</v>
      </c>
      <c r="FP44" s="93">
        <f ca="1">FM44/ GCD(ABS(FM43),ABS(FM44))</f>
        <v>-2</v>
      </c>
      <c r="FR44" s="93">
        <f ca="1">FN44/ GCD(ABS(FN43),ABS(FN44))</f>
        <v>-1</v>
      </c>
    </row>
    <row r="45" spans="1:174" ht="0.75" customHeigh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3"/>
      <c r="AN45" s="163"/>
      <c r="AO45" s="163"/>
      <c r="AP45" s="163"/>
      <c r="AQ45" s="163"/>
      <c r="AR45" s="84"/>
      <c r="AS45" s="84"/>
      <c r="AT45" s="84"/>
      <c r="AU45" s="84"/>
      <c r="AV45" s="84"/>
      <c r="AW45" s="84"/>
      <c r="AX45" s="84"/>
      <c r="AY45" s="163"/>
      <c r="AZ45" s="163"/>
      <c r="BA45" s="163"/>
      <c r="BB45" s="163"/>
      <c r="BC45" s="163"/>
      <c r="BD45" s="163"/>
      <c r="BE45" s="161"/>
      <c r="BF45" s="161"/>
      <c r="BG45" s="161"/>
      <c r="BH45" s="161"/>
      <c r="BI45" s="161"/>
      <c r="BJ45" s="161"/>
      <c r="BK45" s="161"/>
      <c r="BL45" s="161"/>
      <c r="BM45" s="161"/>
      <c r="BN45" s="161"/>
      <c r="BO45" s="161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94"/>
      <c r="CW45" s="98"/>
      <c r="CX45" s="85"/>
      <c r="CY45" s="85"/>
      <c r="CZ45" s="85"/>
      <c r="DA45" s="85"/>
      <c r="DB45" s="85"/>
      <c r="DC45" s="85"/>
      <c r="DD45" s="85"/>
      <c r="DE45" s="85"/>
      <c r="DF45" s="164"/>
      <c r="DG45" s="164"/>
      <c r="DH45" s="164"/>
      <c r="DI45" s="164"/>
      <c r="DJ45" s="164"/>
      <c r="DK45" s="164"/>
      <c r="DL45" s="164"/>
      <c r="DM45" s="164"/>
      <c r="DN45" s="164"/>
      <c r="DO45" s="164"/>
      <c r="DP45" s="87"/>
      <c r="DQ45" s="87"/>
      <c r="DR45" s="87"/>
      <c r="DS45" s="87"/>
      <c r="DT45" s="87"/>
      <c r="DU45" s="87"/>
      <c r="DV45" s="164"/>
      <c r="DW45" s="164"/>
      <c r="DX45" s="164"/>
      <c r="DY45" s="164"/>
      <c r="DZ45" s="164"/>
      <c r="EA45" s="160"/>
      <c r="EB45" s="160"/>
      <c r="EC45" s="160"/>
      <c r="ED45" s="160"/>
      <c r="EE45" s="160"/>
      <c r="EF45" s="160"/>
      <c r="EG45" s="160"/>
      <c r="EH45" s="160"/>
      <c r="EI45" s="160"/>
      <c r="EJ45" s="160"/>
      <c r="EK45" s="85"/>
      <c r="EL45" s="85"/>
      <c r="EM45" s="85"/>
      <c r="EN45" s="85"/>
      <c r="EO45" s="85"/>
      <c r="EP45" s="85"/>
      <c r="EQ45" s="85"/>
      <c r="ER45" s="85"/>
      <c r="ES45" s="82"/>
      <c r="ET45" s="82"/>
      <c r="EX45" s="93" t="s">
        <v>108</v>
      </c>
      <c r="FE45" s="93">
        <f ca="1">IF(((EW42*FA42)+(EX42*EZ42))/((-1)*FC42)=INT(((EW42*FA42)+(EX42*EZ42))/((-1)*FC42)),FE42,IF(AND(FE43&lt;0,FE44&gt;0),CONCATENATE(FE43,"/",FE44),IF(AND(FE43&gt;0,FE44&lt;0),CONCATENATE("-",FE43,"/",FE44*(-1)),IF(AND(FE43&lt;0,FE44&lt;0),CONCATENATE(FE43*(-1),"/",FE44*(-1)),CONCATENATE(FE43,"/",FE44)))))</f>
        <v>1</v>
      </c>
      <c r="FP45" s="93" t="str">
        <f ca="1">IF(FP43/FP44=INT(FP43/FP44),FP42,IF(AND(FP43&lt;0,FP44&gt;0),CONCATENATE(FP43,"/",FP44),IF(AND(FP43&gt;0,FP44&lt;0),CONCATENATE("-",FP43,"/",FP44*(-1)),IF(AND(FP43&lt;0,FP44&lt;0),CONCATENATE(FP43*(-1),"/",FP44*(-1)),CONCATENATE(FP43,"/",FP44)))))</f>
        <v>-1/2</v>
      </c>
      <c r="FR45" s="93">
        <f ca="1">IF(FR43/FR44=INT(FR43/FR44),FR42,IF(AND(FR43&lt;0,FR44&gt;0),CONCATENATE(FR43,"/",FR44),IF(AND(FR43&gt;0,FR44&lt;0),CONCATENATE("-",FR43,"/",FR44*(-1)),IF(AND(FR43&lt;0,FR44&lt;0),CONCATENATE(FR43*(-1),"/",FR44*(-1)),CONCATENATE(FR43,"/",FR44)))))</f>
        <v>1</v>
      </c>
    </row>
    <row r="46" spans="1:174" ht="15" customHeight="1" x14ac:dyDescent="0.2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3"/>
      <c r="AN46" s="163"/>
      <c r="AO46" s="163"/>
      <c r="AP46" s="163"/>
      <c r="AQ46" s="163"/>
      <c r="AR46" s="163" t="str">
        <f ca="1">IF(FC43=1,"х",IF(FC43=-1,"х",IF(FC43&gt;0,CONCATENATE(FC43,"х"),CONCATENATE(FC43*(-1),"х"))))</f>
        <v>х</v>
      </c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1"/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94"/>
      <c r="CW46" s="98"/>
      <c r="CX46" s="85"/>
      <c r="CY46" s="85"/>
      <c r="CZ46" s="85"/>
      <c r="DA46" s="85"/>
      <c r="DB46" s="85"/>
      <c r="DC46" s="85"/>
      <c r="DD46" s="85"/>
      <c r="DE46" s="85"/>
      <c r="DF46" s="164"/>
      <c r="DG46" s="164"/>
      <c r="DH46" s="164"/>
      <c r="DI46" s="164"/>
      <c r="DJ46" s="164"/>
      <c r="DK46" s="164"/>
      <c r="DL46" s="164"/>
      <c r="DM46" s="164"/>
      <c r="DN46" s="164"/>
      <c r="DO46" s="164"/>
      <c r="DP46" s="165" t="str">
        <f ca="1">AR46</f>
        <v>х</v>
      </c>
      <c r="DQ46" s="165"/>
      <c r="DR46" s="165"/>
      <c r="DS46" s="165"/>
      <c r="DT46" s="165"/>
      <c r="DU46" s="165"/>
      <c r="DV46" s="164"/>
      <c r="DW46" s="164"/>
      <c r="DX46" s="164"/>
      <c r="DY46" s="164"/>
      <c r="DZ46" s="164"/>
      <c r="EA46" s="160"/>
      <c r="EB46" s="160"/>
      <c r="EC46" s="160"/>
      <c r="ED46" s="160"/>
      <c r="EE46" s="160"/>
      <c r="EF46" s="160"/>
      <c r="EG46" s="160"/>
      <c r="EH46" s="160"/>
      <c r="EI46" s="160"/>
      <c r="EJ46" s="160"/>
      <c r="EK46" s="85"/>
      <c r="EL46" s="85"/>
      <c r="EM46" s="85"/>
      <c r="EN46" s="85"/>
      <c r="EO46" s="85"/>
      <c r="EP46" s="85"/>
      <c r="EQ46" s="85"/>
      <c r="ER46" s="85"/>
      <c r="ES46" s="82"/>
      <c r="ET46" s="82"/>
    </row>
    <row r="47" spans="1:174" ht="2.1" customHeight="1" x14ac:dyDescent="0.2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94"/>
      <c r="CW47" s="98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</row>
    <row r="48" spans="1:174" ht="15" customHeight="1" x14ac:dyDescent="0.25">
      <c r="A48" s="82"/>
      <c r="B48" s="153" t="s">
        <v>17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7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  <c r="CT48" s="159"/>
      <c r="CU48" s="82"/>
      <c r="CV48" s="94"/>
      <c r="CW48" s="98"/>
      <c r="CX48" s="153" t="s">
        <v>17</v>
      </c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4" t="str">
        <f ca="1">IF(EY44=EZ44,CONCATENATE("х = ",EY44),CONCATENATE("х = ",EY44,"; ",EZ44))</f>
        <v>х = -1/2; 1</v>
      </c>
      <c r="DN48" s="155"/>
      <c r="DO48" s="155"/>
      <c r="DP48" s="155"/>
      <c r="DQ48" s="155"/>
      <c r="DR48" s="155"/>
      <c r="DS48" s="155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55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55"/>
      <c r="ER48" s="155"/>
      <c r="ES48" s="156"/>
      <c r="ET48" s="82"/>
    </row>
    <row r="49" spans="1:174" ht="3" customHeight="1" x14ac:dyDescent="0.25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99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  <c r="DS49" s="83"/>
      <c r="DT49" s="83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</row>
    <row r="50" spans="1:174" ht="15" customHeight="1" x14ac:dyDescent="0.25">
      <c r="A50" s="91"/>
      <c r="B50" s="167" t="s">
        <v>41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6" t="s">
        <v>75</v>
      </c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  <c r="CT50" s="166"/>
      <c r="CU50" s="166"/>
      <c r="CV50" s="91"/>
      <c r="CW50" s="96"/>
      <c r="CX50" s="168" t="s">
        <v>118</v>
      </c>
      <c r="CY50" s="168"/>
      <c r="CZ50" s="168"/>
      <c r="DA50" s="168"/>
      <c r="DB50" s="168"/>
      <c r="DC50" s="168"/>
      <c r="DD50" s="168"/>
      <c r="DE50" s="168"/>
      <c r="DF50" s="168"/>
      <c r="DG50" s="168"/>
      <c r="DH50" s="168"/>
      <c r="DI50" s="168"/>
      <c r="DJ50" s="168"/>
      <c r="DK50" s="168"/>
      <c r="DL50" s="168"/>
      <c r="DM50" s="168"/>
      <c r="DN50" s="168"/>
      <c r="DO50" s="168"/>
      <c r="DP50" s="168"/>
      <c r="DQ50" s="168"/>
      <c r="DR50" s="168"/>
      <c r="DS50" s="168"/>
      <c r="DT50" s="168"/>
      <c r="DU50" s="168"/>
      <c r="DV50" s="168"/>
      <c r="DW50" s="168"/>
      <c r="DX50" s="168"/>
      <c r="DY50" s="168"/>
      <c r="DZ50" s="168"/>
      <c r="EA50" s="168"/>
      <c r="EB50" s="168"/>
      <c r="EC50" s="168"/>
      <c r="ED50" s="168"/>
      <c r="EE50" s="168"/>
      <c r="EF50" s="168"/>
      <c r="EG50" s="168"/>
      <c r="EH50" s="168"/>
      <c r="EI50" s="168"/>
      <c r="EJ50" s="168"/>
      <c r="EK50" s="168"/>
      <c r="EL50" s="168"/>
      <c r="EM50" s="168"/>
      <c r="EN50" s="168"/>
      <c r="EO50" s="168"/>
      <c r="EP50" s="168"/>
      <c r="EQ50" s="168"/>
      <c r="ER50" s="168"/>
      <c r="ES50" s="168"/>
      <c r="ET50" s="91"/>
      <c r="EW50" s="103" t="s">
        <v>49</v>
      </c>
      <c r="EX50" s="103" t="s">
        <v>46</v>
      </c>
      <c r="EY50" s="103" t="s">
        <v>26</v>
      </c>
      <c r="EZ50" s="103" t="s">
        <v>106</v>
      </c>
      <c r="FA50" s="103" t="s">
        <v>107</v>
      </c>
      <c r="FB50" s="92" t="str">
        <f>"=&gt;"</f>
        <v>=&gt;</v>
      </c>
      <c r="FC50" s="103" t="s">
        <v>30</v>
      </c>
      <c r="FD50" s="103" t="s">
        <v>29</v>
      </c>
      <c r="FE50" s="103" t="s">
        <v>31</v>
      </c>
      <c r="FF50" s="92" t="str">
        <f>"=&gt;"</f>
        <v>=&gt;</v>
      </c>
      <c r="FG50" s="92" t="s">
        <v>26</v>
      </c>
      <c r="FH50" s="92" t="s">
        <v>29</v>
      </c>
      <c r="FI50" s="92" t="s">
        <v>30</v>
      </c>
      <c r="FJ50" s="92" t="str">
        <f>"=&gt;"</f>
        <v>=&gt;</v>
      </c>
      <c r="FK50" s="92" t="s">
        <v>111</v>
      </c>
      <c r="FL50" s="92" t="str">
        <f>"=&gt;"</f>
        <v>=&gt;</v>
      </c>
      <c r="FM50" s="92" t="s">
        <v>34</v>
      </c>
      <c r="FN50" s="92" t="s">
        <v>35</v>
      </c>
      <c r="FO50" s="92" t="str">
        <f>"=&gt;"</f>
        <v>=&gt;</v>
      </c>
      <c r="FP50" s="93" t="s">
        <v>109</v>
      </c>
      <c r="FR50" s="93" t="s">
        <v>110</v>
      </c>
    </row>
    <row r="51" spans="1:174" ht="3" customHeight="1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97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90"/>
      <c r="ET51" s="89"/>
      <c r="EW51" s="93">
        <f ca="1">EY51*((-1)^RANDBETWEEN(1,2))*RANDBETWEEN(1,3)</f>
        <v>3</v>
      </c>
      <c r="EX51" s="93">
        <f ca="1">(-1)^RANDBETWEEN(1,2)</f>
        <v>-1</v>
      </c>
      <c r="EY51" s="93">
        <f ca="1">(-1)^RANDBETWEEN(1,2)*RANDBETWEEN(1,2)</f>
        <v>-1</v>
      </c>
      <c r="EZ51" s="93">
        <f ca="1">(-1)^RANDBETWEEN(1,2)*RANDBETWEEN(1,2)</f>
        <v>2</v>
      </c>
      <c r="FA51" s="93">
        <f ca="1">(-1)^RANDBETWEEN(1,2)*RANDBETWEEN(1,2)</f>
        <v>-2</v>
      </c>
      <c r="FC51" s="93">
        <f ca="1">((EW51*EX51)/EY51)</f>
        <v>3</v>
      </c>
      <c r="FD51" s="93">
        <f ca="1">EZ51*FA51</f>
        <v>-4</v>
      </c>
      <c r="FE51" s="93">
        <f ca="1">((EW51*FA51)+(EX51*EZ51))/((-1)*FC51)</f>
        <v>2.6666666666666665</v>
      </c>
      <c r="FG51" s="93">
        <f ca="1">EY51*FC51</f>
        <v>-3</v>
      </c>
      <c r="FH51" s="93">
        <f ca="1">FC51*FE51*(-1)</f>
        <v>-8</v>
      </c>
      <c r="FI51" s="93">
        <f ca="1">FD51</f>
        <v>-4</v>
      </c>
      <c r="FK51" s="93">
        <f ca="1">SQRT((FH51^2)-(4*FG51*FI51))</f>
        <v>4</v>
      </c>
      <c r="FM51" s="93">
        <f ca="1">(FH51*(-1) + FK51) / (2*FG51)</f>
        <v>-2</v>
      </c>
      <c r="FN51" s="93">
        <f ca="1">(FH51*(-1) - FK51) / (2*FG51)</f>
        <v>-0.66666666666666663</v>
      </c>
      <c r="FP51" s="93">
        <f ca="1">FM51</f>
        <v>-2</v>
      </c>
      <c r="FR51" s="93">
        <f ca="1">FN51</f>
        <v>-0.66666666666666663</v>
      </c>
    </row>
    <row r="52" spans="1:174" ht="15" customHeight="1" x14ac:dyDescent="0.2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162" t="str">
        <f ca="1">IF(EY51=1,"x",IF(EY51=-1,"-x",IF(EY51=0,"",CONCATENATE(EY51,"х"))))</f>
        <v>-x</v>
      </c>
      <c r="AD52" s="162"/>
      <c r="AE52" s="162"/>
      <c r="AF52" s="162"/>
      <c r="AG52" s="162"/>
      <c r="AH52" s="162"/>
      <c r="AI52" s="162"/>
      <c r="AJ52" s="162"/>
      <c r="AK52" s="162"/>
      <c r="AL52" s="162"/>
      <c r="AM52" s="163" t="str">
        <f ca="1">IF(AND(FD51&gt;0,FC51&gt;0),"+",IF(AND(FD51&lt;0,FC51&lt;0),"+",IF(AND(FD51&lt;0,FC51&gt;0),"-","-")))</f>
        <v>-</v>
      </c>
      <c r="AN52" s="163"/>
      <c r="AO52" s="163"/>
      <c r="AP52" s="163"/>
      <c r="AQ52" s="163"/>
      <c r="AR52" s="163">
        <f ca="1">IF(FD52&gt;0,FD52,FD52*(-1))</f>
        <v>4</v>
      </c>
      <c r="AS52" s="163"/>
      <c r="AT52" s="163"/>
      <c r="AU52" s="163"/>
      <c r="AV52" s="163"/>
      <c r="AW52" s="163"/>
      <c r="AX52" s="163"/>
      <c r="AY52" s="163" t="s">
        <v>25</v>
      </c>
      <c r="AZ52" s="163"/>
      <c r="BA52" s="163"/>
      <c r="BB52" s="163"/>
      <c r="BC52" s="163"/>
      <c r="BD52" s="163"/>
      <c r="BE52" s="161" t="str">
        <f ca="1">FE54</f>
        <v>8/3</v>
      </c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94"/>
      <c r="CW52" s="98"/>
      <c r="CX52" s="85"/>
      <c r="CY52" s="85"/>
      <c r="CZ52" s="85"/>
      <c r="DA52" s="85"/>
      <c r="DB52" s="85"/>
      <c r="DC52" s="85"/>
      <c r="DD52" s="85"/>
      <c r="DE52" s="85"/>
      <c r="DF52" s="164" t="str">
        <f ca="1">AC52</f>
        <v>-x</v>
      </c>
      <c r="DG52" s="164"/>
      <c r="DH52" s="164"/>
      <c r="DI52" s="164"/>
      <c r="DJ52" s="164"/>
      <c r="DK52" s="164"/>
      <c r="DL52" s="164" t="str">
        <f ca="1">AM52</f>
        <v>-</v>
      </c>
      <c r="DM52" s="164"/>
      <c r="DN52" s="164"/>
      <c r="DO52" s="164"/>
      <c r="DP52" s="164">
        <f ca="1">AR52</f>
        <v>4</v>
      </c>
      <c r="DQ52" s="164"/>
      <c r="DR52" s="164"/>
      <c r="DS52" s="164"/>
      <c r="DT52" s="164"/>
      <c r="DU52" s="164"/>
      <c r="DV52" s="164" t="s">
        <v>25</v>
      </c>
      <c r="DW52" s="164"/>
      <c r="DX52" s="164"/>
      <c r="DY52" s="164"/>
      <c r="DZ52" s="164"/>
      <c r="EA52" s="160" t="str">
        <f ca="1">BE52</f>
        <v>8/3</v>
      </c>
      <c r="EB52" s="160"/>
      <c r="EC52" s="160"/>
      <c r="ED52" s="160"/>
      <c r="EE52" s="160"/>
      <c r="EF52" s="160"/>
      <c r="EG52" s="160"/>
      <c r="EH52" s="160"/>
      <c r="EI52" s="160"/>
      <c r="EJ52" s="160"/>
      <c r="EK52" s="85"/>
      <c r="EL52" s="85"/>
      <c r="EM52" s="85"/>
      <c r="EN52" s="85"/>
      <c r="EO52" s="85"/>
      <c r="EP52" s="85"/>
      <c r="EQ52" s="85"/>
      <c r="ER52" s="85"/>
      <c r="ES52" s="82"/>
      <c r="ET52" s="82"/>
      <c r="FC52" s="93">
        <f ca="1">FC51/GCD(ABS((EW51*EX51)/EY51),ABS(EZ51*FA51))</f>
        <v>3</v>
      </c>
      <c r="FD52" s="93">
        <f ca="1">FD51/GCD(ABS((EW51*EX51)/EY51),ABS(EZ51*FA51))</f>
        <v>-4</v>
      </c>
      <c r="FE52" s="103">
        <f ca="1">((EW51*FA51)+(EX51*EZ51))</f>
        <v>-8</v>
      </c>
      <c r="FM52" s="93">
        <f ca="1">(FH51*(-1) + FK51)</f>
        <v>12</v>
      </c>
      <c r="FN52" s="93">
        <f ca="1">(FH51*(-1)-FK51)</f>
        <v>4</v>
      </c>
      <c r="FP52" s="93">
        <f ca="1">FM52/ GCD(ABS(FM52),ABS(FM53))</f>
        <v>2</v>
      </c>
      <c r="FR52" s="93">
        <f ca="1">FN52/ GCD(ABS(FN52),ABS(FN53))</f>
        <v>2</v>
      </c>
    </row>
    <row r="53" spans="1:174" ht="0.75" customHeight="1" x14ac:dyDescent="0.2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3"/>
      <c r="AN53" s="163"/>
      <c r="AO53" s="163"/>
      <c r="AP53" s="163"/>
      <c r="AQ53" s="163"/>
      <c r="AR53" s="83"/>
      <c r="AS53" s="83"/>
      <c r="AT53" s="83"/>
      <c r="AU53" s="83"/>
      <c r="AV53" s="83"/>
      <c r="AW53" s="83"/>
      <c r="AX53" s="83"/>
      <c r="AY53" s="163"/>
      <c r="AZ53" s="163"/>
      <c r="BA53" s="163"/>
      <c r="BB53" s="163"/>
      <c r="BC53" s="163"/>
      <c r="BD53" s="163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94"/>
      <c r="CW53" s="98"/>
      <c r="CX53" s="85"/>
      <c r="CY53" s="85"/>
      <c r="CZ53" s="85"/>
      <c r="DA53" s="85"/>
      <c r="DB53" s="85"/>
      <c r="DC53" s="85"/>
      <c r="DD53" s="85"/>
      <c r="DE53" s="85"/>
      <c r="DF53" s="164"/>
      <c r="DG53" s="164"/>
      <c r="DH53" s="164"/>
      <c r="DI53" s="164"/>
      <c r="DJ53" s="164"/>
      <c r="DK53" s="164"/>
      <c r="DL53" s="164"/>
      <c r="DM53" s="164"/>
      <c r="DN53" s="164"/>
      <c r="DO53" s="164"/>
      <c r="DP53" s="86"/>
      <c r="DQ53" s="86"/>
      <c r="DR53" s="86"/>
      <c r="DS53" s="86"/>
      <c r="DT53" s="86"/>
      <c r="DU53" s="86"/>
      <c r="DV53" s="164"/>
      <c r="DW53" s="164"/>
      <c r="DX53" s="164"/>
      <c r="DY53" s="164"/>
      <c r="DZ53" s="164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85"/>
      <c r="EL53" s="85"/>
      <c r="EM53" s="85"/>
      <c r="EN53" s="85"/>
      <c r="EO53" s="85"/>
      <c r="EP53" s="85"/>
      <c r="EQ53" s="85"/>
      <c r="ER53" s="85"/>
      <c r="ES53" s="82"/>
      <c r="ET53" s="82"/>
      <c r="EW53" s="152" t="s">
        <v>112</v>
      </c>
      <c r="EX53" s="152"/>
      <c r="EY53" s="93">
        <f ca="1">FP54</f>
        <v>-2</v>
      </c>
      <c r="EZ53" s="93" t="str">
        <f ca="1">FR54</f>
        <v>-2/3</v>
      </c>
      <c r="FE53" s="103">
        <f ca="1">((-1)*FC51)</f>
        <v>-3</v>
      </c>
      <c r="FM53" s="93">
        <f ca="1">(2*FG51)</f>
        <v>-6</v>
      </c>
      <c r="FN53" s="93">
        <f ca="1">(2*FG51)</f>
        <v>-6</v>
      </c>
      <c r="FP53" s="93">
        <f ca="1">FM53/ GCD(ABS(FM52),ABS(FM53))</f>
        <v>-1</v>
      </c>
      <c r="FR53" s="93">
        <f ca="1">FN53/ GCD(ABS(FN52),ABS(FN53))</f>
        <v>-3</v>
      </c>
    </row>
    <row r="54" spans="1:174" ht="0.75" customHeight="1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3"/>
      <c r="AN54" s="163"/>
      <c r="AO54" s="163"/>
      <c r="AP54" s="163"/>
      <c r="AQ54" s="163"/>
      <c r="AR54" s="84"/>
      <c r="AS54" s="84"/>
      <c r="AT54" s="84"/>
      <c r="AU54" s="84"/>
      <c r="AV54" s="84"/>
      <c r="AW54" s="84"/>
      <c r="AX54" s="84"/>
      <c r="AY54" s="163"/>
      <c r="AZ54" s="163"/>
      <c r="BA54" s="163"/>
      <c r="BB54" s="163"/>
      <c r="BC54" s="163"/>
      <c r="BD54" s="163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  <c r="BO54" s="161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94"/>
      <c r="CW54" s="98"/>
      <c r="CX54" s="85"/>
      <c r="CY54" s="85"/>
      <c r="CZ54" s="85"/>
      <c r="DA54" s="85"/>
      <c r="DB54" s="85"/>
      <c r="DC54" s="85"/>
      <c r="DD54" s="85"/>
      <c r="DE54" s="85"/>
      <c r="DF54" s="164"/>
      <c r="DG54" s="164"/>
      <c r="DH54" s="164"/>
      <c r="DI54" s="164"/>
      <c r="DJ54" s="164"/>
      <c r="DK54" s="164"/>
      <c r="DL54" s="164"/>
      <c r="DM54" s="164"/>
      <c r="DN54" s="164"/>
      <c r="DO54" s="164"/>
      <c r="DP54" s="87"/>
      <c r="DQ54" s="87"/>
      <c r="DR54" s="87"/>
      <c r="DS54" s="87"/>
      <c r="DT54" s="87"/>
      <c r="DU54" s="87"/>
      <c r="DV54" s="164"/>
      <c r="DW54" s="164"/>
      <c r="DX54" s="164"/>
      <c r="DY54" s="164"/>
      <c r="DZ54" s="164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85"/>
      <c r="EL54" s="85"/>
      <c r="EM54" s="85"/>
      <c r="EN54" s="85"/>
      <c r="EO54" s="85"/>
      <c r="EP54" s="85"/>
      <c r="EQ54" s="85"/>
      <c r="ER54" s="85"/>
      <c r="ES54" s="82"/>
      <c r="ET54" s="82"/>
      <c r="EX54" s="93" t="s">
        <v>108</v>
      </c>
      <c r="FE54" s="93" t="str">
        <f ca="1">IF(((EW51*FA51)+(EX51*EZ51))/((-1)*FC51)=INT(((EW51*FA51)+(EX51*EZ51))/((-1)*FC51)),FE51,IF(AND(FE52&lt;0,FE53&gt;0),CONCATENATE(FE52,"/",FE53),IF(AND(FE52&gt;0,FE53&lt;0),CONCATENATE("-",FE52,"/",FE53*(-1)),IF(AND(FE52&lt;0,FE53&lt;0),CONCATENATE(FE52*(-1),"/",FE53*(-1)),CONCATENATE(FE52,"/",FE53)))))</f>
        <v>8/3</v>
      </c>
      <c r="FP54" s="93">
        <f ca="1">IF(FP52/FP53=INT(FP52/FP53),FP51,IF(AND(FP52&lt;0,FP53&gt;0),CONCATENATE(FP52,"/",FP53),IF(AND(FP52&gt;0,FP53&lt;0),CONCATENATE("-",FP52,"/",FP53*(-1)),IF(AND(FP52&lt;0,FP53&lt;0),CONCATENATE(FP52*(-1),"/",FP53*(-1)),CONCATENATE(FP52,"/",FP53)))))</f>
        <v>-2</v>
      </c>
      <c r="FR54" s="93" t="str">
        <f ca="1">IF(FR52/FR53=INT(FR52/FR53),FR51,IF(AND(FR52&lt;0,FR53&gt;0),CONCATENATE(FR52,"/",FR53),IF(AND(FR52&gt;0,FR53&lt;0),CONCATENATE("-",FR52,"/",FR53*(-1)),IF(AND(FR52&lt;0,FR53&lt;0),CONCATENATE(FR52*(-1),"/",FR53*(-1)),CONCATENATE(FR52,"/",FR53)))))</f>
        <v>-2/3</v>
      </c>
    </row>
    <row r="55" spans="1:174" ht="15" customHeight="1" x14ac:dyDescent="0.2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3"/>
      <c r="AN55" s="163"/>
      <c r="AO55" s="163"/>
      <c r="AP55" s="163"/>
      <c r="AQ55" s="163"/>
      <c r="AR55" s="163" t="str">
        <f ca="1">IF(FC52=1,"х",IF(FC52=-1,"х",IF(FC52&gt;0,CONCATENATE(FC52,"х"),CONCATENATE(FC52*(-1),"х"))))</f>
        <v>3х</v>
      </c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94"/>
      <c r="CW55" s="98"/>
      <c r="CX55" s="85"/>
      <c r="CY55" s="85"/>
      <c r="CZ55" s="85"/>
      <c r="DA55" s="85"/>
      <c r="DB55" s="85"/>
      <c r="DC55" s="85"/>
      <c r="DD55" s="85"/>
      <c r="DE55" s="85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5" t="str">
        <f ca="1">AR55</f>
        <v>3х</v>
      </c>
      <c r="DQ55" s="165"/>
      <c r="DR55" s="165"/>
      <c r="DS55" s="165"/>
      <c r="DT55" s="165"/>
      <c r="DU55" s="165"/>
      <c r="DV55" s="164"/>
      <c r="DW55" s="164"/>
      <c r="DX55" s="164"/>
      <c r="DY55" s="164"/>
      <c r="DZ55" s="164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85"/>
      <c r="EL55" s="85"/>
      <c r="EM55" s="85"/>
      <c r="EN55" s="85"/>
      <c r="EO55" s="85"/>
      <c r="EP55" s="85"/>
      <c r="EQ55" s="85"/>
      <c r="ER55" s="85"/>
      <c r="ES55" s="82"/>
      <c r="ET55" s="82"/>
    </row>
    <row r="56" spans="1:174" ht="2.1" customHeight="1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94"/>
      <c r="CW56" s="98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</row>
    <row r="57" spans="1:174" ht="15" customHeight="1" x14ac:dyDescent="0.25">
      <c r="A57" s="82"/>
      <c r="B57" s="153" t="s">
        <v>17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7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  <c r="CT57" s="159"/>
      <c r="CU57" s="82"/>
      <c r="CV57" s="94"/>
      <c r="CW57" s="98"/>
      <c r="CX57" s="153" t="s">
        <v>17</v>
      </c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4" t="str">
        <f ca="1">IF(EY53=EZ53,CONCATENATE("х = ",EY53),CONCATENATE("х = ",EY53,"; ",EZ53))</f>
        <v>х = -2; -2/3</v>
      </c>
      <c r="DN57" s="155"/>
      <c r="DO57" s="155"/>
      <c r="DP57" s="155"/>
      <c r="DQ57" s="155"/>
      <c r="DR57" s="155"/>
      <c r="DS57" s="155"/>
      <c r="DT57" s="155"/>
      <c r="DU57" s="155"/>
      <c r="DV57" s="155"/>
      <c r="DW57" s="155"/>
      <c r="DX57" s="155"/>
      <c r="DY57" s="155"/>
      <c r="DZ57" s="155"/>
      <c r="EA57" s="155"/>
      <c r="EB57" s="155"/>
      <c r="EC57" s="155"/>
      <c r="ED57" s="155"/>
      <c r="EE57" s="155"/>
      <c r="EF57" s="155"/>
      <c r="EG57" s="155"/>
      <c r="EH57" s="155"/>
      <c r="EI57" s="155"/>
      <c r="EJ57" s="155"/>
      <c r="EK57" s="155"/>
      <c r="EL57" s="155"/>
      <c r="EM57" s="155"/>
      <c r="EN57" s="155"/>
      <c r="EO57" s="155"/>
      <c r="EP57" s="155"/>
      <c r="EQ57" s="155"/>
      <c r="ER57" s="155"/>
      <c r="ES57" s="156"/>
      <c r="ET57" s="82"/>
    </row>
    <row r="58" spans="1:174" ht="3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99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</row>
    <row r="59" spans="1:174" ht="15" customHeight="1" x14ac:dyDescent="0.25">
      <c r="A59" s="91"/>
      <c r="B59" s="167" t="s">
        <v>42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6" t="s">
        <v>75</v>
      </c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66"/>
      <c r="BH59" s="166"/>
      <c r="BI59" s="166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  <c r="CT59" s="166"/>
      <c r="CU59" s="166"/>
      <c r="CV59" s="91"/>
      <c r="CW59" s="96"/>
      <c r="CX59" s="168" t="s">
        <v>117</v>
      </c>
      <c r="CY59" s="168"/>
      <c r="CZ59" s="168"/>
      <c r="DA59" s="168"/>
      <c r="DB59" s="168"/>
      <c r="DC59" s="168"/>
      <c r="DD59" s="168"/>
      <c r="DE59" s="168"/>
      <c r="DF59" s="168"/>
      <c r="DG59" s="168"/>
      <c r="DH59" s="168"/>
      <c r="DI59" s="168"/>
      <c r="DJ59" s="168"/>
      <c r="DK59" s="168"/>
      <c r="DL59" s="168"/>
      <c r="DM59" s="168"/>
      <c r="DN59" s="168"/>
      <c r="DO59" s="168"/>
      <c r="DP59" s="168"/>
      <c r="DQ59" s="168"/>
      <c r="DR59" s="168"/>
      <c r="DS59" s="168"/>
      <c r="DT59" s="168"/>
      <c r="DU59" s="168"/>
      <c r="DV59" s="168"/>
      <c r="DW59" s="168"/>
      <c r="DX59" s="168"/>
      <c r="DY59" s="168"/>
      <c r="DZ59" s="168"/>
      <c r="EA59" s="168"/>
      <c r="EB59" s="168"/>
      <c r="EC59" s="168"/>
      <c r="ED59" s="168"/>
      <c r="EE59" s="168"/>
      <c r="EF59" s="168"/>
      <c r="EG59" s="168"/>
      <c r="EH59" s="168"/>
      <c r="EI59" s="168"/>
      <c r="EJ59" s="168"/>
      <c r="EK59" s="168"/>
      <c r="EL59" s="168"/>
      <c r="EM59" s="168"/>
      <c r="EN59" s="168"/>
      <c r="EO59" s="168"/>
      <c r="EP59" s="168"/>
      <c r="EQ59" s="168"/>
      <c r="ER59" s="168"/>
      <c r="ES59" s="168"/>
      <c r="ET59" s="91"/>
      <c r="EW59" s="103" t="s">
        <v>49</v>
      </c>
      <c r="EX59" s="103" t="s">
        <v>46</v>
      </c>
      <c r="EY59" s="103" t="s">
        <v>26</v>
      </c>
      <c r="EZ59" s="103" t="s">
        <v>106</v>
      </c>
      <c r="FA59" s="103" t="s">
        <v>107</v>
      </c>
      <c r="FB59" s="92" t="str">
        <f>"=&gt;"</f>
        <v>=&gt;</v>
      </c>
      <c r="FC59" s="103" t="s">
        <v>30</v>
      </c>
      <c r="FD59" s="103" t="s">
        <v>29</v>
      </c>
      <c r="FE59" s="103" t="s">
        <v>31</v>
      </c>
      <c r="FF59" s="92" t="str">
        <f>"=&gt;"</f>
        <v>=&gt;</v>
      </c>
      <c r="FG59" s="92" t="s">
        <v>26</v>
      </c>
      <c r="FH59" s="92" t="s">
        <v>29</v>
      </c>
      <c r="FI59" s="92" t="s">
        <v>30</v>
      </c>
      <c r="FJ59" s="92" t="str">
        <f>"=&gt;"</f>
        <v>=&gt;</v>
      </c>
      <c r="FK59" s="92" t="s">
        <v>111</v>
      </c>
      <c r="FL59" s="92" t="str">
        <f>"=&gt;"</f>
        <v>=&gt;</v>
      </c>
      <c r="FM59" s="92" t="s">
        <v>34</v>
      </c>
      <c r="FN59" s="92" t="s">
        <v>35</v>
      </c>
      <c r="FO59" s="92" t="str">
        <f>"=&gt;"</f>
        <v>=&gt;</v>
      </c>
      <c r="FP59" s="93" t="s">
        <v>109</v>
      </c>
      <c r="FR59" s="93" t="s">
        <v>110</v>
      </c>
    </row>
    <row r="60" spans="1:174" ht="3" customHeight="1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97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90"/>
      <c r="ET60" s="89"/>
      <c r="EW60" s="93">
        <f ca="1">EY60*((-1)^RANDBETWEEN(1,2))*RANDBETWEEN(1,3)</f>
        <v>-3</v>
      </c>
      <c r="EX60" s="93">
        <f ca="1">(-1)^RANDBETWEEN(1,2)</f>
        <v>-1</v>
      </c>
      <c r="EY60" s="93">
        <f ca="1">(-1)^RANDBETWEEN(1,2)*RANDBETWEEN(1,2)</f>
        <v>1</v>
      </c>
      <c r="EZ60" s="93">
        <f ca="1">(-1)^RANDBETWEEN(1,2)*RANDBETWEEN(1,2)</f>
        <v>-1</v>
      </c>
      <c r="FA60" s="93">
        <f ca="1">(-1)^RANDBETWEEN(1,2)*RANDBETWEEN(1,2)</f>
        <v>2</v>
      </c>
      <c r="FC60" s="93">
        <f ca="1">((EW60*EX60)/EY60)</f>
        <v>3</v>
      </c>
      <c r="FD60" s="93">
        <f ca="1">EZ60*FA60</f>
        <v>-2</v>
      </c>
      <c r="FE60" s="93">
        <f ca="1">((EW60*FA60)+(EX60*EZ60))/((-1)*FC60)</f>
        <v>1.6666666666666667</v>
      </c>
      <c r="FG60" s="93">
        <f ca="1">EY60*FC60</f>
        <v>3</v>
      </c>
      <c r="FH60" s="93">
        <f ca="1">FC60*FE60*(-1)</f>
        <v>-5</v>
      </c>
      <c r="FI60" s="93">
        <f ca="1">FD60</f>
        <v>-2</v>
      </c>
      <c r="FK60" s="93">
        <f ca="1">SQRT((FH60^2)-(4*FG60*FI60))</f>
        <v>7</v>
      </c>
      <c r="FM60" s="93">
        <f ca="1">(FH60*(-1) + FK60) / (2*FG60)</f>
        <v>2</v>
      </c>
      <c r="FN60" s="93">
        <f ca="1">(FH60*(-1) - FK60) / (2*FG60)</f>
        <v>-0.33333333333333331</v>
      </c>
      <c r="FP60" s="93">
        <f ca="1">FM60</f>
        <v>2</v>
      </c>
      <c r="FR60" s="93">
        <f ca="1">FN60</f>
        <v>-0.33333333333333331</v>
      </c>
    </row>
    <row r="61" spans="1:174" ht="15" customHeight="1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162" t="str">
        <f ca="1">IF(EY60=1,"x",IF(EY60=-1,"-x",IF(EY60=0,"",CONCATENATE(EY60,"х"))))</f>
        <v>x</v>
      </c>
      <c r="AD61" s="162"/>
      <c r="AE61" s="162"/>
      <c r="AF61" s="162"/>
      <c r="AG61" s="162"/>
      <c r="AH61" s="162"/>
      <c r="AI61" s="162"/>
      <c r="AJ61" s="162"/>
      <c r="AK61" s="162"/>
      <c r="AL61" s="162"/>
      <c r="AM61" s="163" t="str">
        <f ca="1">IF(AND(FD60&gt;0,FC60&gt;0),"+",IF(AND(FD60&lt;0,FC60&lt;0),"+",IF(AND(FD60&lt;0,FC60&gt;0),"-","-")))</f>
        <v>-</v>
      </c>
      <c r="AN61" s="163"/>
      <c r="AO61" s="163"/>
      <c r="AP61" s="163"/>
      <c r="AQ61" s="163"/>
      <c r="AR61" s="163">
        <f ca="1">IF(FD61&gt;0,FD61,FD61*(-1))</f>
        <v>2</v>
      </c>
      <c r="AS61" s="163"/>
      <c r="AT61" s="163"/>
      <c r="AU61" s="163"/>
      <c r="AV61" s="163"/>
      <c r="AW61" s="163"/>
      <c r="AX61" s="163"/>
      <c r="AY61" s="163" t="s">
        <v>25</v>
      </c>
      <c r="AZ61" s="163"/>
      <c r="BA61" s="163"/>
      <c r="BB61" s="163"/>
      <c r="BC61" s="163"/>
      <c r="BD61" s="163"/>
      <c r="BE61" s="161" t="str">
        <f ca="1">FE63</f>
        <v>5/3</v>
      </c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94"/>
      <c r="CW61" s="98"/>
      <c r="CX61" s="85"/>
      <c r="CY61" s="85"/>
      <c r="CZ61" s="85"/>
      <c r="DA61" s="85"/>
      <c r="DB61" s="85"/>
      <c r="DC61" s="85"/>
      <c r="DD61" s="85"/>
      <c r="DE61" s="85"/>
      <c r="DF61" s="164" t="str">
        <f ca="1">AC61</f>
        <v>x</v>
      </c>
      <c r="DG61" s="164"/>
      <c r="DH61" s="164"/>
      <c r="DI61" s="164"/>
      <c r="DJ61" s="164"/>
      <c r="DK61" s="164"/>
      <c r="DL61" s="164" t="str">
        <f ca="1">AM61</f>
        <v>-</v>
      </c>
      <c r="DM61" s="164"/>
      <c r="DN61" s="164"/>
      <c r="DO61" s="164"/>
      <c r="DP61" s="164">
        <f ca="1">AR61</f>
        <v>2</v>
      </c>
      <c r="DQ61" s="164"/>
      <c r="DR61" s="164"/>
      <c r="DS61" s="164"/>
      <c r="DT61" s="164"/>
      <c r="DU61" s="164"/>
      <c r="DV61" s="164" t="s">
        <v>25</v>
      </c>
      <c r="DW61" s="164"/>
      <c r="DX61" s="164"/>
      <c r="DY61" s="164"/>
      <c r="DZ61" s="164"/>
      <c r="EA61" s="160" t="str">
        <f ca="1">BE61</f>
        <v>5/3</v>
      </c>
      <c r="EB61" s="160"/>
      <c r="EC61" s="160"/>
      <c r="ED61" s="160"/>
      <c r="EE61" s="160"/>
      <c r="EF61" s="160"/>
      <c r="EG61" s="160"/>
      <c r="EH61" s="160"/>
      <c r="EI61" s="160"/>
      <c r="EJ61" s="160"/>
      <c r="EK61" s="85"/>
      <c r="EL61" s="85"/>
      <c r="EM61" s="85"/>
      <c r="EN61" s="85"/>
      <c r="EO61" s="85"/>
      <c r="EP61" s="85"/>
      <c r="EQ61" s="85"/>
      <c r="ER61" s="85"/>
      <c r="ES61" s="82"/>
      <c r="ET61" s="82"/>
      <c r="FC61" s="93">
        <f ca="1">FC60/GCD(ABS((EW60*EX60)/EY60),ABS(EZ60*FA60))</f>
        <v>3</v>
      </c>
      <c r="FD61" s="93">
        <f ca="1">FD60/GCD(ABS((EW60*EX60)/EY60),ABS(EZ60*FA60))</f>
        <v>-2</v>
      </c>
      <c r="FE61" s="103">
        <f ca="1">((EW60*FA60)+(EX60*EZ60))</f>
        <v>-5</v>
      </c>
      <c r="FM61" s="93">
        <f ca="1">(FH60*(-1) + FK60)</f>
        <v>12</v>
      </c>
      <c r="FN61" s="93">
        <f ca="1">(FH60*(-1)-FK60)</f>
        <v>-2</v>
      </c>
      <c r="FP61" s="93">
        <f ca="1">FM61/ GCD(ABS(FM61),ABS(FM62))</f>
        <v>2</v>
      </c>
      <c r="FR61" s="93">
        <f ca="1">FN61/ GCD(ABS(FN61),ABS(FN62))</f>
        <v>-1</v>
      </c>
    </row>
    <row r="62" spans="1:174" ht="0.75" customHeight="1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3"/>
      <c r="AN62" s="163"/>
      <c r="AO62" s="163"/>
      <c r="AP62" s="163"/>
      <c r="AQ62" s="163"/>
      <c r="AR62" s="83"/>
      <c r="AS62" s="83"/>
      <c r="AT62" s="83"/>
      <c r="AU62" s="83"/>
      <c r="AV62" s="83"/>
      <c r="AW62" s="83"/>
      <c r="AX62" s="83"/>
      <c r="AY62" s="163"/>
      <c r="AZ62" s="163"/>
      <c r="BA62" s="163"/>
      <c r="BB62" s="163"/>
      <c r="BC62" s="163"/>
      <c r="BD62" s="163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94"/>
      <c r="CW62" s="98"/>
      <c r="CX62" s="85"/>
      <c r="CY62" s="85"/>
      <c r="CZ62" s="85"/>
      <c r="DA62" s="85"/>
      <c r="DB62" s="85"/>
      <c r="DC62" s="85"/>
      <c r="DD62" s="85"/>
      <c r="DE62" s="85"/>
      <c r="DF62" s="164"/>
      <c r="DG62" s="164"/>
      <c r="DH62" s="164"/>
      <c r="DI62" s="164"/>
      <c r="DJ62" s="164"/>
      <c r="DK62" s="164"/>
      <c r="DL62" s="164"/>
      <c r="DM62" s="164"/>
      <c r="DN62" s="164"/>
      <c r="DO62" s="164"/>
      <c r="DP62" s="86"/>
      <c r="DQ62" s="86"/>
      <c r="DR62" s="86"/>
      <c r="DS62" s="86"/>
      <c r="DT62" s="86"/>
      <c r="DU62" s="86"/>
      <c r="DV62" s="164"/>
      <c r="DW62" s="164"/>
      <c r="DX62" s="164"/>
      <c r="DY62" s="164"/>
      <c r="DZ62" s="164"/>
      <c r="EA62" s="160"/>
      <c r="EB62" s="160"/>
      <c r="EC62" s="160"/>
      <c r="ED62" s="160"/>
      <c r="EE62" s="160"/>
      <c r="EF62" s="160"/>
      <c r="EG62" s="160"/>
      <c r="EH62" s="160"/>
      <c r="EI62" s="160"/>
      <c r="EJ62" s="160"/>
      <c r="EK62" s="85"/>
      <c r="EL62" s="85"/>
      <c r="EM62" s="85"/>
      <c r="EN62" s="85"/>
      <c r="EO62" s="85"/>
      <c r="EP62" s="85"/>
      <c r="EQ62" s="85"/>
      <c r="ER62" s="85"/>
      <c r="ES62" s="82"/>
      <c r="ET62" s="82"/>
      <c r="EW62" s="152" t="s">
        <v>112</v>
      </c>
      <c r="EX62" s="152"/>
      <c r="EY62" s="93">
        <f ca="1">FP63</f>
        <v>2</v>
      </c>
      <c r="EZ62" s="93" t="str">
        <f ca="1">FR63</f>
        <v>-1/3</v>
      </c>
      <c r="FE62" s="103">
        <f ca="1">((-1)*FC60)</f>
        <v>-3</v>
      </c>
      <c r="FM62" s="93">
        <f ca="1">(2*FG60)</f>
        <v>6</v>
      </c>
      <c r="FN62" s="93">
        <f ca="1">(2*FG60)</f>
        <v>6</v>
      </c>
      <c r="FP62" s="93">
        <f ca="1">FM62/ GCD(ABS(FM61),ABS(FM62))</f>
        <v>1</v>
      </c>
      <c r="FR62" s="93">
        <f ca="1">FN62/ GCD(ABS(FN61),ABS(FN62))</f>
        <v>3</v>
      </c>
    </row>
    <row r="63" spans="1:174" ht="0.75" customHeight="1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3"/>
      <c r="AN63" s="163"/>
      <c r="AO63" s="163"/>
      <c r="AP63" s="163"/>
      <c r="AQ63" s="163"/>
      <c r="AR63" s="84"/>
      <c r="AS63" s="84"/>
      <c r="AT63" s="84"/>
      <c r="AU63" s="84"/>
      <c r="AV63" s="84"/>
      <c r="AW63" s="84"/>
      <c r="AX63" s="84"/>
      <c r="AY63" s="163"/>
      <c r="AZ63" s="163"/>
      <c r="BA63" s="163"/>
      <c r="BB63" s="163"/>
      <c r="BC63" s="163"/>
      <c r="BD63" s="163"/>
      <c r="BE63" s="161"/>
      <c r="BF63" s="161"/>
      <c r="BG63" s="161"/>
      <c r="BH63" s="161"/>
      <c r="BI63" s="161"/>
      <c r="BJ63" s="161"/>
      <c r="BK63" s="161"/>
      <c r="BL63" s="161"/>
      <c r="BM63" s="161"/>
      <c r="BN63" s="161"/>
      <c r="BO63" s="161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94"/>
      <c r="CW63" s="98"/>
      <c r="CX63" s="85"/>
      <c r="CY63" s="85"/>
      <c r="CZ63" s="85"/>
      <c r="DA63" s="85"/>
      <c r="DB63" s="85"/>
      <c r="DC63" s="85"/>
      <c r="DD63" s="85"/>
      <c r="DE63" s="85"/>
      <c r="DF63" s="164"/>
      <c r="DG63" s="164"/>
      <c r="DH63" s="164"/>
      <c r="DI63" s="164"/>
      <c r="DJ63" s="164"/>
      <c r="DK63" s="164"/>
      <c r="DL63" s="164"/>
      <c r="DM63" s="164"/>
      <c r="DN63" s="164"/>
      <c r="DO63" s="164"/>
      <c r="DP63" s="87"/>
      <c r="DQ63" s="87"/>
      <c r="DR63" s="87"/>
      <c r="DS63" s="87"/>
      <c r="DT63" s="87"/>
      <c r="DU63" s="87"/>
      <c r="DV63" s="164"/>
      <c r="DW63" s="164"/>
      <c r="DX63" s="164"/>
      <c r="DY63" s="164"/>
      <c r="DZ63" s="164"/>
      <c r="EA63" s="160"/>
      <c r="EB63" s="160"/>
      <c r="EC63" s="160"/>
      <c r="ED63" s="160"/>
      <c r="EE63" s="160"/>
      <c r="EF63" s="160"/>
      <c r="EG63" s="160"/>
      <c r="EH63" s="160"/>
      <c r="EI63" s="160"/>
      <c r="EJ63" s="160"/>
      <c r="EK63" s="85"/>
      <c r="EL63" s="85"/>
      <c r="EM63" s="85"/>
      <c r="EN63" s="85"/>
      <c r="EO63" s="85"/>
      <c r="EP63" s="85"/>
      <c r="EQ63" s="85"/>
      <c r="ER63" s="85"/>
      <c r="ES63" s="82"/>
      <c r="ET63" s="82"/>
      <c r="EX63" s="93" t="s">
        <v>108</v>
      </c>
      <c r="FE63" s="93" t="str">
        <f ca="1">IF(((EW60*FA60)+(EX60*EZ60))/((-1)*FC60)=INT(((EW60*FA60)+(EX60*EZ60))/((-1)*FC60)),FE60,IF(AND(FE61&lt;0,FE62&gt;0),CONCATENATE(FE61,"/",FE62),IF(AND(FE61&gt;0,FE62&lt;0),CONCATENATE("-",FE61,"/",FE62*(-1)),IF(AND(FE61&lt;0,FE62&lt;0),CONCATENATE(FE61*(-1),"/",FE62*(-1)),CONCATENATE(FE61,"/",FE62)))))</f>
        <v>5/3</v>
      </c>
      <c r="FP63" s="93">
        <f ca="1">IF(FP61/FP62=INT(FP61/FP62),FP60,IF(AND(FP61&lt;0,FP62&gt;0),CONCATENATE(FP61,"/",FP62),IF(AND(FP61&gt;0,FP62&lt;0),CONCATENATE("-",FP61,"/",FP62*(-1)),IF(AND(FP61&lt;0,FP62&lt;0),CONCATENATE(FP61*(-1),"/",FP62*(-1)),CONCATENATE(FP61,"/",FP62)))))</f>
        <v>2</v>
      </c>
      <c r="FR63" s="93" t="str">
        <f ca="1">IF(FR61/FR62=INT(FR61/FR62),FR60,IF(AND(FR61&lt;0,FR62&gt;0),CONCATENATE(FR61,"/",FR62),IF(AND(FR61&gt;0,FR62&lt;0),CONCATENATE("-",FR61,"/",FR62*(-1)),IF(AND(FR61&lt;0,FR62&lt;0),CONCATENATE(FR61*(-1),"/",FR62*(-1)),CONCATENATE(FR61,"/",FR62)))))</f>
        <v>-1/3</v>
      </c>
    </row>
    <row r="64" spans="1:174" ht="15" customHeight="1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3"/>
      <c r="AN64" s="163"/>
      <c r="AO64" s="163"/>
      <c r="AP64" s="163"/>
      <c r="AQ64" s="163"/>
      <c r="AR64" s="163" t="str">
        <f ca="1">IF(FC61=1,"х",IF(FC61=-1,"х",IF(FC61&gt;0,CONCATENATE(FC61,"х"),CONCATENATE(FC61*(-1),"х"))))</f>
        <v>3х</v>
      </c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94"/>
      <c r="CW64" s="98"/>
      <c r="CX64" s="85"/>
      <c r="CY64" s="85"/>
      <c r="CZ64" s="85"/>
      <c r="DA64" s="85"/>
      <c r="DB64" s="85"/>
      <c r="DC64" s="85"/>
      <c r="DD64" s="85"/>
      <c r="DE64" s="85"/>
      <c r="DF64" s="164"/>
      <c r="DG64" s="164"/>
      <c r="DH64" s="164"/>
      <c r="DI64" s="164"/>
      <c r="DJ64" s="164"/>
      <c r="DK64" s="164"/>
      <c r="DL64" s="164"/>
      <c r="DM64" s="164"/>
      <c r="DN64" s="164"/>
      <c r="DO64" s="164"/>
      <c r="DP64" s="165" t="str">
        <f ca="1">AR64</f>
        <v>3х</v>
      </c>
      <c r="DQ64" s="165"/>
      <c r="DR64" s="165"/>
      <c r="DS64" s="165"/>
      <c r="DT64" s="165"/>
      <c r="DU64" s="165"/>
      <c r="DV64" s="164"/>
      <c r="DW64" s="164"/>
      <c r="DX64" s="164"/>
      <c r="DY64" s="164"/>
      <c r="DZ64" s="164"/>
      <c r="EA64" s="160"/>
      <c r="EB64" s="160"/>
      <c r="EC64" s="160"/>
      <c r="ED64" s="160"/>
      <c r="EE64" s="160"/>
      <c r="EF64" s="160"/>
      <c r="EG64" s="160"/>
      <c r="EH64" s="160"/>
      <c r="EI64" s="160"/>
      <c r="EJ64" s="160"/>
      <c r="EK64" s="85"/>
      <c r="EL64" s="85"/>
      <c r="EM64" s="85"/>
      <c r="EN64" s="85"/>
      <c r="EO64" s="85"/>
      <c r="EP64" s="85"/>
      <c r="EQ64" s="85"/>
      <c r="ER64" s="85"/>
      <c r="ES64" s="82"/>
      <c r="ET64" s="82"/>
    </row>
    <row r="65" spans="1:174" ht="2.1" customHeight="1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94"/>
      <c r="CW65" s="98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</row>
    <row r="66" spans="1:174" ht="15" customHeight="1" x14ac:dyDescent="0.25">
      <c r="A66" s="82"/>
      <c r="B66" s="153" t="s">
        <v>17</v>
      </c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7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  <c r="CT66" s="159"/>
      <c r="CU66" s="82"/>
      <c r="CV66" s="94"/>
      <c r="CW66" s="98"/>
      <c r="CX66" s="153" t="s">
        <v>17</v>
      </c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4" t="str">
        <f ca="1">IF(EY62=EZ62,CONCATENATE("х = ",EY62),CONCATENATE("х = ",EY62,"; ",EZ62))</f>
        <v>х = 2; -1/3</v>
      </c>
      <c r="DN66" s="155"/>
      <c r="DO66" s="155"/>
      <c r="DP66" s="155"/>
      <c r="DQ66" s="155"/>
      <c r="DR66" s="155"/>
      <c r="DS66" s="155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  <c r="EG66" s="155"/>
      <c r="EH66" s="155"/>
      <c r="EI66" s="155"/>
      <c r="EJ66" s="155"/>
      <c r="EK66" s="155"/>
      <c r="EL66" s="155"/>
      <c r="EM66" s="155"/>
      <c r="EN66" s="155"/>
      <c r="EO66" s="155"/>
      <c r="EP66" s="155"/>
      <c r="EQ66" s="155"/>
      <c r="ER66" s="155"/>
      <c r="ES66" s="156"/>
      <c r="ET66" s="82"/>
    </row>
    <row r="67" spans="1:174" ht="3" customHeight="1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99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  <c r="DS67" s="83"/>
      <c r="DT67" s="83"/>
      <c r="DU67" s="83"/>
      <c r="DV67" s="83"/>
      <c r="DW67" s="83"/>
      <c r="DX67" s="83"/>
      <c r="DY67" s="83"/>
      <c r="DZ67" s="83"/>
      <c r="EA67" s="83"/>
      <c r="EB67" s="83"/>
      <c r="EC67" s="83"/>
      <c r="ED67" s="83"/>
      <c r="EE67" s="83"/>
      <c r="EF67" s="83"/>
      <c r="EG67" s="83"/>
      <c r="EH67" s="83"/>
      <c r="EI67" s="83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</row>
    <row r="68" spans="1:174" ht="15" customHeight="1" x14ac:dyDescent="0.25">
      <c r="A68" s="91"/>
      <c r="B68" s="167" t="s">
        <v>43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6" t="s">
        <v>75</v>
      </c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91"/>
      <c r="CW68" s="96"/>
      <c r="CX68" s="168" t="s">
        <v>116</v>
      </c>
      <c r="CY68" s="168"/>
      <c r="CZ68" s="168"/>
      <c r="DA68" s="168"/>
      <c r="DB68" s="168"/>
      <c r="DC68" s="168"/>
      <c r="DD68" s="168"/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91"/>
      <c r="EW68" s="103" t="s">
        <v>49</v>
      </c>
      <c r="EX68" s="103" t="s">
        <v>46</v>
      </c>
      <c r="EY68" s="103" t="s">
        <v>26</v>
      </c>
      <c r="EZ68" s="103" t="s">
        <v>106</v>
      </c>
      <c r="FA68" s="103" t="s">
        <v>107</v>
      </c>
      <c r="FB68" s="92" t="str">
        <f>"=&gt;"</f>
        <v>=&gt;</v>
      </c>
      <c r="FC68" s="103" t="s">
        <v>30</v>
      </c>
      <c r="FD68" s="103" t="s">
        <v>29</v>
      </c>
      <c r="FE68" s="103" t="s">
        <v>31</v>
      </c>
      <c r="FF68" s="92" t="str">
        <f>"=&gt;"</f>
        <v>=&gt;</v>
      </c>
      <c r="FG68" s="92" t="s">
        <v>26</v>
      </c>
      <c r="FH68" s="92" t="s">
        <v>29</v>
      </c>
      <c r="FI68" s="92" t="s">
        <v>30</v>
      </c>
      <c r="FJ68" s="92" t="str">
        <f>"=&gt;"</f>
        <v>=&gt;</v>
      </c>
      <c r="FK68" s="92" t="s">
        <v>111</v>
      </c>
      <c r="FL68" s="92" t="str">
        <f>"=&gt;"</f>
        <v>=&gt;</v>
      </c>
      <c r="FM68" s="92" t="s">
        <v>34</v>
      </c>
      <c r="FN68" s="92" t="s">
        <v>35</v>
      </c>
      <c r="FO68" s="92" t="str">
        <f>"=&gt;"</f>
        <v>=&gt;</v>
      </c>
      <c r="FP68" s="93" t="s">
        <v>109</v>
      </c>
      <c r="FR68" s="93" t="s">
        <v>110</v>
      </c>
    </row>
    <row r="69" spans="1:174" ht="3" customHeigh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97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90"/>
      <c r="ET69" s="89"/>
      <c r="EW69" s="93">
        <f ca="1">EY69*((-1)^RANDBETWEEN(1,2))*RANDBETWEEN(1,3)</f>
        <v>-3</v>
      </c>
      <c r="EX69" s="93">
        <f ca="1">(-1)^RANDBETWEEN(1,2)</f>
        <v>-1</v>
      </c>
      <c r="EY69" s="93">
        <f ca="1">(-1)^RANDBETWEEN(1,2)*RANDBETWEEN(1,2)</f>
        <v>-1</v>
      </c>
      <c r="EZ69" s="93">
        <f ca="1">(-1)^RANDBETWEEN(1,2)*RANDBETWEEN(1,2)</f>
        <v>1</v>
      </c>
      <c r="FA69" s="93">
        <f ca="1">(-1)^RANDBETWEEN(1,2)*RANDBETWEEN(1,2)</f>
        <v>1</v>
      </c>
      <c r="FC69" s="93">
        <f ca="1">((EW69*EX69)/EY69)</f>
        <v>-3</v>
      </c>
      <c r="FD69" s="93">
        <f ca="1">EZ69*FA69</f>
        <v>1</v>
      </c>
      <c r="FE69" s="93">
        <f ca="1">((EW69*FA69)+(EX69*EZ69))/((-1)*FC69)</f>
        <v>-1.3333333333333333</v>
      </c>
      <c r="FG69" s="93">
        <f ca="1">EY69*FC69</f>
        <v>3</v>
      </c>
      <c r="FH69" s="93">
        <f ca="1">FC69*FE69*(-1)</f>
        <v>-4</v>
      </c>
      <c r="FI69" s="93">
        <f ca="1">FD69</f>
        <v>1</v>
      </c>
      <c r="FK69" s="93">
        <f ca="1">SQRT((FH69^2)-(4*FG69*FI69))</f>
        <v>2</v>
      </c>
      <c r="FM69" s="93">
        <f ca="1">(FH69*(-1) + FK69) / (2*FG69)</f>
        <v>1</v>
      </c>
      <c r="FN69" s="93">
        <f ca="1">(FH69*(-1) - FK69) / (2*FG69)</f>
        <v>0.33333333333333331</v>
      </c>
      <c r="FP69" s="93">
        <f ca="1">FM69</f>
        <v>1</v>
      </c>
      <c r="FR69" s="93">
        <f ca="1">FN69</f>
        <v>0.33333333333333331</v>
      </c>
    </row>
    <row r="70" spans="1:174" ht="15" customHeight="1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162" t="str">
        <f ca="1">IF(EY69=1,"x",IF(EY69=-1,"-x",IF(EY69=0,"",CONCATENATE(EY69,"х"))))</f>
        <v>-x</v>
      </c>
      <c r="AD70" s="162"/>
      <c r="AE70" s="162"/>
      <c r="AF70" s="162"/>
      <c r="AG70" s="162"/>
      <c r="AH70" s="162"/>
      <c r="AI70" s="162"/>
      <c r="AJ70" s="162"/>
      <c r="AK70" s="162"/>
      <c r="AL70" s="162"/>
      <c r="AM70" s="163" t="str">
        <f ca="1">IF(AND(FD69&gt;0,FC69&gt;0),"+",IF(AND(FD69&lt;0,FC69&lt;0),"+",IF(AND(FD69&lt;0,FC69&gt;0),"-","-")))</f>
        <v>-</v>
      </c>
      <c r="AN70" s="163"/>
      <c r="AO70" s="163"/>
      <c r="AP70" s="163"/>
      <c r="AQ70" s="163"/>
      <c r="AR70" s="163">
        <f ca="1">IF(FD70&gt;0,FD70,FD70*(-1))</f>
        <v>1</v>
      </c>
      <c r="AS70" s="163"/>
      <c r="AT70" s="163"/>
      <c r="AU70" s="163"/>
      <c r="AV70" s="163"/>
      <c r="AW70" s="163"/>
      <c r="AX70" s="163"/>
      <c r="AY70" s="163" t="s">
        <v>25</v>
      </c>
      <c r="AZ70" s="163"/>
      <c r="BA70" s="163"/>
      <c r="BB70" s="163"/>
      <c r="BC70" s="163"/>
      <c r="BD70" s="163"/>
      <c r="BE70" s="161" t="str">
        <f ca="1">FE72</f>
        <v>-4/3</v>
      </c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94"/>
      <c r="CW70" s="98"/>
      <c r="CX70" s="85"/>
      <c r="CY70" s="85"/>
      <c r="CZ70" s="85"/>
      <c r="DA70" s="85"/>
      <c r="DB70" s="85"/>
      <c r="DC70" s="85"/>
      <c r="DD70" s="85"/>
      <c r="DE70" s="85"/>
      <c r="DF70" s="164" t="str">
        <f ca="1">AC70</f>
        <v>-x</v>
      </c>
      <c r="DG70" s="164"/>
      <c r="DH70" s="164"/>
      <c r="DI70" s="164"/>
      <c r="DJ70" s="164"/>
      <c r="DK70" s="164"/>
      <c r="DL70" s="164" t="str">
        <f ca="1">AM70</f>
        <v>-</v>
      </c>
      <c r="DM70" s="164"/>
      <c r="DN70" s="164"/>
      <c r="DO70" s="164"/>
      <c r="DP70" s="164">
        <f ca="1">AR70</f>
        <v>1</v>
      </c>
      <c r="DQ70" s="164"/>
      <c r="DR70" s="164"/>
      <c r="DS70" s="164"/>
      <c r="DT70" s="164"/>
      <c r="DU70" s="164"/>
      <c r="DV70" s="164" t="s">
        <v>25</v>
      </c>
      <c r="DW70" s="164"/>
      <c r="DX70" s="164"/>
      <c r="DY70" s="164"/>
      <c r="DZ70" s="164"/>
      <c r="EA70" s="160" t="str">
        <f ca="1">BE70</f>
        <v>-4/3</v>
      </c>
      <c r="EB70" s="160"/>
      <c r="EC70" s="160"/>
      <c r="ED70" s="160"/>
      <c r="EE70" s="160"/>
      <c r="EF70" s="160"/>
      <c r="EG70" s="160"/>
      <c r="EH70" s="160"/>
      <c r="EI70" s="160"/>
      <c r="EJ70" s="160"/>
      <c r="EK70" s="85"/>
      <c r="EL70" s="85"/>
      <c r="EM70" s="85"/>
      <c r="EN70" s="85"/>
      <c r="EO70" s="85"/>
      <c r="EP70" s="85"/>
      <c r="EQ70" s="85"/>
      <c r="ER70" s="85"/>
      <c r="ES70" s="82"/>
      <c r="ET70" s="82"/>
      <c r="FC70" s="93">
        <f ca="1">FC69/GCD(ABS((EW69*EX69)/EY69),ABS(EZ69*FA69))</f>
        <v>-3</v>
      </c>
      <c r="FD70" s="93">
        <f ca="1">FD69/GCD(ABS((EW69*EX69)/EY69),ABS(EZ69*FA69))</f>
        <v>1</v>
      </c>
      <c r="FE70" s="103">
        <f ca="1">((EW69*FA69)+(EX69*EZ69))</f>
        <v>-4</v>
      </c>
      <c r="FM70" s="93">
        <f ca="1">(FH69*(-1) + FK69)</f>
        <v>6</v>
      </c>
      <c r="FN70" s="93">
        <f ca="1">(FH69*(-1)-FK69)</f>
        <v>2</v>
      </c>
      <c r="FP70" s="93">
        <f ca="1">FM70/ GCD(ABS(FM70),ABS(FM71))</f>
        <v>1</v>
      </c>
      <c r="FR70" s="93">
        <f ca="1">FN70/ GCD(ABS(FN70),ABS(FN71))</f>
        <v>1</v>
      </c>
    </row>
    <row r="71" spans="1:174" ht="0.75" customHeight="1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3"/>
      <c r="AN71" s="163"/>
      <c r="AO71" s="163"/>
      <c r="AP71" s="163"/>
      <c r="AQ71" s="163"/>
      <c r="AR71" s="83"/>
      <c r="AS71" s="83"/>
      <c r="AT71" s="83"/>
      <c r="AU71" s="83"/>
      <c r="AV71" s="83"/>
      <c r="AW71" s="83"/>
      <c r="AX71" s="83"/>
      <c r="AY71" s="163"/>
      <c r="AZ71" s="163"/>
      <c r="BA71" s="163"/>
      <c r="BB71" s="163"/>
      <c r="BC71" s="163"/>
      <c r="BD71" s="163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94"/>
      <c r="CW71" s="98"/>
      <c r="CX71" s="85"/>
      <c r="CY71" s="85"/>
      <c r="CZ71" s="85"/>
      <c r="DA71" s="85"/>
      <c r="DB71" s="85"/>
      <c r="DC71" s="85"/>
      <c r="DD71" s="85"/>
      <c r="DE71" s="85"/>
      <c r="DF71" s="164"/>
      <c r="DG71" s="164"/>
      <c r="DH71" s="164"/>
      <c r="DI71" s="164"/>
      <c r="DJ71" s="164"/>
      <c r="DK71" s="164"/>
      <c r="DL71" s="164"/>
      <c r="DM71" s="164"/>
      <c r="DN71" s="164"/>
      <c r="DO71" s="164"/>
      <c r="DP71" s="86"/>
      <c r="DQ71" s="86"/>
      <c r="DR71" s="86"/>
      <c r="DS71" s="86"/>
      <c r="DT71" s="86"/>
      <c r="DU71" s="86"/>
      <c r="DV71" s="164"/>
      <c r="DW71" s="164"/>
      <c r="DX71" s="164"/>
      <c r="DY71" s="164"/>
      <c r="DZ71" s="164"/>
      <c r="EA71" s="160"/>
      <c r="EB71" s="160"/>
      <c r="EC71" s="160"/>
      <c r="ED71" s="160"/>
      <c r="EE71" s="160"/>
      <c r="EF71" s="160"/>
      <c r="EG71" s="160"/>
      <c r="EH71" s="160"/>
      <c r="EI71" s="160"/>
      <c r="EJ71" s="160"/>
      <c r="EK71" s="85"/>
      <c r="EL71" s="85"/>
      <c r="EM71" s="85"/>
      <c r="EN71" s="85"/>
      <c r="EO71" s="85"/>
      <c r="EP71" s="85"/>
      <c r="EQ71" s="85"/>
      <c r="ER71" s="85"/>
      <c r="ES71" s="82"/>
      <c r="ET71" s="82"/>
      <c r="EW71" s="152" t="s">
        <v>112</v>
      </c>
      <c r="EX71" s="152"/>
      <c r="EY71" s="93">
        <f ca="1">FP72</f>
        <v>1</v>
      </c>
      <c r="EZ71" s="93" t="str">
        <f ca="1">FR72</f>
        <v>1/3</v>
      </c>
      <c r="FE71" s="103">
        <f ca="1">((-1)*FC69)</f>
        <v>3</v>
      </c>
      <c r="FM71" s="93">
        <f ca="1">(2*FG69)</f>
        <v>6</v>
      </c>
      <c r="FN71" s="93">
        <f ca="1">(2*FG69)</f>
        <v>6</v>
      </c>
      <c r="FP71" s="93">
        <f ca="1">FM71/ GCD(ABS(FM70),ABS(FM71))</f>
        <v>1</v>
      </c>
      <c r="FR71" s="93">
        <f ca="1">FN71/ GCD(ABS(FN70),ABS(FN71))</f>
        <v>3</v>
      </c>
    </row>
    <row r="72" spans="1:174" ht="0.75" customHeight="1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3"/>
      <c r="AN72" s="163"/>
      <c r="AO72" s="163"/>
      <c r="AP72" s="163"/>
      <c r="AQ72" s="163"/>
      <c r="AR72" s="84"/>
      <c r="AS72" s="84"/>
      <c r="AT72" s="84"/>
      <c r="AU72" s="84"/>
      <c r="AV72" s="84"/>
      <c r="AW72" s="84"/>
      <c r="AX72" s="84"/>
      <c r="AY72" s="163"/>
      <c r="AZ72" s="163"/>
      <c r="BA72" s="163"/>
      <c r="BB72" s="163"/>
      <c r="BC72" s="163"/>
      <c r="BD72" s="163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94"/>
      <c r="CW72" s="98"/>
      <c r="CX72" s="85"/>
      <c r="CY72" s="85"/>
      <c r="CZ72" s="85"/>
      <c r="DA72" s="85"/>
      <c r="DB72" s="85"/>
      <c r="DC72" s="85"/>
      <c r="DD72" s="85"/>
      <c r="DE72" s="85"/>
      <c r="DF72" s="164"/>
      <c r="DG72" s="164"/>
      <c r="DH72" s="164"/>
      <c r="DI72" s="164"/>
      <c r="DJ72" s="164"/>
      <c r="DK72" s="164"/>
      <c r="DL72" s="164"/>
      <c r="DM72" s="164"/>
      <c r="DN72" s="164"/>
      <c r="DO72" s="164"/>
      <c r="DP72" s="87"/>
      <c r="DQ72" s="87"/>
      <c r="DR72" s="87"/>
      <c r="DS72" s="87"/>
      <c r="DT72" s="87"/>
      <c r="DU72" s="87"/>
      <c r="DV72" s="164"/>
      <c r="DW72" s="164"/>
      <c r="DX72" s="164"/>
      <c r="DY72" s="164"/>
      <c r="DZ72" s="164"/>
      <c r="EA72" s="160"/>
      <c r="EB72" s="160"/>
      <c r="EC72" s="160"/>
      <c r="ED72" s="160"/>
      <c r="EE72" s="160"/>
      <c r="EF72" s="160"/>
      <c r="EG72" s="160"/>
      <c r="EH72" s="160"/>
      <c r="EI72" s="160"/>
      <c r="EJ72" s="160"/>
      <c r="EK72" s="85"/>
      <c r="EL72" s="85"/>
      <c r="EM72" s="85"/>
      <c r="EN72" s="85"/>
      <c r="EO72" s="85"/>
      <c r="EP72" s="85"/>
      <c r="EQ72" s="85"/>
      <c r="ER72" s="85"/>
      <c r="ES72" s="82"/>
      <c r="ET72" s="82"/>
      <c r="EX72" s="93" t="s">
        <v>108</v>
      </c>
      <c r="FE72" s="93" t="str">
        <f ca="1">IF(((EW69*FA69)+(EX69*EZ69))/((-1)*FC69)=INT(((EW69*FA69)+(EX69*EZ69))/((-1)*FC69)),FE69,IF(AND(FE70&lt;0,FE71&gt;0),CONCATENATE(FE70,"/",FE71),IF(AND(FE70&gt;0,FE71&lt;0),CONCATENATE("-",FE70,"/",FE71*(-1)),IF(AND(FE70&lt;0,FE71&lt;0),CONCATENATE(FE70*(-1),"/",FE71*(-1)),CONCATENATE(FE70,"/",FE71)))))</f>
        <v>-4/3</v>
      </c>
      <c r="FP72" s="93">
        <f ca="1">IF(FP70/FP71=INT(FP70/FP71),FP69,IF(AND(FP70&lt;0,FP71&gt;0),CONCATENATE(FP70,"/",FP71),IF(AND(FP70&gt;0,FP71&lt;0),CONCATENATE("-",FP70,"/",FP71*(-1)),IF(AND(FP70&lt;0,FP71&lt;0),CONCATENATE(FP70*(-1),"/",FP71*(-1)),CONCATENATE(FP70,"/",FP71)))))</f>
        <v>1</v>
      </c>
      <c r="FR72" s="93" t="str">
        <f ca="1">IF(FR70/FR71=INT(FR70/FR71),FR69,IF(AND(FR70&lt;0,FR71&gt;0),CONCATENATE(FR70,"/",FR71),IF(AND(FR70&gt;0,FR71&lt;0),CONCATENATE("-",FR70,"/",FR71*(-1)),IF(AND(FR70&lt;0,FR71&lt;0),CONCATENATE(FR70*(-1),"/",FR71*(-1)),CONCATENATE(FR70,"/",FR71)))))</f>
        <v>1/3</v>
      </c>
    </row>
    <row r="73" spans="1:174" ht="15" customHeight="1" x14ac:dyDescent="0.2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3"/>
      <c r="AN73" s="163"/>
      <c r="AO73" s="163"/>
      <c r="AP73" s="163"/>
      <c r="AQ73" s="163"/>
      <c r="AR73" s="163" t="str">
        <f ca="1">IF(FC70=1,"х",IF(FC70=-1,"х",IF(FC70&gt;0,CONCATENATE(FC70,"х"),CONCATENATE(FC70*(-1),"х"))))</f>
        <v>3х</v>
      </c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94"/>
      <c r="CW73" s="98"/>
      <c r="CX73" s="85"/>
      <c r="CY73" s="85"/>
      <c r="CZ73" s="85"/>
      <c r="DA73" s="85"/>
      <c r="DB73" s="85"/>
      <c r="DC73" s="85"/>
      <c r="DD73" s="85"/>
      <c r="DE73" s="85"/>
      <c r="DF73" s="164"/>
      <c r="DG73" s="164"/>
      <c r="DH73" s="164"/>
      <c r="DI73" s="164"/>
      <c r="DJ73" s="164"/>
      <c r="DK73" s="164"/>
      <c r="DL73" s="164"/>
      <c r="DM73" s="164"/>
      <c r="DN73" s="164"/>
      <c r="DO73" s="164"/>
      <c r="DP73" s="165" t="str">
        <f ca="1">AR73</f>
        <v>3х</v>
      </c>
      <c r="DQ73" s="165"/>
      <c r="DR73" s="165"/>
      <c r="DS73" s="165"/>
      <c r="DT73" s="165"/>
      <c r="DU73" s="165"/>
      <c r="DV73" s="164"/>
      <c r="DW73" s="164"/>
      <c r="DX73" s="164"/>
      <c r="DY73" s="164"/>
      <c r="DZ73" s="164"/>
      <c r="EA73" s="160"/>
      <c r="EB73" s="160"/>
      <c r="EC73" s="160"/>
      <c r="ED73" s="160"/>
      <c r="EE73" s="160"/>
      <c r="EF73" s="160"/>
      <c r="EG73" s="160"/>
      <c r="EH73" s="160"/>
      <c r="EI73" s="160"/>
      <c r="EJ73" s="160"/>
      <c r="EK73" s="85"/>
      <c r="EL73" s="85"/>
      <c r="EM73" s="85"/>
      <c r="EN73" s="85"/>
      <c r="EO73" s="85"/>
      <c r="EP73" s="85"/>
      <c r="EQ73" s="85"/>
      <c r="ER73" s="85"/>
      <c r="ES73" s="82"/>
      <c r="ET73" s="82"/>
    </row>
    <row r="74" spans="1:174" ht="2.1" customHeight="1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94"/>
      <c r="CW74" s="98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</row>
    <row r="75" spans="1:174" ht="15" customHeight="1" x14ac:dyDescent="0.25">
      <c r="A75" s="82"/>
      <c r="B75" s="153" t="s">
        <v>17</v>
      </c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7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  <c r="CT75" s="159"/>
      <c r="CU75" s="82"/>
      <c r="CV75" s="94"/>
      <c r="CW75" s="98"/>
      <c r="CX75" s="153" t="s">
        <v>17</v>
      </c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4" t="str">
        <f ca="1">IF(EY71=EZ71,CONCATENATE("х = ",EY71),CONCATENATE("х = ",EY71,"; ",EZ71))</f>
        <v>х = 1; 1/3</v>
      </c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  <c r="EG75" s="155"/>
      <c r="EH75" s="155"/>
      <c r="EI75" s="155"/>
      <c r="EJ75" s="155"/>
      <c r="EK75" s="155"/>
      <c r="EL75" s="155"/>
      <c r="EM75" s="155"/>
      <c r="EN75" s="155"/>
      <c r="EO75" s="155"/>
      <c r="EP75" s="155"/>
      <c r="EQ75" s="155"/>
      <c r="ER75" s="155"/>
      <c r="ES75" s="156"/>
      <c r="ET75" s="82"/>
    </row>
    <row r="76" spans="1:174" ht="3" customHeight="1" x14ac:dyDescent="0.25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99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</row>
    <row r="77" spans="1:174" ht="15" customHeight="1" x14ac:dyDescent="0.25">
      <c r="A77" s="91"/>
      <c r="B77" s="167" t="s">
        <v>44</v>
      </c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6" t="s">
        <v>75</v>
      </c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F77" s="166"/>
      <c r="BG77" s="166"/>
      <c r="BH77" s="166"/>
      <c r="BI77" s="166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  <c r="CT77" s="166"/>
      <c r="CU77" s="166"/>
      <c r="CV77" s="91"/>
      <c r="CW77" s="96"/>
      <c r="CX77" s="168" t="s">
        <v>115</v>
      </c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8"/>
      <c r="DL77" s="168"/>
      <c r="DM77" s="168"/>
      <c r="DN77" s="168"/>
      <c r="DO77" s="168"/>
      <c r="DP77" s="168"/>
      <c r="DQ77" s="168"/>
      <c r="DR77" s="168"/>
      <c r="DS77" s="168"/>
      <c r="DT77" s="168"/>
      <c r="DU77" s="168"/>
      <c r="DV77" s="168"/>
      <c r="DW77" s="168"/>
      <c r="DX77" s="168"/>
      <c r="DY77" s="168"/>
      <c r="DZ77" s="168"/>
      <c r="EA77" s="168"/>
      <c r="EB77" s="168"/>
      <c r="EC77" s="168"/>
      <c r="ED77" s="168"/>
      <c r="EE77" s="168"/>
      <c r="EF77" s="168"/>
      <c r="EG77" s="168"/>
      <c r="EH77" s="168"/>
      <c r="EI77" s="168"/>
      <c r="EJ77" s="168"/>
      <c r="EK77" s="168"/>
      <c r="EL77" s="168"/>
      <c r="EM77" s="168"/>
      <c r="EN77" s="168"/>
      <c r="EO77" s="168"/>
      <c r="EP77" s="168"/>
      <c r="EQ77" s="168"/>
      <c r="ER77" s="168"/>
      <c r="ES77" s="168"/>
      <c r="ET77" s="91"/>
      <c r="EW77" s="103" t="s">
        <v>49</v>
      </c>
      <c r="EX77" s="103" t="s">
        <v>46</v>
      </c>
      <c r="EY77" s="103" t="s">
        <v>26</v>
      </c>
      <c r="EZ77" s="103" t="s">
        <v>106</v>
      </c>
      <c r="FA77" s="103" t="s">
        <v>107</v>
      </c>
      <c r="FB77" s="92" t="str">
        <f>"=&gt;"</f>
        <v>=&gt;</v>
      </c>
      <c r="FC77" s="103" t="s">
        <v>30</v>
      </c>
      <c r="FD77" s="103" t="s">
        <v>29</v>
      </c>
      <c r="FE77" s="103" t="s">
        <v>31</v>
      </c>
      <c r="FF77" s="92" t="str">
        <f>"=&gt;"</f>
        <v>=&gt;</v>
      </c>
      <c r="FG77" s="92" t="s">
        <v>26</v>
      </c>
      <c r="FH77" s="92" t="s">
        <v>29</v>
      </c>
      <c r="FI77" s="92" t="s">
        <v>30</v>
      </c>
      <c r="FJ77" s="92" t="str">
        <f>"=&gt;"</f>
        <v>=&gt;</v>
      </c>
      <c r="FK77" s="92" t="s">
        <v>111</v>
      </c>
      <c r="FL77" s="92" t="str">
        <f>"=&gt;"</f>
        <v>=&gt;</v>
      </c>
      <c r="FM77" s="92" t="s">
        <v>34</v>
      </c>
      <c r="FN77" s="92" t="s">
        <v>35</v>
      </c>
      <c r="FO77" s="92" t="str">
        <f>"=&gt;"</f>
        <v>=&gt;</v>
      </c>
      <c r="FP77" s="93" t="s">
        <v>109</v>
      </c>
      <c r="FR77" s="93" t="s">
        <v>110</v>
      </c>
    </row>
    <row r="78" spans="1:174" ht="3" customHeight="1" x14ac:dyDescent="0.2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97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90"/>
      <c r="ET78" s="89"/>
      <c r="EW78" s="93">
        <f ca="1">EY78*((-1)^RANDBETWEEN(1,2))*RANDBETWEEN(1,3)</f>
        <v>1</v>
      </c>
      <c r="EX78" s="93">
        <f ca="1">(-1)^RANDBETWEEN(1,2)</f>
        <v>-1</v>
      </c>
      <c r="EY78" s="93">
        <f ca="1">(-1)^RANDBETWEEN(1,2)*RANDBETWEEN(1,2)</f>
        <v>1</v>
      </c>
      <c r="EZ78" s="93">
        <f ca="1">(-1)^RANDBETWEEN(1,2)*RANDBETWEEN(1,2)</f>
        <v>-1</v>
      </c>
      <c r="FA78" s="93">
        <f ca="1">(-1)^RANDBETWEEN(1,2)*RANDBETWEEN(1,2)</f>
        <v>1</v>
      </c>
      <c r="FC78" s="93">
        <f ca="1">((EW78*EX78)/EY78)</f>
        <v>-1</v>
      </c>
      <c r="FD78" s="93">
        <f ca="1">EZ78*FA78</f>
        <v>-1</v>
      </c>
      <c r="FE78" s="93">
        <f ca="1">((EW78*FA78)+(EX78*EZ78))/((-1)*FC78)</f>
        <v>2</v>
      </c>
      <c r="FG78" s="93">
        <f ca="1">EY78*FC78</f>
        <v>-1</v>
      </c>
      <c r="FH78" s="93">
        <f ca="1">FC78*FE78*(-1)</f>
        <v>2</v>
      </c>
      <c r="FI78" s="93">
        <f ca="1">FD78</f>
        <v>-1</v>
      </c>
      <c r="FK78" s="93">
        <f ca="1">SQRT((FH78^2)-(4*FG78*FI78))</f>
        <v>0</v>
      </c>
      <c r="FM78" s="93">
        <f ca="1">(FH78*(-1) + FK78) / (2*FG78)</f>
        <v>1</v>
      </c>
      <c r="FN78" s="93">
        <f ca="1">(FH78*(-1) - FK78) / (2*FG78)</f>
        <v>1</v>
      </c>
      <c r="FP78" s="93">
        <f ca="1">FM78</f>
        <v>1</v>
      </c>
      <c r="FR78" s="93">
        <f ca="1">FN78</f>
        <v>1</v>
      </c>
    </row>
    <row r="79" spans="1:174" ht="15" customHeight="1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162" t="str">
        <f ca="1">IF(EY78=1,"x",IF(EY78=-1,"-x",IF(EY78=0,"",CONCATENATE(EY78,"х"))))</f>
        <v>x</v>
      </c>
      <c r="AD79" s="162"/>
      <c r="AE79" s="162"/>
      <c r="AF79" s="162"/>
      <c r="AG79" s="162"/>
      <c r="AH79" s="162"/>
      <c r="AI79" s="162"/>
      <c r="AJ79" s="162"/>
      <c r="AK79" s="162"/>
      <c r="AL79" s="162"/>
      <c r="AM79" s="163" t="str">
        <f ca="1">IF(AND(FD78&gt;0,FC78&gt;0),"+",IF(AND(FD78&lt;0,FC78&lt;0),"+",IF(AND(FD78&lt;0,FC78&gt;0),"-","-")))</f>
        <v>+</v>
      </c>
      <c r="AN79" s="163"/>
      <c r="AO79" s="163"/>
      <c r="AP79" s="163"/>
      <c r="AQ79" s="163"/>
      <c r="AR79" s="163">
        <f ca="1">IF(FD79&gt;0,FD79,FD79*(-1))</f>
        <v>1</v>
      </c>
      <c r="AS79" s="163"/>
      <c r="AT79" s="163"/>
      <c r="AU79" s="163"/>
      <c r="AV79" s="163"/>
      <c r="AW79" s="163"/>
      <c r="AX79" s="163"/>
      <c r="AY79" s="163" t="s">
        <v>25</v>
      </c>
      <c r="AZ79" s="163"/>
      <c r="BA79" s="163"/>
      <c r="BB79" s="163"/>
      <c r="BC79" s="163"/>
      <c r="BD79" s="163"/>
      <c r="BE79" s="161">
        <f ca="1">FE81</f>
        <v>2</v>
      </c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94"/>
      <c r="CW79" s="98"/>
      <c r="CX79" s="85"/>
      <c r="CY79" s="85"/>
      <c r="CZ79" s="85"/>
      <c r="DA79" s="85"/>
      <c r="DB79" s="85"/>
      <c r="DC79" s="85"/>
      <c r="DD79" s="85"/>
      <c r="DE79" s="85"/>
      <c r="DF79" s="164" t="str">
        <f ca="1">AC79</f>
        <v>x</v>
      </c>
      <c r="DG79" s="164"/>
      <c r="DH79" s="164"/>
      <c r="DI79" s="164"/>
      <c r="DJ79" s="164"/>
      <c r="DK79" s="164"/>
      <c r="DL79" s="164" t="str">
        <f ca="1">AM79</f>
        <v>+</v>
      </c>
      <c r="DM79" s="164"/>
      <c r="DN79" s="164"/>
      <c r="DO79" s="164"/>
      <c r="DP79" s="164">
        <f ca="1">AR79</f>
        <v>1</v>
      </c>
      <c r="DQ79" s="164"/>
      <c r="DR79" s="164"/>
      <c r="DS79" s="164"/>
      <c r="DT79" s="164"/>
      <c r="DU79" s="164"/>
      <c r="DV79" s="164" t="s">
        <v>25</v>
      </c>
      <c r="DW79" s="164"/>
      <c r="DX79" s="164"/>
      <c r="DY79" s="164"/>
      <c r="DZ79" s="164"/>
      <c r="EA79" s="160">
        <f ca="1">BE79</f>
        <v>2</v>
      </c>
      <c r="EB79" s="160"/>
      <c r="EC79" s="160"/>
      <c r="ED79" s="160"/>
      <c r="EE79" s="160"/>
      <c r="EF79" s="160"/>
      <c r="EG79" s="160"/>
      <c r="EH79" s="160"/>
      <c r="EI79" s="160"/>
      <c r="EJ79" s="160"/>
      <c r="EK79" s="85"/>
      <c r="EL79" s="85"/>
      <c r="EM79" s="85"/>
      <c r="EN79" s="85"/>
      <c r="EO79" s="85"/>
      <c r="EP79" s="85"/>
      <c r="EQ79" s="85"/>
      <c r="ER79" s="85"/>
      <c r="ES79" s="82"/>
      <c r="ET79" s="82"/>
      <c r="FC79" s="93">
        <f ca="1">FC78/GCD(ABS((EW78*EX78)/EY78),ABS(EZ78*FA78))</f>
        <v>-1</v>
      </c>
      <c r="FD79" s="93">
        <f ca="1">FD78/GCD(ABS((EW78*EX78)/EY78),ABS(EZ78*FA78))</f>
        <v>-1</v>
      </c>
      <c r="FE79" s="103">
        <f ca="1">((EW78*FA78)+(EX78*EZ78))</f>
        <v>2</v>
      </c>
      <c r="FM79" s="93">
        <f ca="1">(FH78*(-1) + FK78)</f>
        <v>-2</v>
      </c>
      <c r="FN79" s="93">
        <f ca="1">(FH78*(-1)-FK78)</f>
        <v>-2</v>
      </c>
      <c r="FP79" s="93">
        <f ca="1">FM79/ GCD(ABS(FM79),ABS(FM80))</f>
        <v>-1</v>
      </c>
      <c r="FR79" s="93">
        <f ca="1">FN79/ GCD(ABS(FN79),ABS(FN80))</f>
        <v>-1</v>
      </c>
    </row>
    <row r="80" spans="1:174" ht="0.75" customHeight="1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162"/>
      <c r="AD80" s="162"/>
      <c r="AE80" s="162"/>
      <c r="AF80" s="162"/>
      <c r="AG80" s="162"/>
      <c r="AH80" s="162"/>
      <c r="AI80" s="162"/>
      <c r="AJ80" s="162"/>
      <c r="AK80" s="162"/>
      <c r="AL80" s="162"/>
      <c r="AM80" s="163"/>
      <c r="AN80" s="163"/>
      <c r="AO80" s="163"/>
      <c r="AP80" s="163"/>
      <c r="AQ80" s="163"/>
      <c r="AR80" s="83"/>
      <c r="AS80" s="83"/>
      <c r="AT80" s="83"/>
      <c r="AU80" s="83"/>
      <c r="AV80" s="83"/>
      <c r="AW80" s="83"/>
      <c r="AX80" s="83"/>
      <c r="AY80" s="163"/>
      <c r="AZ80" s="163"/>
      <c r="BA80" s="163"/>
      <c r="BB80" s="163"/>
      <c r="BC80" s="163"/>
      <c r="BD80" s="163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94"/>
      <c r="CW80" s="98"/>
      <c r="CX80" s="85"/>
      <c r="CY80" s="85"/>
      <c r="CZ80" s="85"/>
      <c r="DA80" s="85"/>
      <c r="DB80" s="85"/>
      <c r="DC80" s="85"/>
      <c r="DD80" s="85"/>
      <c r="DE80" s="85"/>
      <c r="DF80" s="164"/>
      <c r="DG80" s="164"/>
      <c r="DH80" s="164"/>
      <c r="DI80" s="164"/>
      <c r="DJ80" s="164"/>
      <c r="DK80" s="164"/>
      <c r="DL80" s="164"/>
      <c r="DM80" s="164"/>
      <c r="DN80" s="164"/>
      <c r="DO80" s="164"/>
      <c r="DP80" s="86"/>
      <c r="DQ80" s="86"/>
      <c r="DR80" s="86"/>
      <c r="DS80" s="86"/>
      <c r="DT80" s="86"/>
      <c r="DU80" s="86"/>
      <c r="DV80" s="164"/>
      <c r="DW80" s="164"/>
      <c r="DX80" s="164"/>
      <c r="DY80" s="164"/>
      <c r="DZ80" s="164"/>
      <c r="EA80" s="160"/>
      <c r="EB80" s="160"/>
      <c r="EC80" s="160"/>
      <c r="ED80" s="160"/>
      <c r="EE80" s="160"/>
      <c r="EF80" s="160"/>
      <c r="EG80" s="160"/>
      <c r="EH80" s="160"/>
      <c r="EI80" s="160"/>
      <c r="EJ80" s="160"/>
      <c r="EK80" s="85"/>
      <c r="EL80" s="85"/>
      <c r="EM80" s="85"/>
      <c r="EN80" s="85"/>
      <c r="EO80" s="85"/>
      <c r="EP80" s="85"/>
      <c r="EQ80" s="85"/>
      <c r="ER80" s="85"/>
      <c r="ES80" s="82"/>
      <c r="ET80" s="82"/>
      <c r="EW80" s="152" t="s">
        <v>112</v>
      </c>
      <c r="EX80" s="152"/>
      <c r="EY80" s="93">
        <f ca="1">FP81</f>
        <v>1</v>
      </c>
      <c r="EZ80" s="93">
        <f ca="1">FR81</f>
        <v>1</v>
      </c>
      <c r="FE80" s="103">
        <f ca="1">((-1)*FC78)</f>
        <v>1</v>
      </c>
      <c r="FM80" s="93">
        <f ca="1">(2*FG78)</f>
        <v>-2</v>
      </c>
      <c r="FN80" s="93">
        <f ca="1">(2*FG78)</f>
        <v>-2</v>
      </c>
      <c r="FP80" s="93">
        <f ca="1">FM80/ GCD(ABS(FM79),ABS(FM80))</f>
        <v>-1</v>
      </c>
      <c r="FR80" s="93">
        <f ca="1">FN80/ GCD(ABS(FN79),ABS(FN80))</f>
        <v>-1</v>
      </c>
    </row>
    <row r="81" spans="1:174" ht="0.75" customHeight="1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162"/>
      <c r="AD81" s="162"/>
      <c r="AE81" s="162"/>
      <c r="AF81" s="162"/>
      <c r="AG81" s="162"/>
      <c r="AH81" s="162"/>
      <c r="AI81" s="162"/>
      <c r="AJ81" s="162"/>
      <c r="AK81" s="162"/>
      <c r="AL81" s="162"/>
      <c r="AM81" s="163"/>
      <c r="AN81" s="163"/>
      <c r="AO81" s="163"/>
      <c r="AP81" s="163"/>
      <c r="AQ81" s="163"/>
      <c r="AR81" s="84"/>
      <c r="AS81" s="84"/>
      <c r="AT81" s="84"/>
      <c r="AU81" s="84"/>
      <c r="AV81" s="84"/>
      <c r="AW81" s="84"/>
      <c r="AX81" s="84"/>
      <c r="AY81" s="163"/>
      <c r="AZ81" s="163"/>
      <c r="BA81" s="163"/>
      <c r="BB81" s="163"/>
      <c r="BC81" s="163"/>
      <c r="BD81" s="163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94"/>
      <c r="CW81" s="98"/>
      <c r="CX81" s="85"/>
      <c r="CY81" s="85"/>
      <c r="CZ81" s="85"/>
      <c r="DA81" s="85"/>
      <c r="DB81" s="85"/>
      <c r="DC81" s="85"/>
      <c r="DD81" s="85"/>
      <c r="DE81" s="85"/>
      <c r="DF81" s="164"/>
      <c r="DG81" s="164"/>
      <c r="DH81" s="164"/>
      <c r="DI81" s="164"/>
      <c r="DJ81" s="164"/>
      <c r="DK81" s="164"/>
      <c r="DL81" s="164"/>
      <c r="DM81" s="164"/>
      <c r="DN81" s="164"/>
      <c r="DO81" s="164"/>
      <c r="DP81" s="87"/>
      <c r="DQ81" s="87"/>
      <c r="DR81" s="87"/>
      <c r="DS81" s="87"/>
      <c r="DT81" s="87"/>
      <c r="DU81" s="87"/>
      <c r="DV81" s="164"/>
      <c r="DW81" s="164"/>
      <c r="DX81" s="164"/>
      <c r="DY81" s="164"/>
      <c r="DZ81" s="164"/>
      <c r="EA81" s="160"/>
      <c r="EB81" s="160"/>
      <c r="EC81" s="160"/>
      <c r="ED81" s="160"/>
      <c r="EE81" s="160"/>
      <c r="EF81" s="160"/>
      <c r="EG81" s="160"/>
      <c r="EH81" s="160"/>
      <c r="EI81" s="160"/>
      <c r="EJ81" s="160"/>
      <c r="EK81" s="85"/>
      <c r="EL81" s="85"/>
      <c r="EM81" s="85"/>
      <c r="EN81" s="85"/>
      <c r="EO81" s="85"/>
      <c r="EP81" s="85"/>
      <c r="EQ81" s="85"/>
      <c r="ER81" s="85"/>
      <c r="ES81" s="82"/>
      <c r="ET81" s="82"/>
      <c r="EX81" s="93" t="s">
        <v>108</v>
      </c>
      <c r="FE81" s="93">
        <f ca="1">IF(((EW78*FA78)+(EX78*EZ78))/((-1)*FC78)=INT(((EW78*FA78)+(EX78*EZ78))/((-1)*FC78)),FE78,IF(AND(FE79&lt;0,FE80&gt;0),CONCATENATE(FE79,"/",FE80),IF(AND(FE79&gt;0,FE80&lt;0),CONCATENATE("-",FE79,"/",FE80*(-1)),IF(AND(FE79&lt;0,FE80&lt;0),CONCATENATE(FE79*(-1),"/",FE80*(-1)),CONCATENATE(FE79,"/",FE80)))))</f>
        <v>2</v>
      </c>
      <c r="FP81" s="93">
        <f ca="1">IF(FP79/FP80=INT(FP79/FP80),FP78,IF(AND(FP79&lt;0,FP80&gt;0),CONCATENATE(FP79,"/",FP80),IF(AND(FP79&gt;0,FP80&lt;0),CONCATENATE("-",FP79,"/",FP80*(-1)),IF(AND(FP79&lt;0,FP80&lt;0),CONCATENATE(FP79*(-1),"/",FP80*(-1)),CONCATENATE(FP79,"/",FP80)))))</f>
        <v>1</v>
      </c>
      <c r="FR81" s="93">
        <f ca="1">IF(FR79/FR80=INT(FR79/FR80),FR78,IF(AND(FR79&lt;0,FR80&gt;0),CONCATENATE(FR79,"/",FR80),IF(AND(FR79&gt;0,FR80&lt;0),CONCATENATE("-",FR79,"/",FR80*(-1)),IF(AND(FR79&lt;0,FR80&lt;0),CONCATENATE(FR79*(-1),"/",FR80*(-1)),CONCATENATE(FR79,"/",FR80)))))</f>
        <v>1</v>
      </c>
    </row>
    <row r="82" spans="1:174" ht="15" customHeight="1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3"/>
      <c r="AN82" s="163"/>
      <c r="AO82" s="163"/>
      <c r="AP82" s="163"/>
      <c r="AQ82" s="163"/>
      <c r="AR82" s="163" t="str">
        <f ca="1">IF(FC79=1,"х",IF(FC79=-1,"х",IF(FC79&gt;0,CONCATENATE(FC79,"х"),CONCATENATE(FC79*(-1),"х"))))</f>
        <v>х</v>
      </c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94"/>
      <c r="CW82" s="98"/>
      <c r="CX82" s="85"/>
      <c r="CY82" s="85"/>
      <c r="CZ82" s="85"/>
      <c r="DA82" s="85"/>
      <c r="DB82" s="85"/>
      <c r="DC82" s="85"/>
      <c r="DD82" s="85"/>
      <c r="DE82" s="85"/>
      <c r="DF82" s="164"/>
      <c r="DG82" s="164"/>
      <c r="DH82" s="164"/>
      <c r="DI82" s="164"/>
      <c r="DJ82" s="164"/>
      <c r="DK82" s="164"/>
      <c r="DL82" s="164"/>
      <c r="DM82" s="164"/>
      <c r="DN82" s="164"/>
      <c r="DO82" s="164"/>
      <c r="DP82" s="165" t="str">
        <f ca="1">AR82</f>
        <v>х</v>
      </c>
      <c r="DQ82" s="165"/>
      <c r="DR82" s="165"/>
      <c r="DS82" s="165"/>
      <c r="DT82" s="165"/>
      <c r="DU82" s="165"/>
      <c r="DV82" s="164"/>
      <c r="DW82" s="164"/>
      <c r="DX82" s="164"/>
      <c r="DY82" s="164"/>
      <c r="DZ82" s="164"/>
      <c r="EA82" s="160"/>
      <c r="EB82" s="160"/>
      <c r="EC82" s="160"/>
      <c r="ED82" s="160"/>
      <c r="EE82" s="160"/>
      <c r="EF82" s="160"/>
      <c r="EG82" s="160"/>
      <c r="EH82" s="160"/>
      <c r="EI82" s="160"/>
      <c r="EJ82" s="160"/>
      <c r="EK82" s="85"/>
      <c r="EL82" s="85"/>
      <c r="EM82" s="85"/>
      <c r="EN82" s="85"/>
      <c r="EO82" s="85"/>
      <c r="EP82" s="85"/>
      <c r="EQ82" s="85"/>
      <c r="ER82" s="85"/>
      <c r="ES82" s="82"/>
      <c r="ET82" s="82"/>
    </row>
    <row r="83" spans="1:174" ht="2.1" customHeight="1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94"/>
      <c r="CW83" s="98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  <c r="DU83" s="82"/>
      <c r="DV83" s="82"/>
      <c r="DW83" s="82"/>
      <c r="DX83" s="82"/>
      <c r="DY83" s="82"/>
      <c r="DZ83" s="82"/>
      <c r="EA83" s="82"/>
      <c r="EB83" s="82"/>
      <c r="EC83" s="82"/>
      <c r="ED83" s="82"/>
      <c r="EE83" s="82"/>
      <c r="EF83" s="82"/>
      <c r="EG83" s="82"/>
      <c r="EH83" s="82"/>
      <c r="EI83" s="82"/>
      <c r="EJ83" s="82"/>
      <c r="EK83" s="82"/>
      <c r="EL83" s="82"/>
      <c r="EM83" s="82"/>
      <c r="EN83" s="82"/>
      <c r="EO83" s="82"/>
      <c r="EP83" s="82"/>
      <c r="EQ83" s="82"/>
      <c r="ER83" s="82"/>
      <c r="ES83" s="82"/>
      <c r="ET83" s="82"/>
    </row>
    <row r="84" spans="1:174" ht="15" customHeight="1" x14ac:dyDescent="0.25">
      <c r="A84" s="82"/>
      <c r="B84" s="153" t="s">
        <v>17</v>
      </c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7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  <c r="CT84" s="159"/>
      <c r="CU84" s="82"/>
      <c r="CV84" s="94"/>
      <c r="CW84" s="98"/>
      <c r="CX84" s="153" t="s">
        <v>17</v>
      </c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4" t="str">
        <f ca="1">IF(EY80=EZ80,CONCATENATE("х = ",EY80),CONCATENATE("х = ",EY80,"; ",EZ80))</f>
        <v>х = 1</v>
      </c>
      <c r="DN84" s="155"/>
      <c r="DO84" s="155"/>
      <c r="DP84" s="155"/>
      <c r="DQ84" s="155"/>
      <c r="DR84" s="155"/>
      <c r="DS84" s="155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  <c r="EG84" s="155"/>
      <c r="EH84" s="155"/>
      <c r="EI84" s="155"/>
      <c r="EJ84" s="155"/>
      <c r="EK84" s="155"/>
      <c r="EL84" s="155"/>
      <c r="EM84" s="155"/>
      <c r="EN84" s="155"/>
      <c r="EO84" s="155"/>
      <c r="EP84" s="155"/>
      <c r="EQ84" s="155"/>
      <c r="ER84" s="155"/>
      <c r="ES84" s="156"/>
      <c r="ET84" s="82"/>
    </row>
    <row r="85" spans="1:174" ht="3" customHeight="1" x14ac:dyDescent="0.2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99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</row>
    <row r="86" spans="1:174" ht="15" customHeight="1" x14ac:dyDescent="0.25">
      <c r="A86" s="91"/>
      <c r="B86" s="167" t="s">
        <v>45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6" t="s">
        <v>75</v>
      </c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  <c r="CT86" s="166"/>
      <c r="CU86" s="166"/>
      <c r="CV86" s="91"/>
      <c r="CW86" s="96"/>
      <c r="CX86" s="168" t="s">
        <v>114</v>
      </c>
      <c r="CY86" s="168"/>
      <c r="CZ86" s="168"/>
      <c r="DA86" s="168"/>
      <c r="DB86" s="168"/>
      <c r="DC86" s="168"/>
      <c r="DD86" s="168"/>
      <c r="DE86" s="168"/>
      <c r="DF86" s="168"/>
      <c r="DG86" s="168"/>
      <c r="DH86" s="168"/>
      <c r="DI86" s="168"/>
      <c r="DJ86" s="168"/>
      <c r="DK86" s="168"/>
      <c r="DL86" s="168"/>
      <c r="DM86" s="168"/>
      <c r="DN86" s="168"/>
      <c r="DO86" s="168"/>
      <c r="DP86" s="168"/>
      <c r="DQ86" s="168"/>
      <c r="DR86" s="168"/>
      <c r="DS86" s="168"/>
      <c r="DT86" s="168"/>
      <c r="DU86" s="168"/>
      <c r="DV86" s="168"/>
      <c r="DW86" s="168"/>
      <c r="DX86" s="168"/>
      <c r="DY86" s="168"/>
      <c r="DZ86" s="168"/>
      <c r="EA86" s="168"/>
      <c r="EB86" s="168"/>
      <c r="EC86" s="168"/>
      <c r="ED86" s="168"/>
      <c r="EE86" s="168"/>
      <c r="EF86" s="168"/>
      <c r="EG86" s="168"/>
      <c r="EH86" s="168"/>
      <c r="EI86" s="168"/>
      <c r="EJ86" s="168"/>
      <c r="EK86" s="168"/>
      <c r="EL86" s="168"/>
      <c r="EM86" s="168"/>
      <c r="EN86" s="168"/>
      <c r="EO86" s="168"/>
      <c r="EP86" s="168"/>
      <c r="EQ86" s="168"/>
      <c r="ER86" s="168"/>
      <c r="ES86" s="168"/>
      <c r="ET86" s="91"/>
      <c r="EW86" s="103" t="s">
        <v>49</v>
      </c>
      <c r="EX86" s="103" t="s">
        <v>46</v>
      </c>
      <c r="EY86" s="103" t="s">
        <v>26</v>
      </c>
      <c r="EZ86" s="103" t="s">
        <v>106</v>
      </c>
      <c r="FA86" s="103" t="s">
        <v>107</v>
      </c>
      <c r="FB86" s="92" t="str">
        <f>"=&gt;"</f>
        <v>=&gt;</v>
      </c>
      <c r="FC86" s="103" t="s">
        <v>30</v>
      </c>
      <c r="FD86" s="103" t="s">
        <v>29</v>
      </c>
      <c r="FE86" s="103" t="s">
        <v>31</v>
      </c>
      <c r="FF86" s="92" t="str">
        <f>"=&gt;"</f>
        <v>=&gt;</v>
      </c>
      <c r="FG86" s="92" t="s">
        <v>26</v>
      </c>
      <c r="FH86" s="92" t="s">
        <v>29</v>
      </c>
      <c r="FI86" s="92" t="s">
        <v>30</v>
      </c>
      <c r="FJ86" s="92" t="str">
        <f>"=&gt;"</f>
        <v>=&gt;</v>
      </c>
      <c r="FK86" s="92" t="s">
        <v>111</v>
      </c>
      <c r="FL86" s="92" t="str">
        <f>"=&gt;"</f>
        <v>=&gt;</v>
      </c>
      <c r="FM86" s="92" t="s">
        <v>34</v>
      </c>
      <c r="FN86" s="92" t="s">
        <v>35</v>
      </c>
      <c r="FO86" s="92" t="str">
        <f>"=&gt;"</f>
        <v>=&gt;</v>
      </c>
      <c r="FP86" s="93" t="s">
        <v>109</v>
      </c>
      <c r="FR86" s="93" t="s">
        <v>110</v>
      </c>
    </row>
    <row r="87" spans="1:174" ht="3" customHeight="1" x14ac:dyDescent="0.2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97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90"/>
      <c r="ET87" s="89"/>
      <c r="EW87" s="93">
        <f ca="1">EY87*((-1)^RANDBETWEEN(1,2))*RANDBETWEEN(1,3)</f>
        <v>-1</v>
      </c>
      <c r="EX87" s="93">
        <f ca="1">(-1)^RANDBETWEEN(1,2)</f>
        <v>1</v>
      </c>
      <c r="EY87" s="93">
        <f ca="1">(-1)^RANDBETWEEN(1,2)*RANDBETWEEN(1,2)</f>
        <v>-1</v>
      </c>
      <c r="EZ87" s="93">
        <f ca="1">(-1)^RANDBETWEEN(1,2)*RANDBETWEEN(1,2)</f>
        <v>1</v>
      </c>
      <c r="FA87" s="93">
        <f ca="1">(-1)^RANDBETWEEN(1,2)*RANDBETWEEN(1,2)</f>
        <v>2</v>
      </c>
      <c r="FC87" s="93">
        <f ca="1">((EW87*EX87)/EY87)</f>
        <v>1</v>
      </c>
      <c r="FD87" s="93">
        <f ca="1">EZ87*FA87</f>
        <v>2</v>
      </c>
      <c r="FE87" s="93">
        <f ca="1">((EW87*FA87)+(EX87*EZ87))/((-1)*FC87)</f>
        <v>1</v>
      </c>
      <c r="FG87" s="93">
        <f ca="1">EY87*FC87</f>
        <v>-1</v>
      </c>
      <c r="FH87" s="93">
        <f ca="1">FC87*FE87*(-1)</f>
        <v>-1</v>
      </c>
      <c r="FI87" s="93">
        <f ca="1">FD87</f>
        <v>2</v>
      </c>
      <c r="FK87" s="93">
        <f ca="1">SQRT((FH87^2)-(4*FG87*FI87))</f>
        <v>3</v>
      </c>
      <c r="FM87" s="93">
        <f ca="1">(FH87*(-1) + FK87) / (2*FG87)</f>
        <v>-2</v>
      </c>
      <c r="FN87" s="93">
        <f ca="1">(FH87*(-1) - FK87) / (2*FG87)</f>
        <v>1</v>
      </c>
      <c r="FP87" s="93">
        <f ca="1">FM87</f>
        <v>-2</v>
      </c>
      <c r="FR87" s="93">
        <f ca="1">FN87</f>
        <v>1</v>
      </c>
    </row>
    <row r="88" spans="1:174" ht="15" customHeight="1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162" t="str">
        <f ca="1">IF(EY87=1,"x",IF(EY87=-1,"-x",IF(EY87=0,"",CONCATENATE(EY87,"х"))))</f>
        <v>-x</v>
      </c>
      <c r="AD88" s="162"/>
      <c r="AE88" s="162"/>
      <c r="AF88" s="162"/>
      <c r="AG88" s="162"/>
      <c r="AH88" s="162"/>
      <c r="AI88" s="162"/>
      <c r="AJ88" s="162"/>
      <c r="AK88" s="162"/>
      <c r="AL88" s="162"/>
      <c r="AM88" s="163" t="str">
        <f ca="1">IF(AND(FD87&gt;0,FC87&gt;0),"+",IF(AND(FD87&lt;0,FC87&lt;0),"+",IF(AND(FD87&lt;0,FC87&gt;0),"-","-")))</f>
        <v>+</v>
      </c>
      <c r="AN88" s="163"/>
      <c r="AO88" s="163"/>
      <c r="AP88" s="163"/>
      <c r="AQ88" s="163"/>
      <c r="AR88" s="163">
        <f ca="1">IF(FD88&gt;0,FD88,FD88*(-1))</f>
        <v>2</v>
      </c>
      <c r="AS88" s="163"/>
      <c r="AT88" s="163"/>
      <c r="AU88" s="163"/>
      <c r="AV88" s="163"/>
      <c r="AW88" s="163"/>
      <c r="AX88" s="163"/>
      <c r="AY88" s="163" t="s">
        <v>25</v>
      </c>
      <c r="AZ88" s="163"/>
      <c r="BA88" s="163"/>
      <c r="BB88" s="163"/>
      <c r="BC88" s="163"/>
      <c r="BD88" s="163"/>
      <c r="BE88" s="161">
        <f ca="1">FE90</f>
        <v>1</v>
      </c>
      <c r="BF88" s="161"/>
      <c r="BG88" s="161"/>
      <c r="BH88" s="161"/>
      <c r="BI88" s="161"/>
      <c r="BJ88" s="161"/>
      <c r="BK88" s="161"/>
      <c r="BL88" s="161"/>
      <c r="BM88" s="161"/>
      <c r="BN88" s="161"/>
      <c r="BO88" s="161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94"/>
      <c r="CW88" s="98"/>
      <c r="CX88" s="85"/>
      <c r="CY88" s="85"/>
      <c r="CZ88" s="85"/>
      <c r="DA88" s="85"/>
      <c r="DB88" s="85"/>
      <c r="DC88" s="85"/>
      <c r="DD88" s="85"/>
      <c r="DE88" s="85"/>
      <c r="DF88" s="164" t="str">
        <f ca="1">AC88</f>
        <v>-x</v>
      </c>
      <c r="DG88" s="164"/>
      <c r="DH88" s="164"/>
      <c r="DI88" s="164"/>
      <c r="DJ88" s="164"/>
      <c r="DK88" s="164"/>
      <c r="DL88" s="164" t="str">
        <f ca="1">AM88</f>
        <v>+</v>
      </c>
      <c r="DM88" s="164"/>
      <c r="DN88" s="164"/>
      <c r="DO88" s="164"/>
      <c r="DP88" s="164">
        <f ca="1">AR88</f>
        <v>2</v>
      </c>
      <c r="DQ88" s="164"/>
      <c r="DR88" s="164"/>
      <c r="DS88" s="164"/>
      <c r="DT88" s="164"/>
      <c r="DU88" s="164"/>
      <c r="DV88" s="164" t="s">
        <v>25</v>
      </c>
      <c r="DW88" s="164"/>
      <c r="DX88" s="164"/>
      <c r="DY88" s="164"/>
      <c r="DZ88" s="164"/>
      <c r="EA88" s="160">
        <f ca="1">BE88</f>
        <v>1</v>
      </c>
      <c r="EB88" s="160"/>
      <c r="EC88" s="160"/>
      <c r="ED88" s="160"/>
      <c r="EE88" s="160"/>
      <c r="EF88" s="160"/>
      <c r="EG88" s="160"/>
      <c r="EH88" s="160"/>
      <c r="EI88" s="160"/>
      <c r="EJ88" s="160"/>
      <c r="EK88" s="85"/>
      <c r="EL88" s="85"/>
      <c r="EM88" s="85"/>
      <c r="EN88" s="85"/>
      <c r="EO88" s="85"/>
      <c r="EP88" s="85"/>
      <c r="EQ88" s="85"/>
      <c r="ER88" s="85"/>
      <c r="ES88" s="82"/>
      <c r="ET88" s="82"/>
      <c r="FC88" s="93">
        <f ca="1">FC87/GCD(ABS((EW87*EX87)/EY87),ABS(EZ87*FA87))</f>
        <v>1</v>
      </c>
      <c r="FD88" s="93">
        <f ca="1">FD87/GCD(ABS((EW87*EX87)/EY87),ABS(EZ87*FA87))</f>
        <v>2</v>
      </c>
      <c r="FE88" s="103">
        <f ca="1">((EW87*FA87)+(EX87*EZ87))</f>
        <v>-1</v>
      </c>
      <c r="FM88" s="93">
        <f ca="1">(FH87*(-1) + FK87)</f>
        <v>4</v>
      </c>
      <c r="FN88" s="93">
        <f ca="1">(FH87*(-1)-FK87)</f>
        <v>-2</v>
      </c>
      <c r="FP88" s="93">
        <f ca="1">FM88/ GCD(ABS(FM88),ABS(FM89))</f>
        <v>2</v>
      </c>
      <c r="FR88" s="93">
        <f ca="1">FN88/ GCD(ABS(FN88),ABS(FN89))</f>
        <v>-1</v>
      </c>
    </row>
    <row r="89" spans="1:174" ht="0.75" customHeight="1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3"/>
      <c r="AN89" s="163"/>
      <c r="AO89" s="163"/>
      <c r="AP89" s="163"/>
      <c r="AQ89" s="163"/>
      <c r="AR89" s="83"/>
      <c r="AS89" s="83"/>
      <c r="AT89" s="83"/>
      <c r="AU89" s="83"/>
      <c r="AV89" s="83"/>
      <c r="AW89" s="83"/>
      <c r="AX89" s="83"/>
      <c r="AY89" s="163"/>
      <c r="AZ89" s="163"/>
      <c r="BA89" s="163"/>
      <c r="BB89" s="163"/>
      <c r="BC89" s="163"/>
      <c r="BD89" s="163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94"/>
      <c r="CW89" s="98"/>
      <c r="CX89" s="85"/>
      <c r="CY89" s="85"/>
      <c r="CZ89" s="85"/>
      <c r="DA89" s="85"/>
      <c r="DB89" s="85"/>
      <c r="DC89" s="85"/>
      <c r="DD89" s="85"/>
      <c r="DE89" s="85"/>
      <c r="DF89" s="164"/>
      <c r="DG89" s="164"/>
      <c r="DH89" s="164"/>
      <c r="DI89" s="164"/>
      <c r="DJ89" s="164"/>
      <c r="DK89" s="164"/>
      <c r="DL89" s="164"/>
      <c r="DM89" s="164"/>
      <c r="DN89" s="164"/>
      <c r="DO89" s="164"/>
      <c r="DP89" s="86"/>
      <c r="DQ89" s="86"/>
      <c r="DR89" s="86"/>
      <c r="DS89" s="86"/>
      <c r="DT89" s="86"/>
      <c r="DU89" s="86"/>
      <c r="DV89" s="164"/>
      <c r="DW89" s="164"/>
      <c r="DX89" s="164"/>
      <c r="DY89" s="164"/>
      <c r="DZ89" s="164"/>
      <c r="EA89" s="160"/>
      <c r="EB89" s="160"/>
      <c r="EC89" s="160"/>
      <c r="ED89" s="160"/>
      <c r="EE89" s="160"/>
      <c r="EF89" s="160"/>
      <c r="EG89" s="160"/>
      <c r="EH89" s="160"/>
      <c r="EI89" s="160"/>
      <c r="EJ89" s="160"/>
      <c r="EK89" s="85"/>
      <c r="EL89" s="85"/>
      <c r="EM89" s="85"/>
      <c r="EN89" s="85"/>
      <c r="EO89" s="85"/>
      <c r="EP89" s="85"/>
      <c r="EQ89" s="85"/>
      <c r="ER89" s="85"/>
      <c r="ES89" s="82"/>
      <c r="ET89" s="82"/>
      <c r="EW89" s="152" t="s">
        <v>112</v>
      </c>
      <c r="EX89" s="152"/>
      <c r="EY89" s="93">
        <f ca="1">FP90</f>
        <v>-2</v>
      </c>
      <c r="EZ89" s="93">
        <f ca="1">FR90</f>
        <v>1</v>
      </c>
      <c r="FE89" s="103">
        <f ca="1">((-1)*FC87)</f>
        <v>-1</v>
      </c>
      <c r="FM89" s="93">
        <f ca="1">(2*FG87)</f>
        <v>-2</v>
      </c>
      <c r="FN89" s="93">
        <f ca="1">(2*FG87)</f>
        <v>-2</v>
      </c>
      <c r="FP89" s="93">
        <f ca="1">FM89/ GCD(ABS(FM88),ABS(FM89))</f>
        <v>-1</v>
      </c>
      <c r="FR89" s="93">
        <f ca="1">FN89/ GCD(ABS(FN88),ABS(FN89))</f>
        <v>-1</v>
      </c>
    </row>
    <row r="90" spans="1:174" ht="0.75" customHeight="1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3"/>
      <c r="AN90" s="163"/>
      <c r="AO90" s="163"/>
      <c r="AP90" s="163"/>
      <c r="AQ90" s="163"/>
      <c r="AR90" s="84"/>
      <c r="AS90" s="84"/>
      <c r="AT90" s="84"/>
      <c r="AU90" s="84"/>
      <c r="AV90" s="84"/>
      <c r="AW90" s="84"/>
      <c r="AX90" s="84"/>
      <c r="AY90" s="163"/>
      <c r="AZ90" s="163"/>
      <c r="BA90" s="163"/>
      <c r="BB90" s="163"/>
      <c r="BC90" s="163"/>
      <c r="BD90" s="163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94"/>
      <c r="CW90" s="98"/>
      <c r="CX90" s="85"/>
      <c r="CY90" s="85"/>
      <c r="CZ90" s="85"/>
      <c r="DA90" s="85"/>
      <c r="DB90" s="85"/>
      <c r="DC90" s="85"/>
      <c r="DD90" s="85"/>
      <c r="DE90" s="85"/>
      <c r="DF90" s="164"/>
      <c r="DG90" s="164"/>
      <c r="DH90" s="164"/>
      <c r="DI90" s="164"/>
      <c r="DJ90" s="164"/>
      <c r="DK90" s="164"/>
      <c r="DL90" s="164"/>
      <c r="DM90" s="164"/>
      <c r="DN90" s="164"/>
      <c r="DO90" s="164"/>
      <c r="DP90" s="87"/>
      <c r="DQ90" s="87"/>
      <c r="DR90" s="87"/>
      <c r="DS90" s="87"/>
      <c r="DT90" s="87"/>
      <c r="DU90" s="87"/>
      <c r="DV90" s="164"/>
      <c r="DW90" s="164"/>
      <c r="DX90" s="164"/>
      <c r="DY90" s="164"/>
      <c r="DZ90" s="164"/>
      <c r="EA90" s="160"/>
      <c r="EB90" s="160"/>
      <c r="EC90" s="160"/>
      <c r="ED90" s="160"/>
      <c r="EE90" s="160"/>
      <c r="EF90" s="160"/>
      <c r="EG90" s="160"/>
      <c r="EH90" s="160"/>
      <c r="EI90" s="160"/>
      <c r="EJ90" s="160"/>
      <c r="EK90" s="85"/>
      <c r="EL90" s="85"/>
      <c r="EM90" s="85"/>
      <c r="EN90" s="85"/>
      <c r="EO90" s="85"/>
      <c r="EP90" s="85"/>
      <c r="EQ90" s="85"/>
      <c r="ER90" s="85"/>
      <c r="ES90" s="82"/>
      <c r="ET90" s="82"/>
      <c r="EX90" s="93" t="s">
        <v>108</v>
      </c>
      <c r="FE90" s="93">
        <f ca="1">IF(((EW87*FA87)+(EX87*EZ87))/((-1)*FC87)=INT(((EW87*FA87)+(EX87*EZ87))/((-1)*FC87)),FE87,IF(AND(FE88&lt;0,FE89&gt;0),CONCATENATE(FE88,"/",FE89),IF(AND(FE88&gt;0,FE89&lt;0),CONCATENATE("-",FE88,"/",FE89*(-1)),IF(AND(FE88&lt;0,FE89&lt;0),CONCATENATE(FE88*(-1),"/",FE89*(-1)),CONCATENATE(FE88,"/",FE89)))))</f>
        <v>1</v>
      </c>
      <c r="FP90" s="93">
        <f ca="1">IF(FP88/FP89=INT(FP88/FP89),FP87,IF(AND(FP88&lt;0,FP89&gt;0),CONCATENATE(FP88,"/",FP89),IF(AND(FP88&gt;0,FP89&lt;0),CONCATENATE("-",FP88,"/",FP89*(-1)),IF(AND(FP88&lt;0,FP89&lt;0),CONCATENATE(FP88*(-1),"/",FP89*(-1)),CONCATENATE(FP88,"/",FP89)))))</f>
        <v>-2</v>
      </c>
      <c r="FR90" s="93">
        <f ca="1">IF(FR88/FR89=INT(FR88/FR89),FR87,IF(AND(FR88&lt;0,FR89&gt;0),CONCATENATE(FR88,"/",FR89),IF(AND(FR88&gt;0,FR89&lt;0),CONCATENATE("-",FR88,"/",FR89*(-1)),IF(AND(FR88&lt;0,FR89&lt;0),CONCATENATE(FR88*(-1),"/",FR89*(-1)),CONCATENATE(FR88,"/",FR89)))))</f>
        <v>1</v>
      </c>
    </row>
    <row r="91" spans="1:174" ht="15" customHeight="1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3"/>
      <c r="AN91" s="163"/>
      <c r="AO91" s="163"/>
      <c r="AP91" s="163"/>
      <c r="AQ91" s="163"/>
      <c r="AR91" s="163" t="str">
        <f ca="1">IF(FC88=1,"х",IF(FC88=-1,"х",IF(FC88&gt;0,CONCATENATE(FC88,"х"),CONCATENATE(FC88*(-1),"х"))))</f>
        <v>х</v>
      </c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94"/>
      <c r="CW91" s="98"/>
      <c r="CX91" s="85"/>
      <c r="CY91" s="85"/>
      <c r="CZ91" s="85"/>
      <c r="DA91" s="85"/>
      <c r="DB91" s="85"/>
      <c r="DC91" s="85"/>
      <c r="DD91" s="85"/>
      <c r="DE91" s="85"/>
      <c r="DF91" s="164"/>
      <c r="DG91" s="164"/>
      <c r="DH91" s="164"/>
      <c r="DI91" s="164"/>
      <c r="DJ91" s="164"/>
      <c r="DK91" s="164"/>
      <c r="DL91" s="164"/>
      <c r="DM91" s="164"/>
      <c r="DN91" s="164"/>
      <c r="DO91" s="164"/>
      <c r="DP91" s="165" t="str">
        <f ca="1">AR91</f>
        <v>х</v>
      </c>
      <c r="DQ91" s="165"/>
      <c r="DR91" s="165"/>
      <c r="DS91" s="165"/>
      <c r="DT91" s="165"/>
      <c r="DU91" s="165"/>
      <c r="DV91" s="164"/>
      <c r="DW91" s="164"/>
      <c r="DX91" s="164"/>
      <c r="DY91" s="164"/>
      <c r="DZ91" s="164"/>
      <c r="EA91" s="160"/>
      <c r="EB91" s="160"/>
      <c r="EC91" s="160"/>
      <c r="ED91" s="160"/>
      <c r="EE91" s="160"/>
      <c r="EF91" s="160"/>
      <c r="EG91" s="160"/>
      <c r="EH91" s="160"/>
      <c r="EI91" s="160"/>
      <c r="EJ91" s="160"/>
      <c r="EK91" s="85"/>
      <c r="EL91" s="85"/>
      <c r="EM91" s="85"/>
      <c r="EN91" s="85"/>
      <c r="EO91" s="85"/>
      <c r="EP91" s="85"/>
      <c r="EQ91" s="85"/>
      <c r="ER91" s="85"/>
      <c r="ES91" s="82"/>
      <c r="ET91" s="82"/>
    </row>
    <row r="92" spans="1:174" ht="2.1" customHeight="1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94"/>
      <c r="CW92" s="98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  <c r="DS92" s="82"/>
      <c r="DT92" s="82"/>
      <c r="DU92" s="82"/>
      <c r="DV92" s="82"/>
      <c r="DW92" s="82"/>
      <c r="DX92" s="82"/>
      <c r="DY92" s="82"/>
      <c r="DZ92" s="82"/>
      <c r="EA92" s="82"/>
      <c r="EB92" s="82"/>
      <c r="EC92" s="82"/>
      <c r="ED92" s="82"/>
      <c r="EE92" s="82"/>
      <c r="EF92" s="82"/>
      <c r="EG92" s="82"/>
      <c r="EH92" s="82"/>
      <c r="EI92" s="82"/>
      <c r="EJ92" s="82"/>
      <c r="EK92" s="82"/>
      <c r="EL92" s="82"/>
      <c r="EM92" s="82"/>
      <c r="EN92" s="82"/>
      <c r="EO92" s="82"/>
      <c r="EP92" s="82"/>
      <c r="EQ92" s="82"/>
      <c r="ER92" s="82"/>
      <c r="ES92" s="82"/>
      <c r="ET92" s="82"/>
    </row>
    <row r="93" spans="1:174" ht="15" customHeight="1" x14ac:dyDescent="0.25">
      <c r="A93" s="82"/>
      <c r="B93" s="153" t="s">
        <v>17</v>
      </c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7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  <c r="CT93" s="159"/>
      <c r="CU93" s="82"/>
      <c r="CV93" s="94"/>
      <c r="CW93" s="98"/>
      <c r="CX93" s="153" t="s">
        <v>17</v>
      </c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4" t="str">
        <f ca="1">IF(EY89=EZ89,CONCATENATE("х = ",EY89),CONCATENATE("х = ",EY89,"; ",EZ89))</f>
        <v>х = -2; 1</v>
      </c>
      <c r="DN93" s="155"/>
      <c r="DO93" s="155"/>
      <c r="DP93" s="155"/>
      <c r="DQ93" s="155"/>
      <c r="DR93" s="155"/>
      <c r="DS93" s="155"/>
      <c r="DT93" s="155"/>
      <c r="DU93" s="155"/>
      <c r="DV93" s="155"/>
      <c r="DW93" s="155"/>
      <c r="DX93" s="155"/>
      <c r="DY93" s="155"/>
      <c r="DZ93" s="155"/>
      <c r="EA93" s="155"/>
      <c r="EB93" s="155"/>
      <c r="EC93" s="155"/>
      <c r="ED93" s="155"/>
      <c r="EE93" s="155"/>
      <c r="EF93" s="155"/>
      <c r="EG93" s="155"/>
      <c r="EH93" s="155"/>
      <c r="EI93" s="155"/>
      <c r="EJ93" s="155"/>
      <c r="EK93" s="155"/>
      <c r="EL93" s="155"/>
      <c r="EM93" s="155"/>
      <c r="EN93" s="155"/>
      <c r="EO93" s="155"/>
      <c r="EP93" s="155"/>
      <c r="EQ93" s="155"/>
      <c r="ER93" s="155"/>
      <c r="ES93" s="156"/>
      <c r="ET93" s="82"/>
    </row>
    <row r="94" spans="1:174" ht="3" customHeight="1" x14ac:dyDescent="0.2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99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  <c r="EF94" s="83"/>
      <c r="EG94" s="83"/>
      <c r="EH94" s="83"/>
      <c r="EI94" s="83"/>
      <c r="EJ94" s="83"/>
      <c r="EK94" s="83"/>
      <c r="EL94" s="83"/>
      <c r="EM94" s="83"/>
      <c r="EN94" s="83"/>
      <c r="EO94" s="83"/>
      <c r="EP94" s="83"/>
      <c r="EQ94" s="83"/>
      <c r="ER94" s="83"/>
      <c r="ES94" s="83"/>
      <c r="ET94" s="83"/>
    </row>
  </sheetData>
  <mergeCells count="205">
    <mergeCell ref="EW89:EX89"/>
    <mergeCell ref="AR91:AX91"/>
    <mergeCell ref="DP91:DU91"/>
    <mergeCell ref="B93:O93"/>
    <mergeCell ref="P93:CT93"/>
    <mergeCell ref="CX93:DL93"/>
    <mergeCell ref="DM93:ES93"/>
    <mergeCell ref="B86:O86"/>
    <mergeCell ref="P86:CU86"/>
    <mergeCell ref="CX86:ES86"/>
    <mergeCell ref="AC88:AL91"/>
    <mergeCell ref="AM88:AQ91"/>
    <mergeCell ref="AR88:AX88"/>
    <mergeCell ref="AY88:BD91"/>
    <mergeCell ref="BE88:BO91"/>
    <mergeCell ref="DF88:DK91"/>
    <mergeCell ref="DL88:DO91"/>
    <mergeCell ref="DP88:DU88"/>
    <mergeCell ref="DV88:DZ91"/>
    <mergeCell ref="EA88:EJ91"/>
    <mergeCell ref="EW80:EX80"/>
    <mergeCell ref="AR82:AX82"/>
    <mergeCell ref="DP82:DU82"/>
    <mergeCell ref="B84:O84"/>
    <mergeCell ref="P84:CT84"/>
    <mergeCell ref="CX84:DL84"/>
    <mergeCell ref="DM84:ES84"/>
    <mergeCell ref="B77:O77"/>
    <mergeCell ref="P77:CU77"/>
    <mergeCell ref="CX77:ES77"/>
    <mergeCell ref="AC79:AL82"/>
    <mergeCell ref="AM79:AQ82"/>
    <mergeCell ref="AR79:AX79"/>
    <mergeCell ref="AY79:BD82"/>
    <mergeCell ref="BE79:BO82"/>
    <mergeCell ref="DF79:DK82"/>
    <mergeCell ref="DL79:DO82"/>
    <mergeCell ref="DP79:DU79"/>
    <mergeCell ref="DV79:DZ82"/>
    <mergeCell ref="EA79:EJ82"/>
    <mergeCell ref="EW71:EX71"/>
    <mergeCell ref="AR73:AX73"/>
    <mergeCell ref="DP73:DU73"/>
    <mergeCell ref="B75:O75"/>
    <mergeCell ref="P75:CT75"/>
    <mergeCell ref="CX75:DL75"/>
    <mergeCell ref="DM75:ES75"/>
    <mergeCell ref="B68:O68"/>
    <mergeCell ref="P68:CU68"/>
    <mergeCell ref="CX68:ES68"/>
    <mergeCell ref="AC70:AL73"/>
    <mergeCell ref="AM70:AQ73"/>
    <mergeCell ref="AR70:AX70"/>
    <mergeCell ref="AY70:BD73"/>
    <mergeCell ref="BE70:BO73"/>
    <mergeCell ref="DF70:DK73"/>
    <mergeCell ref="DL70:DO73"/>
    <mergeCell ref="DP70:DU70"/>
    <mergeCell ref="DV70:DZ73"/>
    <mergeCell ref="EA70:EJ73"/>
    <mergeCell ref="EW62:EX62"/>
    <mergeCell ref="AR64:AX64"/>
    <mergeCell ref="DP64:DU64"/>
    <mergeCell ref="B66:O66"/>
    <mergeCell ref="P66:CT66"/>
    <mergeCell ref="CX66:DL66"/>
    <mergeCell ref="DM66:ES66"/>
    <mergeCell ref="B59:O59"/>
    <mergeCell ref="P59:CU59"/>
    <mergeCell ref="CX59:ES59"/>
    <mergeCell ref="AC61:AL64"/>
    <mergeCell ref="AM61:AQ64"/>
    <mergeCell ref="AR61:AX61"/>
    <mergeCell ref="AY61:BD64"/>
    <mergeCell ref="BE61:BO64"/>
    <mergeCell ref="DF61:DK64"/>
    <mergeCell ref="DL61:DO64"/>
    <mergeCell ref="DP61:DU61"/>
    <mergeCell ref="DV61:DZ64"/>
    <mergeCell ref="EA61:EJ64"/>
    <mergeCell ref="EW53:EX53"/>
    <mergeCell ref="AR55:AX55"/>
    <mergeCell ref="DP55:DU55"/>
    <mergeCell ref="B57:O57"/>
    <mergeCell ref="P57:CT57"/>
    <mergeCell ref="CX57:DL57"/>
    <mergeCell ref="DM57:ES57"/>
    <mergeCell ref="B50:O50"/>
    <mergeCell ref="P50:CU50"/>
    <mergeCell ref="CX50:ES50"/>
    <mergeCell ref="AC52:AL55"/>
    <mergeCell ref="AM52:AQ55"/>
    <mergeCell ref="AR52:AX52"/>
    <mergeCell ref="AY52:BD55"/>
    <mergeCell ref="BE52:BO55"/>
    <mergeCell ref="DF52:DK55"/>
    <mergeCell ref="DL52:DO55"/>
    <mergeCell ref="DP52:DU52"/>
    <mergeCell ref="DV52:DZ55"/>
    <mergeCell ref="EA52:EJ55"/>
    <mergeCell ref="EW44:EX44"/>
    <mergeCell ref="AR46:AX46"/>
    <mergeCell ref="DP46:DU46"/>
    <mergeCell ref="B48:O48"/>
    <mergeCell ref="P48:CT48"/>
    <mergeCell ref="CX48:DL48"/>
    <mergeCell ref="DM48:ES48"/>
    <mergeCell ref="B41:O41"/>
    <mergeCell ref="P41:CU41"/>
    <mergeCell ref="CX41:ES41"/>
    <mergeCell ref="AC43:AL46"/>
    <mergeCell ref="AM43:AQ46"/>
    <mergeCell ref="AR43:AX43"/>
    <mergeCell ref="AY43:BD46"/>
    <mergeCell ref="BE43:BO46"/>
    <mergeCell ref="DF43:DK46"/>
    <mergeCell ref="DL43:DO46"/>
    <mergeCell ref="DP43:DU43"/>
    <mergeCell ref="DV43:DZ46"/>
    <mergeCell ref="EA43:EJ46"/>
    <mergeCell ref="EW35:EX35"/>
    <mergeCell ref="AR37:AX37"/>
    <mergeCell ref="DP37:DU37"/>
    <mergeCell ref="B39:O39"/>
    <mergeCell ref="P39:CT39"/>
    <mergeCell ref="CX39:DL39"/>
    <mergeCell ref="DM39:ES39"/>
    <mergeCell ref="B32:O32"/>
    <mergeCell ref="P32:CU32"/>
    <mergeCell ref="CX32:ES32"/>
    <mergeCell ref="AC34:AL37"/>
    <mergeCell ref="AM34:AQ37"/>
    <mergeCell ref="AR34:AX34"/>
    <mergeCell ref="AY34:BD37"/>
    <mergeCell ref="BE34:BO37"/>
    <mergeCell ref="DF34:DK37"/>
    <mergeCell ref="DL34:DO37"/>
    <mergeCell ref="DP34:DU34"/>
    <mergeCell ref="DV34:DZ37"/>
    <mergeCell ref="EA34:EJ37"/>
    <mergeCell ref="EW26:EX26"/>
    <mergeCell ref="AR28:AX28"/>
    <mergeCell ref="DP28:DU28"/>
    <mergeCell ref="B30:O30"/>
    <mergeCell ref="P30:CT30"/>
    <mergeCell ref="CX30:DL30"/>
    <mergeCell ref="DM30:ES30"/>
    <mergeCell ref="B23:O23"/>
    <mergeCell ref="P23:CU23"/>
    <mergeCell ref="CX23:ES23"/>
    <mergeCell ref="AC25:AL28"/>
    <mergeCell ref="AM25:AQ28"/>
    <mergeCell ref="AR25:AX25"/>
    <mergeCell ref="AY25:BD28"/>
    <mergeCell ref="BE25:BO28"/>
    <mergeCell ref="DF25:DK28"/>
    <mergeCell ref="DL25:DO28"/>
    <mergeCell ref="DP25:DU25"/>
    <mergeCell ref="DV25:DZ28"/>
    <mergeCell ref="EA25:EJ28"/>
    <mergeCell ref="CX5:ES5"/>
    <mergeCell ref="EW17:EX17"/>
    <mergeCell ref="AR19:AX19"/>
    <mergeCell ref="DP19:DU19"/>
    <mergeCell ref="B21:O21"/>
    <mergeCell ref="P21:CT21"/>
    <mergeCell ref="CX21:DL21"/>
    <mergeCell ref="DM21:ES21"/>
    <mergeCell ref="B14:O14"/>
    <mergeCell ref="P14:CU14"/>
    <mergeCell ref="CX14:ES14"/>
    <mergeCell ref="AC16:AL19"/>
    <mergeCell ref="AM16:AQ19"/>
    <mergeCell ref="AR16:AX16"/>
    <mergeCell ref="AY16:BD19"/>
    <mergeCell ref="BE16:BO19"/>
    <mergeCell ref="DF16:DK19"/>
    <mergeCell ref="DL16:DO19"/>
    <mergeCell ref="DP16:DU16"/>
    <mergeCell ref="DV16:DZ19"/>
    <mergeCell ref="EA16:EJ19"/>
    <mergeCell ref="EW8:EX8"/>
    <mergeCell ref="CX12:DL12"/>
    <mergeCell ref="DM12:ES12"/>
    <mergeCell ref="B12:O12"/>
    <mergeCell ref="P12:CT12"/>
    <mergeCell ref="B1:CV1"/>
    <mergeCell ref="CX1:ES1"/>
    <mergeCell ref="A3:O3"/>
    <mergeCell ref="P3:CU3"/>
    <mergeCell ref="CX3:ES3"/>
    <mergeCell ref="EA7:EJ10"/>
    <mergeCell ref="BE7:BO10"/>
    <mergeCell ref="AC7:AL10"/>
    <mergeCell ref="AY7:BD10"/>
    <mergeCell ref="AR7:AX7"/>
    <mergeCell ref="AR10:AX10"/>
    <mergeCell ref="AM7:AQ10"/>
    <mergeCell ref="DF7:DK10"/>
    <mergeCell ref="DL7:DO10"/>
    <mergeCell ref="DP7:DU7"/>
    <mergeCell ref="DP10:DU10"/>
    <mergeCell ref="DV7:DZ10"/>
    <mergeCell ref="P5:CU5"/>
    <mergeCell ref="B5:O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64"/>
  <sheetViews>
    <sheetView tabSelected="1" topLeftCell="A19" zoomScale="130" zoomScaleNormal="130" workbookViewId="0">
      <selection activeCell="FU54" sqref="FU54"/>
    </sheetView>
  </sheetViews>
  <sheetFormatPr defaultRowHeight="15" x14ac:dyDescent="0.25"/>
  <cols>
    <col min="1" max="150" width="0.5703125" customWidth="1"/>
    <col min="152" max="175" width="0.140625" style="79" customWidth="1"/>
  </cols>
  <sheetData>
    <row r="1" spans="1:175" s="10" customFormat="1" x14ac:dyDescent="0.25">
      <c r="A1" s="18"/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7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5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</row>
    <row r="2" spans="1:175" s="10" customFormat="1" ht="1.9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7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5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</row>
    <row r="3" spans="1:175" s="10" customFormat="1" x14ac:dyDescent="0.25">
      <c r="A3" s="106" t="s">
        <v>19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36" t="s">
        <v>22</v>
      </c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00"/>
      <c r="CW3" s="17"/>
      <c r="CX3" s="137" t="str">
        <f>P3</f>
        <v>Прокопчук Р. О.</v>
      </c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5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</row>
    <row r="4" spans="1:175" s="10" customFormat="1" ht="3" customHeight="1" x14ac:dyDescent="0.25">
      <c r="A4" s="18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7"/>
      <c r="CX4" s="14"/>
      <c r="CY4" s="14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88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</row>
    <row r="5" spans="1:175" ht="15" customHeight="1" x14ac:dyDescent="0.25">
      <c r="A5" s="91"/>
      <c r="B5" s="167" t="s">
        <v>36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6" t="s">
        <v>75</v>
      </c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91"/>
      <c r="CW5" s="96"/>
      <c r="CX5" s="168" t="s">
        <v>113</v>
      </c>
      <c r="CY5" s="168"/>
      <c r="CZ5" s="168"/>
      <c r="DA5" s="168"/>
      <c r="DB5" s="168"/>
      <c r="DC5" s="168"/>
      <c r="DD5" s="168"/>
      <c r="DE5" s="168"/>
      <c r="DF5" s="168"/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8"/>
      <c r="DR5" s="168"/>
      <c r="DS5" s="168"/>
      <c r="DT5" s="168"/>
      <c r="DU5" s="168"/>
      <c r="DV5" s="168"/>
      <c r="DW5" s="168"/>
      <c r="DX5" s="168"/>
      <c r="DY5" s="168"/>
      <c r="DZ5" s="168"/>
      <c r="EA5" s="168"/>
      <c r="EB5" s="168"/>
      <c r="EC5" s="168"/>
      <c r="ED5" s="168"/>
      <c r="EE5" s="168"/>
      <c r="EF5" s="168"/>
      <c r="EG5" s="168"/>
      <c r="EH5" s="168"/>
      <c r="EI5" s="168"/>
      <c r="EJ5" s="168"/>
      <c r="EK5" s="168"/>
      <c r="EL5" s="168"/>
      <c r="EM5" s="168"/>
      <c r="EN5" s="168"/>
      <c r="EO5" s="168"/>
      <c r="EP5" s="168"/>
      <c r="EQ5" s="168"/>
      <c r="ER5" s="168"/>
      <c r="ES5" s="168"/>
      <c r="ET5" s="91"/>
      <c r="EW5" s="182" t="s">
        <v>123</v>
      </c>
      <c r="EY5" s="79" t="s">
        <v>124</v>
      </c>
      <c r="EZ5" s="79" t="s">
        <v>48</v>
      </c>
      <c r="FA5" s="79" t="s">
        <v>49</v>
      </c>
      <c r="FB5" s="79" t="s">
        <v>46</v>
      </c>
      <c r="FC5" s="79" t="s">
        <v>107</v>
      </c>
      <c r="FE5" s="79" t="s">
        <v>34</v>
      </c>
      <c r="FF5" s="79" t="s">
        <v>35</v>
      </c>
      <c r="FG5" s="79" t="s">
        <v>27</v>
      </c>
      <c r="FH5" s="79" t="s">
        <v>125</v>
      </c>
      <c r="FK5" s="79" t="s">
        <v>132</v>
      </c>
      <c r="FL5" s="79" t="s">
        <v>48</v>
      </c>
      <c r="FM5" s="79" t="s">
        <v>49</v>
      </c>
      <c r="FN5" s="79" t="s">
        <v>30</v>
      </c>
      <c r="FO5" s="79" t="s">
        <v>31</v>
      </c>
      <c r="FQ5" s="79" t="s">
        <v>34</v>
      </c>
      <c r="FR5" s="79" t="s">
        <v>35</v>
      </c>
    </row>
    <row r="6" spans="1:175" ht="3" customHeight="1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97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90"/>
      <c r="ET6" s="89"/>
      <c r="EW6" s="79">
        <f ca="1">RANDBETWEEN(1,2)</f>
        <v>2</v>
      </c>
      <c r="EZ6" s="79">
        <f ca="1">RANDBETWEEN(1,5)</f>
        <v>2</v>
      </c>
      <c r="FA6" s="79">
        <f ca="1">RANDBETWEEN(1,7-EZ6)</f>
        <v>4</v>
      </c>
      <c r="FB6" s="79">
        <f ca="1">RANDBETWEEN(2,5)</f>
        <v>5</v>
      </c>
      <c r="FC6" s="79">
        <f ca="1">RANDBETWEEN(1,7-FB6)</f>
        <v>2</v>
      </c>
      <c r="FE6" s="79">
        <f ca="1">FA6/EZ6</f>
        <v>2</v>
      </c>
      <c r="FF6" s="79">
        <f ca="1">(FA6/(EZ6))*(-1)</f>
        <v>-2</v>
      </c>
      <c r="FG6" s="79">
        <f ca="1">FC6/(FB6)</f>
        <v>0.4</v>
      </c>
      <c r="FH6" s="79">
        <f ca="1">FC6/(FB6)*(-1)</f>
        <v>-0.4</v>
      </c>
      <c r="FL6" s="79">
        <f ca="1">RANDBETWEEN(1,5)</f>
        <v>5</v>
      </c>
      <c r="FM6" s="79">
        <f ca="1">RANDBETWEEN(1,7-FL6)</f>
        <v>1</v>
      </c>
      <c r="FN6" s="79">
        <f ca="1">RANDBETWEEN(2,5)</f>
        <v>5</v>
      </c>
      <c r="FO6" s="79">
        <f ca="1">RANDBETWEEN(1,7-FN6)</f>
        <v>2</v>
      </c>
      <c r="FQ6" s="79">
        <f ca="1">FM6/FL6</f>
        <v>0.2</v>
      </c>
      <c r="FR6" s="79">
        <f ca="1">(FM6/(FL6))*(-1)</f>
        <v>-0.2</v>
      </c>
    </row>
    <row r="7" spans="1:175" ht="18.75" customHeight="1" x14ac:dyDescent="0.3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169" t="str">
        <f ca="1">IF(EW6=1,EZ9,FL9)</f>
        <v>125x⁴ + 45x² - 2 = 0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82"/>
      <c r="CN7" s="82"/>
      <c r="CO7" s="82"/>
      <c r="CP7" s="82"/>
      <c r="CQ7" s="82"/>
      <c r="CR7" s="82"/>
      <c r="CS7" s="82"/>
      <c r="CT7" s="82"/>
      <c r="CU7" s="82"/>
      <c r="CV7" s="94"/>
      <c r="CW7" s="98"/>
      <c r="CX7" s="85"/>
      <c r="CY7" s="85"/>
      <c r="CZ7" s="85"/>
      <c r="DA7" s="164" t="str">
        <f ca="1">O7</f>
        <v>125x⁴ + 45x² - 2 = 0</v>
      </c>
      <c r="DB7" s="164"/>
      <c r="DC7" s="164"/>
      <c r="DD7" s="164"/>
      <c r="DE7" s="164"/>
      <c r="DF7" s="164"/>
      <c r="DG7" s="164"/>
      <c r="DH7" s="164"/>
      <c r="DI7" s="164"/>
      <c r="DJ7" s="164"/>
      <c r="DK7" s="164"/>
      <c r="DL7" s="164"/>
      <c r="DM7" s="164"/>
      <c r="DN7" s="164"/>
      <c r="DO7" s="164"/>
      <c r="DP7" s="164"/>
      <c r="DQ7" s="164"/>
      <c r="DR7" s="164"/>
      <c r="DS7" s="164"/>
      <c r="DT7" s="164"/>
      <c r="DU7" s="164"/>
      <c r="DV7" s="164"/>
      <c r="DW7" s="164"/>
      <c r="DX7" s="164"/>
      <c r="DY7" s="164"/>
      <c r="DZ7" s="164"/>
      <c r="EA7" s="164"/>
      <c r="EB7" s="164"/>
      <c r="EC7" s="164"/>
      <c r="ED7" s="164"/>
      <c r="EE7" s="164"/>
      <c r="EF7" s="164"/>
      <c r="EG7" s="164"/>
      <c r="EH7" s="164"/>
      <c r="EI7" s="164"/>
      <c r="EJ7" s="164"/>
      <c r="EK7" s="164"/>
      <c r="EL7" s="164"/>
      <c r="EM7" s="164"/>
      <c r="EN7" s="164"/>
      <c r="EO7" s="164"/>
      <c r="EP7" s="164"/>
      <c r="EQ7" s="85"/>
      <c r="ER7" s="85"/>
      <c r="ES7" s="82"/>
      <c r="ET7" s="82"/>
      <c r="FE7" s="79">
        <f ca="1">FA6/GCD(ABS(EZ6),ABS(FA6))</f>
        <v>2</v>
      </c>
      <c r="FF7" s="79">
        <f ca="1">FA6/GCD(ABS(EZ6),ABS(FA6))</f>
        <v>2</v>
      </c>
      <c r="FG7" s="79">
        <f ca="1">FC6/GCD(ABS(FB6),ABS(FC6))</f>
        <v>2</v>
      </c>
      <c r="FH7" s="79">
        <f ca="1">FC6/GCD(ABS(FB6),ABS(FC6))</f>
        <v>2</v>
      </c>
      <c r="FQ7" s="79">
        <f ca="1">FM6/GCD(ABS(FL6),ABS(FM6))</f>
        <v>1</v>
      </c>
      <c r="FR7" s="79">
        <f ca="1">FM6/GCD(ABS(FL6),ABS(FM6))</f>
        <v>1</v>
      </c>
    </row>
    <row r="8" spans="1:175" ht="3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94"/>
      <c r="CW8" s="98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Y8" s="79" t="s">
        <v>15</v>
      </c>
      <c r="EZ8" s="183" t="str">
        <f ca="1">CONCATENATE("(",EZ6^2,EY8," - ",FA6^2,")","(",FB6^2,EY8," - ",FC6^2,")")</f>
        <v>(4x² - 16)(25x² - 4)</v>
      </c>
      <c r="FA8" s="183"/>
      <c r="FB8" s="183"/>
      <c r="FC8" s="183"/>
      <c r="FE8" s="79">
        <f ca="1">(EZ6)/GCD(ABS(EZ6),ABS(FA6))</f>
        <v>1</v>
      </c>
      <c r="FF8" s="79">
        <f ca="1">(EZ6)*(-1)/GCD(ABS(EZ6),ABS(FA6))</f>
        <v>-1</v>
      </c>
      <c r="FG8" s="79">
        <f ca="1">(FB6)/GCD(ABS(FB6),ABS(FC6))</f>
        <v>5</v>
      </c>
      <c r="FH8" s="79">
        <f ca="1">(FB6)*(-1)/GCD(ABS(FB6),ABS(FC6))</f>
        <v>-5</v>
      </c>
      <c r="FK8" s="79" t="str">
        <f>EY8</f>
        <v>x²</v>
      </c>
      <c r="FL8" s="183" t="str">
        <f ca="1">CONCATENATE("(",FL6^2,FK8," - ",FM6^2,")","(",FN6,EY8," + ",FO6,")")</f>
        <v>(25x² - 1)(5x² + 2)</v>
      </c>
      <c r="FM8" s="183"/>
      <c r="FN8" s="183"/>
      <c r="FO8" s="183"/>
      <c r="FQ8" s="79">
        <f ca="1">(FL6)/GCD(ABS(FM6),ABS(FL6))</f>
        <v>5</v>
      </c>
      <c r="FR8" s="79">
        <f ca="1">(FL6)*(-1)/GCD(ABS(FL6),ABS(FM6))</f>
        <v>-5</v>
      </c>
    </row>
    <row r="9" spans="1:175" ht="15" customHeight="1" x14ac:dyDescent="0.25">
      <c r="A9" s="82"/>
      <c r="B9" s="153" t="s">
        <v>17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7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  <c r="CT9" s="159"/>
      <c r="CU9" s="82"/>
      <c r="CV9" s="94"/>
      <c r="CW9" s="170" t="s">
        <v>17</v>
      </c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2" t="str">
        <f ca="1">IF(EW6=1,FE10,FQ10)</f>
        <v>х = 1/5; -1/5</v>
      </c>
      <c r="DL9" s="173"/>
      <c r="DM9" s="173"/>
      <c r="DN9" s="173"/>
      <c r="DO9" s="173"/>
      <c r="DP9" s="173"/>
      <c r="DQ9" s="173"/>
      <c r="DR9" s="173"/>
      <c r="DS9" s="173"/>
      <c r="DT9" s="173"/>
      <c r="DU9" s="173"/>
      <c r="DV9" s="173"/>
      <c r="DW9" s="173"/>
      <c r="DX9" s="173"/>
      <c r="DY9" s="173"/>
      <c r="DZ9" s="173"/>
      <c r="EA9" s="173"/>
      <c r="EB9" s="173"/>
      <c r="EC9" s="173"/>
      <c r="ED9" s="173"/>
      <c r="EE9" s="173"/>
      <c r="EF9" s="173"/>
      <c r="EG9" s="173"/>
      <c r="EH9" s="173"/>
      <c r="EI9" s="173"/>
      <c r="EJ9" s="173"/>
      <c r="EK9" s="173"/>
      <c r="EL9" s="173"/>
      <c r="EM9" s="173"/>
      <c r="EN9" s="173"/>
      <c r="EO9" s="173"/>
      <c r="EP9" s="173"/>
      <c r="EQ9" s="173"/>
      <c r="ER9" s="173"/>
      <c r="ES9" s="174"/>
      <c r="ET9" s="82"/>
      <c r="EY9" s="79" t="s">
        <v>127</v>
      </c>
      <c r="EZ9" s="183" t="str">
        <f ca="1">CONCATENATE((EZ6^2)*(FB6^2),EY9," - ",((FB6^2)*(FA6^2))+((FC6^2)*(EZ6^2)),EY8," +  ",(FA6^2)*(FC6^2)," = 0")</f>
        <v>100x⁴ - 416x² +  64 = 0</v>
      </c>
      <c r="FA9" s="183"/>
      <c r="FB9" s="183"/>
      <c r="FC9" s="183"/>
      <c r="FE9" s="79">
        <f ca="1">IF((FE7/FE8) = INT(FE7/FE8),FE6,IF(FE8&gt;0,CONCATENATE(FE7,"/",FE8),CONCATENATE(FE7*(-1),"/",FE8*(-1))))</f>
        <v>2</v>
      </c>
      <c r="FF9" s="79">
        <f ca="1">IF((FF7/FF8) = INT(FF7/FF8),FF6,IF(FF8&gt;0,CONCATENATE(FF7,"/",FF8),CONCATENATE(FF7*(-1),"/",FF8*(-1))))</f>
        <v>-2</v>
      </c>
      <c r="FG9" s="79" t="str">
        <f ca="1">IF((FG7/FG8) = INT(FG7/FG8),FG6,IF(FG8&gt;0,CONCATENATE(FG7,"/",FG8),CONCATENATE(FG7*(-1),"/",FG8*(-1))))</f>
        <v>2/5</v>
      </c>
      <c r="FH9" s="79" t="str">
        <f ca="1">IF((FH7/FH8) = INT(FH7/FH8),FH6,IF(FH8&gt;0,CONCATENATE(FH7,"/",FH8),CONCATENATE(FH7*(-1),"/",FH8*(-1))))</f>
        <v>-2/5</v>
      </c>
      <c r="FK9" s="79" t="str">
        <f>EY9</f>
        <v>x⁴</v>
      </c>
      <c r="FL9" s="183" t="str">
        <f ca="1">CONCATENATE(FN6*(FL6^2),FK9,IF((FO6*(FL6^2))-((FM6^2)*FN6)=0,"",IF((FO6*(FL6^2))-((FM6^2)*FN6)&lt;0,CONCATENATE(" - ",((FO6*(FL6^2))-((FM6^2)*FN6))*(-1),FK8),CONCATENATE(" + ",(FO6*(FL6^2))-((FM6^2)*FN6),FK8)))," - ",FM6*FM6*FO6," = 0")</f>
        <v>125x⁴ + 45x² - 2 = 0</v>
      </c>
      <c r="FM9" s="183"/>
      <c r="FN9" s="183"/>
      <c r="FO9" s="183"/>
      <c r="FP9" s="183"/>
      <c r="FQ9" s="79" t="str">
        <f ca="1">IF((FQ7/FQ8) = INT(FQ7/FQ8),FQ6,IF(FQ8&gt;0,CONCATENATE(FQ7,"/",FQ8),CONCATENATE(FQ7*(-1),"/",FQ8*(-1))))</f>
        <v>1/5</v>
      </c>
      <c r="FR9" s="79" t="str">
        <f ca="1">IF((FR7/FR8) = INT(FR7/FR8),FR6,IF(FR8&gt;0,CONCATENATE(FR7,"/",FR8),CONCATENATE(FR7*(-1),"/",FR8*(-1))))</f>
        <v>-1/5</v>
      </c>
    </row>
    <row r="10" spans="1:175" ht="3" customHeight="1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99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FE10" s="183" t="str">
        <f ca="1">IF(FE9=FG9,CONCATENATE("х = ",FE9,"; ",FF9),CONCATENATE("х = ",FE9,"; ",FF9,"; ",FG9,"; ",FH9))</f>
        <v>х = 2; -2; 2/5; -2/5</v>
      </c>
      <c r="FF10" s="183"/>
      <c r="FG10" s="183"/>
      <c r="FH10" s="183"/>
      <c r="FQ10" s="183" t="str">
        <f ca="1">CONCATENATE("х = ",FQ9,"; ",FR9)</f>
        <v>х = 1/5; -1/5</v>
      </c>
      <c r="FR10" s="183"/>
    </row>
    <row r="11" spans="1:175" ht="15" customHeight="1" x14ac:dyDescent="0.25">
      <c r="A11" s="91"/>
      <c r="B11" s="167" t="s">
        <v>37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6" t="s">
        <v>75</v>
      </c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91"/>
      <c r="CW11" s="96"/>
      <c r="CX11" s="168" t="s">
        <v>122</v>
      </c>
      <c r="CY11" s="168"/>
      <c r="CZ11" s="168"/>
      <c r="DA11" s="168"/>
      <c r="DB11" s="168"/>
      <c r="DC11" s="168"/>
      <c r="DD11" s="168"/>
      <c r="DE11" s="168"/>
      <c r="DF11" s="168"/>
      <c r="DG11" s="168"/>
      <c r="DH11" s="168"/>
      <c r="DI11" s="168"/>
      <c r="DJ11" s="168"/>
      <c r="DK11" s="168"/>
      <c r="DL11" s="168"/>
      <c r="DM11" s="168"/>
      <c r="DN11" s="168"/>
      <c r="DO11" s="168"/>
      <c r="DP11" s="168"/>
      <c r="DQ11" s="168"/>
      <c r="DR11" s="168"/>
      <c r="DS11" s="168"/>
      <c r="DT11" s="168"/>
      <c r="DU11" s="168"/>
      <c r="DV11" s="168"/>
      <c r="DW11" s="168"/>
      <c r="DX11" s="168"/>
      <c r="DY11" s="168"/>
      <c r="DZ11" s="168"/>
      <c r="EA11" s="168"/>
      <c r="EB11" s="168"/>
      <c r="EC11" s="168"/>
      <c r="ED11" s="168"/>
      <c r="EE11" s="168"/>
      <c r="EF11" s="168"/>
      <c r="EG11" s="168"/>
      <c r="EH11" s="168"/>
      <c r="EI11" s="168"/>
      <c r="EJ11" s="168"/>
      <c r="EK11" s="168"/>
      <c r="EL11" s="168"/>
      <c r="EM11" s="168"/>
      <c r="EN11" s="168"/>
      <c r="EO11" s="168"/>
      <c r="EP11" s="168"/>
      <c r="EQ11" s="168"/>
      <c r="ER11" s="168"/>
      <c r="ES11" s="168"/>
      <c r="ET11" s="91"/>
      <c r="EW11" s="182" t="s">
        <v>123</v>
      </c>
      <c r="EY11" s="79" t="s">
        <v>124</v>
      </c>
      <c r="EZ11" s="79" t="s">
        <v>48</v>
      </c>
      <c r="FA11" s="79" t="s">
        <v>49</v>
      </c>
      <c r="FB11" s="79" t="s">
        <v>46</v>
      </c>
      <c r="FC11" s="79" t="s">
        <v>107</v>
      </c>
      <c r="FE11" s="79" t="s">
        <v>34</v>
      </c>
      <c r="FF11" s="79" t="s">
        <v>35</v>
      </c>
      <c r="FG11" s="79" t="s">
        <v>27</v>
      </c>
      <c r="FH11" s="79" t="s">
        <v>125</v>
      </c>
      <c r="FK11" s="79" t="s">
        <v>132</v>
      </c>
      <c r="FL11" s="79" t="s">
        <v>48</v>
      </c>
      <c r="FM11" s="79" t="s">
        <v>49</v>
      </c>
      <c r="FN11" s="79" t="s">
        <v>30</v>
      </c>
      <c r="FO11" s="79" t="s">
        <v>31</v>
      </c>
      <c r="FQ11" s="79" t="s">
        <v>34</v>
      </c>
      <c r="FR11" s="79" t="s">
        <v>35</v>
      </c>
    </row>
    <row r="12" spans="1:175" ht="3" customHeight="1" x14ac:dyDescent="0.2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97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90"/>
      <c r="ET12" s="89"/>
      <c r="EW12" s="79">
        <f ca="1">RANDBETWEEN(1,2)</f>
        <v>1</v>
      </c>
      <c r="EZ12" s="79">
        <f ca="1">RANDBETWEEN(1,5)</f>
        <v>4</v>
      </c>
      <c r="FA12" s="79">
        <f ca="1">RANDBETWEEN(1,7-EZ12)</f>
        <v>1</v>
      </c>
      <c r="FB12" s="79">
        <f ca="1">RANDBETWEEN(2,5)</f>
        <v>4</v>
      </c>
      <c r="FC12" s="79">
        <f ca="1">RANDBETWEEN(1,7-FB12)</f>
        <v>3</v>
      </c>
      <c r="FE12" s="79">
        <f ca="1">FA12/EZ12</f>
        <v>0.25</v>
      </c>
      <c r="FF12" s="79">
        <f ca="1">(FA12/(EZ12))*(-1)</f>
        <v>-0.25</v>
      </c>
      <c r="FG12" s="79">
        <f ca="1">FC12/(FB12)</f>
        <v>0.75</v>
      </c>
      <c r="FH12" s="79">
        <f ca="1">FC12/(FB12)*(-1)</f>
        <v>-0.75</v>
      </c>
      <c r="FL12" s="79">
        <f ca="1">RANDBETWEEN(1,5)</f>
        <v>3</v>
      </c>
      <c r="FM12" s="79">
        <f ca="1">RANDBETWEEN(1,7-FL12)</f>
        <v>3</v>
      </c>
      <c r="FN12" s="79">
        <f ca="1">RANDBETWEEN(2,5)</f>
        <v>3</v>
      </c>
      <c r="FO12" s="79">
        <f ca="1">RANDBETWEEN(1,7-FN12)</f>
        <v>2</v>
      </c>
      <c r="FQ12" s="79">
        <f ca="1">FM12/FL12</f>
        <v>1</v>
      </c>
      <c r="FR12" s="79">
        <f ca="1">(FM12/(FL12))*(-1)</f>
        <v>-1</v>
      </c>
    </row>
    <row r="13" spans="1:175" ht="18.75" customHeight="1" x14ac:dyDescent="0.3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169" t="str">
        <f ca="1">IF(EW12=1,EZ15,FL15)</f>
        <v>256x⁴ - 160x² +  9 = 0</v>
      </c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82"/>
      <c r="CN13" s="82"/>
      <c r="CO13" s="82"/>
      <c r="CP13" s="82"/>
      <c r="CQ13" s="82"/>
      <c r="CR13" s="82"/>
      <c r="CS13" s="82"/>
      <c r="CT13" s="82"/>
      <c r="CU13" s="82"/>
      <c r="CV13" s="94"/>
      <c r="CW13" s="98"/>
      <c r="CX13" s="85"/>
      <c r="CY13" s="85"/>
      <c r="CZ13" s="85"/>
      <c r="DA13" s="164" t="str">
        <f ca="1">O13</f>
        <v>256x⁴ - 160x² +  9 = 0</v>
      </c>
      <c r="DB13" s="164"/>
      <c r="DC13" s="164"/>
      <c r="DD13" s="164"/>
      <c r="DE13" s="164"/>
      <c r="DF13" s="164"/>
      <c r="DG13" s="164"/>
      <c r="DH13" s="164"/>
      <c r="DI13" s="164"/>
      <c r="DJ13" s="164"/>
      <c r="DK13" s="164"/>
      <c r="DL13" s="164"/>
      <c r="DM13" s="164"/>
      <c r="DN13" s="164"/>
      <c r="DO13" s="164"/>
      <c r="DP13" s="164"/>
      <c r="DQ13" s="164"/>
      <c r="DR13" s="164"/>
      <c r="DS13" s="164"/>
      <c r="DT13" s="164"/>
      <c r="DU13" s="164"/>
      <c r="DV13" s="164"/>
      <c r="DW13" s="164"/>
      <c r="DX13" s="164"/>
      <c r="DY13" s="164"/>
      <c r="DZ13" s="164"/>
      <c r="EA13" s="164"/>
      <c r="EB13" s="164"/>
      <c r="EC13" s="164"/>
      <c r="ED13" s="164"/>
      <c r="EE13" s="164"/>
      <c r="EF13" s="164"/>
      <c r="EG13" s="164"/>
      <c r="EH13" s="164"/>
      <c r="EI13" s="164"/>
      <c r="EJ13" s="164"/>
      <c r="EK13" s="164"/>
      <c r="EL13" s="164"/>
      <c r="EM13" s="164"/>
      <c r="EN13" s="164"/>
      <c r="EO13" s="164"/>
      <c r="EP13" s="164"/>
      <c r="EQ13" s="85"/>
      <c r="ER13" s="85"/>
      <c r="ES13" s="82"/>
      <c r="ET13" s="82"/>
      <c r="FE13" s="79">
        <f ca="1">FA12/GCD(ABS(EZ12),ABS(FA12))</f>
        <v>1</v>
      </c>
      <c r="FF13" s="79">
        <f ca="1">FA12/GCD(ABS(EZ12),ABS(FA12))</f>
        <v>1</v>
      </c>
      <c r="FG13" s="79">
        <f ca="1">FC12/GCD(ABS(FB12),ABS(FC12))</f>
        <v>3</v>
      </c>
      <c r="FH13" s="79">
        <f ca="1">FC12/GCD(ABS(FB12),ABS(FC12))</f>
        <v>3</v>
      </c>
      <c r="FQ13" s="79">
        <f ca="1">FM12/GCD(ABS(FL12),ABS(FM12))</f>
        <v>1</v>
      </c>
      <c r="FR13" s="79">
        <f ca="1">FM12/GCD(ABS(FL12),ABS(FM12))</f>
        <v>1</v>
      </c>
    </row>
    <row r="14" spans="1:175" ht="3" customHeight="1" x14ac:dyDescent="0.2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94"/>
      <c r="CW14" s="98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Y14" s="79" t="s">
        <v>15</v>
      </c>
      <c r="EZ14" s="183" t="str">
        <f ca="1">CONCATENATE("(",EZ12^2,EY14," - ",FA12^2,")","(",FB12^2,EY14," - ",FC12^2,")")</f>
        <v>(16x² - 1)(16x² - 9)</v>
      </c>
      <c r="FA14" s="183"/>
      <c r="FB14" s="183"/>
      <c r="FC14" s="183"/>
      <c r="FE14" s="79">
        <f ca="1">(EZ12)/GCD(ABS(EZ12),ABS(FA12))</f>
        <v>4</v>
      </c>
      <c r="FF14" s="79">
        <f ca="1">(EZ12)*(-1)/GCD(ABS(EZ12),ABS(FA12))</f>
        <v>-4</v>
      </c>
      <c r="FG14" s="79">
        <f ca="1">(FB12)/GCD(ABS(FB12),ABS(FC12))</f>
        <v>4</v>
      </c>
      <c r="FH14" s="79">
        <f ca="1">(FB12)*(-1)/GCD(ABS(FB12),ABS(FC12))</f>
        <v>-4</v>
      </c>
      <c r="FK14" s="79" t="str">
        <f>EY14</f>
        <v>x²</v>
      </c>
      <c r="FL14" s="183" t="str">
        <f ca="1">CONCATENATE("(",FL12^2,FK14," - ",FM12^2,")","(",FN12,EY14," + ",FO12,")")</f>
        <v>(9x² - 9)(3x² + 2)</v>
      </c>
      <c r="FM14" s="183"/>
      <c r="FN14" s="183"/>
      <c r="FO14" s="183"/>
      <c r="FQ14" s="79">
        <f ca="1">(FL12)/GCD(ABS(FM12),ABS(FL12))</f>
        <v>1</v>
      </c>
      <c r="FR14" s="79">
        <f ca="1">(FL12)*(-1)/GCD(ABS(FL12),ABS(FM12))</f>
        <v>-1</v>
      </c>
    </row>
    <row r="15" spans="1:175" ht="15" customHeight="1" x14ac:dyDescent="0.25">
      <c r="A15" s="82"/>
      <c r="B15" s="153" t="s">
        <v>17</v>
      </c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7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9"/>
      <c r="CU15" s="82"/>
      <c r="CV15" s="94"/>
      <c r="CW15" s="170" t="s">
        <v>17</v>
      </c>
      <c r="CX15" s="171"/>
      <c r="CY15" s="171"/>
      <c r="CZ15" s="171"/>
      <c r="DA15" s="171"/>
      <c r="DB15" s="171"/>
      <c r="DC15" s="171"/>
      <c r="DD15" s="171"/>
      <c r="DE15" s="171"/>
      <c r="DF15" s="171"/>
      <c r="DG15" s="171"/>
      <c r="DH15" s="171"/>
      <c r="DI15" s="171"/>
      <c r="DJ15" s="171"/>
      <c r="DK15" s="172" t="str">
        <f ca="1">IF(EW12=1,FE16,FQ16)</f>
        <v>х = 1/4; -1/4; 3/4; -3/4</v>
      </c>
      <c r="DL15" s="173"/>
      <c r="DM15" s="173"/>
      <c r="DN15" s="173"/>
      <c r="DO15" s="173"/>
      <c r="DP15" s="173"/>
      <c r="DQ15" s="173"/>
      <c r="DR15" s="173"/>
      <c r="DS15" s="173"/>
      <c r="DT15" s="173"/>
      <c r="DU15" s="173"/>
      <c r="DV15" s="173"/>
      <c r="DW15" s="173"/>
      <c r="DX15" s="173"/>
      <c r="DY15" s="173"/>
      <c r="DZ15" s="173"/>
      <c r="EA15" s="173"/>
      <c r="EB15" s="173"/>
      <c r="EC15" s="173"/>
      <c r="ED15" s="173"/>
      <c r="EE15" s="173"/>
      <c r="EF15" s="173"/>
      <c r="EG15" s="173"/>
      <c r="EH15" s="173"/>
      <c r="EI15" s="173"/>
      <c r="EJ15" s="173"/>
      <c r="EK15" s="173"/>
      <c r="EL15" s="173"/>
      <c r="EM15" s="173"/>
      <c r="EN15" s="173"/>
      <c r="EO15" s="173"/>
      <c r="EP15" s="173"/>
      <c r="EQ15" s="173"/>
      <c r="ER15" s="173"/>
      <c r="ES15" s="174"/>
      <c r="ET15" s="82"/>
      <c r="EY15" s="79" t="s">
        <v>127</v>
      </c>
      <c r="EZ15" s="183" t="str">
        <f ca="1">CONCATENATE((EZ12^2)*(FB12^2),EY15," - ",((FB12^2)*(FA12^2))+((FC12^2)*(EZ12^2)),EY14," +  ",(FA12^2)*(FC12^2)," = 0")</f>
        <v>256x⁴ - 160x² +  9 = 0</v>
      </c>
      <c r="FA15" s="183"/>
      <c r="FB15" s="183"/>
      <c r="FC15" s="183"/>
      <c r="FE15" s="79" t="str">
        <f ca="1">IF((FE13/FE14) = INT(FE13/FE14),FE12,IF(FE14&gt;0,CONCATENATE(FE13,"/",FE14),CONCATENATE(FE13*(-1),"/",FE14*(-1))))</f>
        <v>1/4</v>
      </c>
      <c r="FF15" s="79" t="str">
        <f ca="1">IF((FF13/FF14) = INT(FF13/FF14),FF12,IF(FF14&gt;0,CONCATENATE(FF13,"/",FF14),CONCATENATE(FF13*(-1),"/",FF14*(-1))))</f>
        <v>-1/4</v>
      </c>
      <c r="FG15" s="79" t="str">
        <f ca="1">IF((FG13/FG14) = INT(FG13/FG14),FG12,IF(FG14&gt;0,CONCATENATE(FG13,"/",FG14),CONCATENATE(FG13*(-1),"/",FG14*(-1))))</f>
        <v>3/4</v>
      </c>
      <c r="FH15" s="79" t="str">
        <f ca="1">IF((FH13/FH14) = INT(FH13/FH14),FH12,IF(FH14&gt;0,CONCATENATE(FH13,"/",FH14),CONCATENATE(FH13*(-1),"/",FH14*(-1))))</f>
        <v>-3/4</v>
      </c>
      <c r="FK15" s="79" t="str">
        <f>EY15</f>
        <v>x⁴</v>
      </c>
      <c r="FL15" s="183" t="str">
        <f ca="1">CONCATENATE(FN12*(FL12^2),FK15,IF((FO12*(FL12^2))-((FM12^2)*FN12)=0,"",IF((FO12*(FL12^2))-((FM12^2)*FN12)&lt;0,CONCATENATE(" - ",((FO12*(FL12^2))-((FM12^2)*FN12))*(-1),FK14),CONCATENATE(" + ",(FO12*(FL12^2))-((FM12^2)*FN12),FK14)))," - ",FM12*FM12*FO12," = 0")</f>
        <v>27x⁴ - 9x² - 18 = 0</v>
      </c>
      <c r="FM15" s="183"/>
      <c r="FN15" s="183"/>
      <c r="FO15" s="183"/>
      <c r="FP15" s="183"/>
      <c r="FQ15" s="79">
        <f ca="1">IF((FQ13/FQ14) = INT(FQ13/FQ14),FQ12,IF(FQ14&gt;0,CONCATENATE(FQ13,"/",FQ14),CONCATENATE(FQ13*(-1),"/",FQ14*(-1))))</f>
        <v>1</v>
      </c>
      <c r="FR15" s="79">
        <f ca="1">IF((FR13/FR14) = INT(FR13/FR14),FR12,IF(FR14&gt;0,CONCATENATE(FR13,"/",FR14),CONCATENATE(FR13*(-1),"/",FR14*(-1))))</f>
        <v>-1</v>
      </c>
    </row>
    <row r="16" spans="1:175" ht="3" customHeight="1" x14ac:dyDescent="0.2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99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FE16" s="183" t="str">
        <f ca="1">IF(FE15=FG15,CONCATENATE("х = ",FE15,"; ",FF15),CONCATENATE("х = ",FE15,"; ",FF15,"; ",FG15,"; ",FH15))</f>
        <v>х = 1/4; -1/4; 3/4; -3/4</v>
      </c>
      <c r="FF16" s="183"/>
      <c r="FG16" s="183"/>
      <c r="FH16" s="183"/>
      <c r="FQ16" s="183" t="str">
        <f ca="1">CONCATENATE("х = ",FQ15,"; ",FR15)</f>
        <v>х = 1; -1</v>
      </c>
      <c r="FR16" s="183"/>
    </row>
    <row r="17" spans="1:174" ht="15" customHeight="1" x14ac:dyDescent="0.25">
      <c r="A17" s="91"/>
      <c r="B17" s="167" t="s">
        <v>38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6" t="s">
        <v>75</v>
      </c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91"/>
      <c r="CW17" s="96"/>
      <c r="CX17" s="168" t="s">
        <v>121</v>
      </c>
      <c r="CY17" s="168"/>
      <c r="CZ17" s="168"/>
      <c r="DA17" s="168"/>
      <c r="DB17" s="168"/>
      <c r="DC17" s="168"/>
      <c r="DD17" s="168"/>
      <c r="DE17" s="168"/>
      <c r="DF17" s="168"/>
      <c r="DG17" s="168"/>
      <c r="DH17" s="168"/>
      <c r="DI17" s="168"/>
      <c r="DJ17" s="168"/>
      <c r="DK17" s="168"/>
      <c r="DL17" s="168"/>
      <c r="DM17" s="168"/>
      <c r="DN17" s="168"/>
      <c r="DO17" s="168"/>
      <c r="DP17" s="168"/>
      <c r="DQ17" s="168"/>
      <c r="DR17" s="168"/>
      <c r="DS17" s="168"/>
      <c r="DT17" s="168"/>
      <c r="DU17" s="168"/>
      <c r="DV17" s="168"/>
      <c r="DW17" s="168"/>
      <c r="DX17" s="168"/>
      <c r="DY17" s="168"/>
      <c r="DZ17" s="168"/>
      <c r="EA17" s="168"/>
      <c r="EB17" s="168"/>
      <c r="EC17" s="168"/>
      <c r="ED17" s="168"/>
      <c r="EE17" s="168"/>
      <c r="EF17" s="168"/>
      <c r="EG17" s="168"/>
      <c r="EH17" s="168"/>
      <c r="EI17" s="168"/>
      <c r="EJ17" s="168"/>
      <c r="EK17" s="168"/>
      <c r="EL17" s="168"/>
      <c r="EM17" s="168"/>
      <c r="EN17" s="168"/>
      <c r="EO17" s="168"/>
      <c r="EP17" s="168"/>
      <c r="EQ17" s="168"/>
      <c r="ER17" s="168"/>
      <c r="ES17" s="168"/>
      <c r="ET17" s="91"/>
      <c r="EW17" s="182" t="s">
        <v>123</v>
      </c>
      <c r="EY17" s="79" t="s">
        <v>124</v>
      </c>
      <c r="EZ17" s="79" t="s">
        <v>48</v>
      </c>
      <c r="FA17" s="79" t="s">
        <v>49</v>
      </c>
      <c r="FB17" s="79" t="s">
        <v>46</v>
      </c>
      <c r="FC17" s="79" t="s">
        <v>107</v>
      </c>
      <c r="FE17" s="79" t="s">
        <v>34</v>
      </c>
      <c r="FF17" s="79" t="s">
        <v>35</v>
      </c>
      <c r="FG17" s="79" t="s">
        <v>27</v>
      </c>
      <c r="FH17" s="79" t="s">
        <v>125</v>
      </c>
      <c r="FK17" s="79" t="s">
        <v>132</v>
      </c>
      <c r="FL17" s="79" t="s">
        <v>48</v>
      </c>
      <c r="FM17" s="79" t="s">
        <v>49</v>
      </c>
      <c r="FN17" s="79" t="s">
        <v>30</v>
      </c>
      <c r="FO17" s="79" t="s">
        <v>31</v>
      </c>
      <c r="FQ17" s="79" t="s">
        <v>34</v>
      </c>
      <c r="FR17" s="79" t="s">
        <v>35</v>
      </c>
    </row>
    <row r="18" spans="1:174" ht="3" customHeight="1" x14ac:dyDescent="0.25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97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90"/>
      <c r="ET18" s="89"/>
      <c r="EW18" s="79">
        <f ca="1">RANDBETWEEN(1,2)</f>
        <v>2</v>
      </c>
      <c r="EZ18" s="79">
        <f ca="1">RANDBETWEEN(1,5)</f>
        <v>3</v>
      </c>
      <c r="FA18" s="79">
        <f ca="1">RANDBETWEEN(1,7-EZ18)</f>
        <v>3</v>
      </c>
      <c r="FB18" s="79">
        <f ca="1">RANDBETWEEN(2,5)</f>
        <v>4</v>
      </c>
      <c r="FC18" s="79">
        <f ca="1">RANDBETWEEN(1,7-FB18)</f>
        <v>3</v>
      </c>
      <c r="FE18" s="79">
        <f ca="1">FA18/EZ18</f>
        <v>1</v>
      </c>
      <c r="FF18" s="79">
        <f ca="1">(FA18/(EZ18))*(-1)</f>
        <v>-1</v>
      </c>
      <c r="FG18" s="79">
        <f ca="1">FC18/(FB18)</f>
        <v>0.75</v>
      </c>
      <c r="FH18" s="79">
        <f ca="1">FC18/(FB18)*(-1)</f>
        <v>-0.75</v>
      </c>
      <c r="FL18" s="79">
        <f ca="1">RANDBETWEEN(1,5)</f>
        <v>2</v>
      </c>
      <c r="FM18" s="79">
        <f ca="1">RANDBETWEEN(1,7-FL18)</f>
        <v>3</v>
      </c>
      <c r="FN18" s="79">
        <f ca="1">RANDBETWEEN(2,5)</f>
        <v>4</v>
      </c>
      <c r="FO18" s="79">
        <f ca="1">RANDBETWEEN(1,7-FN18)</f>
        <v>2</v>
      </c>
      <c r="FQ18" s="79">
        <f ca="1">FM18/FL18</f>
        <v>1.5</v>
      </c>
      <c r="FR18" s="79">
        <f ca="1">(FM18/(FL18))*(-1)</f>
        <v>-1.5</v>
      </c>
    </row>
    <row r="19" spans="1:174" ht="18.75" customHeight="1" x14ac:dyDescent="0.3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169" t="str">
        <f ca="1">IF(EW18=1,EZ21,FL21)</f>
        <v>16x⁴ - 28x² - 18 = 0</v>
      </c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82"/>
      <c r="CN19" s="82"/>
      <c r="CO19" s="82"/>
      <c r="CP19" s="82"/>
      <c r="CQ19" s="82"/>
      <c r="CR19" s="82"/>
      <c r="CS19" s="82"/>
      <c r="CT19" s="82"/>
      <c r="CU19" s="82"/>
      <c r="CV19" s="94"/>
      <c r="CW19" s="98"/>
      <c r="CX19" s="85"/>
      <c r="CY19" s="85"/>
      <c r="CZ19" s="85"/>
      <c r="DA19" s="164" t="str">
        <f ca="1">O19</f>
        <v>16x⁴ - 28x² - 18 = 0</v>
      </c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  <c r="DU19" s="164"/>
      <c r="DV19" s="164"/>
      <c r="DW19" s="164"/>
      <c r="DX19" s="164"/>
      <c r="DY19" s="164"/>
      <c r="DZ19" s="164"/>
      <c r="EA19" s="164"/>
      <c r="EB19" s="164"/>
      <c r="EC19" s="164"/>
      <c r="ED19" s="164"/>
      <c r="EE19" s="164"/>
      <c r="EF19" s="164"/>
      <c r="EG19" s="164"/>
      <c r="EH19" s="164"/>
      <c r="EI19" s="164"/>
      <c r="EJ19" s="164"/>
      <c r="EK19" s="164"/>
      <c r="EL19" s="164"/>
      <c r="EM19" s="164"/>
      <c r="EN19" s="164"/>
      <c r="EO19" s="164"/>
      <c r="EP19" s="164"/>
      <c r="EQ19" s="85"/>
      <c r="ER19" s="85"/>
      <c r="ES19" s="82"/>
      <c r="ET19" s="82"/>
      <c r="FE19" s="79">
        <f ca="1">FA18/GCD(ABS(EZ18),ABS(FA18))</f>
        <v>1</v>
      </c>
      <c r="FF19" s="79">
        <f ca="1">FA18/GCD(ABS(EZ18),ABS(FA18))</f>
        <v>1</v>
      </c>
      <c r="FG19" s="79">
        <f ca="1">FC18/GCD(ABS(FB18),ABS(FC18))</f>
        <v>3</v>
      </c>
      <c r="FH19" s="79">
        <f ca="1">FC18/GCD(ABS(FB18),ABS(FC18))</f>
        <v>3</v>
      </c>
      <c r="FQ19" s="79">
        <f ca="1">FM18/GCD(ABS(FL18),ABS(FM18))</f>
        <v>3</v>
      </c>
      <c r="FR19" s="79">
        <f ca="1">FM18/GCD(ABS(FL18),ABS(FM18))</f>
        <v>3</v>
      </c>
    </row>
    <row r="20" spans="1:174" ht="3" customHeight="1" x14ac:dyDescent="0.2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94"/>
      <c r="CW20" s="98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Y20" s="79" t="s">
        <v>15</v>
      </c>
      <c r="EZ20" s="183" t="str">
        <f ca="1">CONCATENATE("(",EZ18^2,EY20," - ",FA18^2,")","(",FB18^2,EY20," - ",FC18^2,")")</f>
        <v>(9x² - 9)(16x² - 9)</v>
      </c>
      <c r="FA20" s="183"/>
      <c r="FB20" s="183"/>
      <c r="FC20" s="183"/>
      <c r="FE20" s="79">
        <f ca="1">(EZ18)/GCD(ABS(EZ18),ABS(FA18))</f>
        <v>1</v>
      </c>
      <c r="FF20" s="79">
        <f ca="1">(EZ18)*(-1)/GCD(ABS(EZ18),ABS(FA18))</f>
        <v>-1</v>
      </c>
      <c r="FG20" s="79">
        <f ca="1">(FB18)/GCD(ABS(FB18),ABS(FC18))</f>
        <v>4</v>
      </c>
      <c r="FH20" s="79">
        <f ca="1">(FB18)*(-1)/GCD(ABS(FB18),ABS(FC18))</f>
        <v>-4</v>
      </c>
      <c r="FK20" s="79" t="str">
        <f>EY20</f>
        <v>x²</v>
      </c>
      <c r="FL20" s="183" t="str">
        <f ca="1">CONCATENATE("(",FL18^2,FK20," - ",FM18^2,")","(",FN18,EY20," + ",FO18,")")</f>
        <v>(4x² - 9)(4x² + 2)</v>
      </c>
      <c r="FM20" s="183"/>
      <c r="FN20" s="183"/>
      <c r="FO20" s="183"/>
      <c r="FQ20" s="79">
        <f ca="1">(FL18)/GCD(ABS(FM18),ABS(FL18))</f>
        <v>2</v>
      </c>
      <c r="FR20" s="79">
        <f ca="1">(FL18)*(-1)/GCD(ABS(FL18),ABS(FM18))</f>
        <v>-2</v>
      </c>
    </row>
    <row r="21" spans="1:174" ht="15" customHeight="1" x14ac:dyDescent="0.25">
      <c r="A21" s="82"/>
      <c r="B21" s="153" t="s">
        <v>17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7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  <c r="CT21" s="159"/>
      <c r="CU21" s="82"/>
      <c r="CV21" s="94"/>
      <c r="CW21" s="170" t="s">
        <v>17</v>
      </c>
      <c r="CX21" s="171"/>
      <c r="CY21" s="171"/>
      <c r="CZ21" s="171"/>
      <c r="DA21" s="171"/>
      <c r="DB21" s="171"/>
      <c r="DC21" s="171"/>
      <c r="DD21" s="171"/>
      <c r="DE21" s="171"/>
      <c r="DF21" s="171"/>
      <c r="DG21" s="171"/>
      <c r="DH21" s="171"/>
      <c r="DI21" s="171"/>
      <c r="DJ21" s="171"/>
      <c r="DK21" s="172" t="str">
        <f ca="1">IF(EW18=1,FE22,FQ22)</f>
        <v>х = 3/2; -3/2</v>
      </c>
      <c r="DL21" s="173"/>
      <c r="DM21" s="173"/>
      <c r="DN21" s="173"/>
      <c r="DO21" s="173"/>
      <c r="DP21" s="173"/>
      <c r="DQ21" s="173"/>
      <c r="DR21" s="173"/>
      <c r="DS21" s="173"/>
      <c r="DT21" s="173"/>
      <c r="DU21" s="173"/>
      <c r="DV21" s="173"/>
      <c r="DW21" s="173"/>
      <c r="DX21" s="173"/>
      <c r="DY21" s="173"/>
      <c r="DZ21" s="173"/>
      <c r="EA21" s="173"/>
      <c r="EB21" s="173"/>
      <c r="EC21" s="173"/>
      <c r="ED21" s="173"/>
      <c r="EE21" s="173"/>
      <c r="EF21" s="173"/>
      <c r="EG21" s="173"/>
      <c r="EH21" s="173"/>
      <c r="EI21" s="173"/>
      <c r="EJ21" s="173"/>
      <c r="EK21" s="173"/>
      <c r="EL21" s="173"/>
      <c r="EM21" s="173"/>
      <c r="EN21" s="173"/>
      <c r="EO21" s="173"/>
      <c r="EP21" s="173"/>
      <c r="EQ21" s="173"/>
      <c r="ER21" s="173"/>
      <c r="ES21" s="174"/>
      <c r="ET21" s="82"/>
      <c r="EY21" s="79" t="s">
        <v>127</v>
      </c>
      <c r="EZ21" s="183" t="str">
        <f ca="1">CONCATENATE((EZ18^2)*(FB18^2),EY21," - ",((FB18^2)*(FA18^2))+((FC18^2)*(EZ18^2)),EY20," +  ",(FA18^2)*(FC18^2)," = 0")</f>
        <v>144x⁴ - 225x² +  81 = 0</v>
      </c>
      <c r="FA21" s="183"/>
      <c r="FB21" s="183"/>
      <c r="FC21" s="183"/>
      <c r="FE21" s="79">
        <f ca="1">IF((FE19/FE20) = INT(FE19/FE20),FE18,IF(FE20&gt;0,CONCATENATE(FE19,"/",FE20),CONCATENATE(FE19*(-1),"/",FE20*(-1))))</f>
        <v>1</v>
      </c>
      <c r="FF21" s="79">
        <f ca="1">IF((FF19/FF20) = INT(FF19/FF20),FF18,IF(FF20&gt;0,CONCATENATE(FF19,"/",FF20),CONCATENATE(FF19*(-1),"/",FF20*(-1))))</f>
        <v>-1</v>
      </c>
      <c r="FG21" s="79" t="str">
        <f ca="1">IF((FG19/FG20) = INT(FG19/FG20),FG18,IF(FG20&gt;0,CONCATENATE(FG19,"/",FG20),CONCATENATE(FG19*(-1),"/",FG20*(-1))))</f>
        <v>3/4</v>
      </c>
      <c r="FH21" s="79" t="str">
        <f ca="1">IF((FH19/FH20) = INT(FH19/FH20),FH18,IF(FH20&gt;0,CONCATENATE(FH19,"/",FH20),CONCATENATE(FH19*(-1),"/",FH20*(-1))))</f>
        <v>-3/4</v>
      </c>
      <c r="FK21" s="79" t="str">
        <f>EY21</f>
        <v>x⁴</v>
      </c>
      <c r="FL21" s="183" t="str">
        <f ca="1">CONCATENATE(FN18*(FL18^2),FK21,IF((FO18*(FL18^2))-((FM18^2)*FN18)=0,"",IF((FO18*(FL18^2))-((FM18^2)*FN18)&lt;0,CONCATENATE(" - ",((FO18*(FL18^2))-((FM18^2)*FN18))*(-1),FK20),CONCATENATE(" + ",(FO18*(FL18^2))-((FM18^2)*FN18),FK20)))," - ",FM18*FM18*FO18," = 0")</f>
        <v>16x⁴ - 28x² - 18 = 0</v>
      </c>
      <c r="FM21" s="183"/>
      <c r="FN21" s="183"/>
      <c r="FO21" s="183"/>
      <c r="FP21" s="183"/>
      <c r="FQ21" s="79" t="str">
        <f ca="1">IF((FQ19/FQ20) = INT(FQ19/FQ20),FQ18,IF(FQ20&gt;0,CONCATENATE(FQ19,"/",FQ20),CONCATENATE(FQ19*(-1),"/",FQ20*(-1))))</f>
        <v>3/2</v>
      </c>
      <c r="FR21" s="79" t="str">
        <f ca="1">IF((FR19/FR20) = INT(FR19/FR20),FR18,IF(FR20&gt;0,CONCATENATE(FR19,"/",FR20),CONCATENATE(FR19*(-1),"/",FR20*(-1))))</f>
        <v>-3/2</v>
      </c>
    </row>
    <row r="22" spans="1:174" ht="3" customHeight="1" x14ac:dyDescent="0.2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99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FE22" s="183" t="str">
        <f ca="1">IF(FE21=FG21,CONCATENATE("х = ",FE21,"; ",FF21),CONCATENATE("х = ",FE21,"; ",FF21,"; ",FG21,"; ",FH21))</f>
        <v>х = 1; -1; 3/4; -3/4</v>
      </c>
      <c r="FF22" s="183"/>
      <c r="FG22" s="183"/>
      <c r="FH22" s="183"/>
      <c r="FQ22" s="183" t="str">
        <f ca="1">CONCATENATE("х = ",FQ21,"; ",FR21)</f>
        <v>х = 3/2; -3/2</v>
      </c>
      <c r="FR22" s="183"/>
    </row>
    <row r="23" spans="1:174" ht="15" customHeight="1" x14ac:dyDescent="0.25">
      <c r="A23" s="91"/>
      <c r="B23" s="167" t="s">
        <v>39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6" t="s">
        <v>75</v>
      </c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91"/>
      <c r="CW23" s="96"/>
      <c r="CX23" s="168" t="s">
        <v>120</v>
      </c>
      <c r="CY23" s="168"/>
      <c r="CZ23" s="168"/>
      <c r="DA23" s="168"/>
      <c r="DB23" s="168"/>
      <c r="DC23" s="168"/>
      <c r="DD23" s="168"/>
      <c r="DE23" s="168"/>
      <c r="DF23" s="168"/>
      <c r="DG23" s="168"/>
      <c r="DH23" s="168"/>
      <c r="DI23" s="168"/>
      <c r="DJ23" s="168"/>
      <c r="DK23" s="168"/>
      <c r="DL23" s="168"/>
      <c r="DM23" s="168"/>
      <c r="DN23" s="168"/>
      <c r="DO23" s="168"/>
      <c r="DP23" s="168"/>
      <c r="DQ23" s="168"/>
      <c r="DR23" s="168"/>
      <c r="DS23" s="168"/>
      <c r="DT23" s="168"/>
      <c r="DU23" s="168"/>
      <c r="DV23" s="168"/>
      <c r="DW23" s="168"/>
      <c r="DX23" s="168"/>
      <c r="DY23" s="168"/>
      <c r="DZ23" s="168"/>
      <c r="EA23" s="168"/>
      <c r="EB23" s="168"/>
      <c r="EC23" s="168"/>
      <c r="ED23" s="168"/>
      <c r="EE23" s="168"/>
      <c r="EF23" s="168"/>
      <c r="EG23" s="168"/>
      <c r="EH23" s="168"/>
      <c r="EI23" s="168"/>
      <c r="EJ23" s="168"/>
      <c r="EK23" s="168"/>
      <c r="EL23" s="168"/>
      <c r="EM23" s="168"/>
      <c r="EN23" s="168"/>
      <c r="EO23" s="168"/>
      <c r="EP23" s="168"/>
      <c r="EQ23" s="168"/>
      <c r="ER23" s="168"/>
      <c r="ES23" s="168"/>
      <c r="ET23" s="91"/>
      <c r="EW23" s="182" t="s">
        <v>123</v>
      </c>
      <c r="EY23" s="79" t="s">
        <v>124</v>
      </c>
      <c r="EZ23" s="79" t="s">
        <v>48</v>
      </c>
      <c r="FA23" s="79" t="s">
        <v>49</v>
      </c>
      <c r="FB23" s="79" t="s">
        <v>46</v>
      </c>
      <c r="FC23" s="79" t="s">
        <v>107</v>
      </c>
      <c r="FE23" s="79" t="s">
        <v>34</v>
      </c>
      <c r="FF23" s="79" t="s">
        <v>35</v>
      </c>
      <c r="FG23" s="79" t="s">
        <v>27</v>
      </c>
      <c r="FH23" s="79" t="s">
        <v>125</v>
      </c>
      <c r="FK23" s="79" t="s">
        <v>132</v>
      </c>
      <c r="FL23" s="79" t="s">
        <v>48</v>
      </c>
      <c r="FM23" s="79" t="s">
        <v>49</v>
      </c>
      <c r="FN23" s="79" t="s">
        <v>30</v>
      </c>
      <c r="FO23" s="79" t="s">
        <v>31</v>
      </c>
      <c r="FQ23" s="79" t="s">
        <v>34</v>
      </c>
      <c r="FR23" s="79" t="s">
        <v>35</v>
      </c>
    </row>
    <row r="24" spans="1:174" ht="3" customHeight="1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97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90"/>
      <c r="ET24" s="89"/>
      <c r="EW24" s="79">
        <f ca="1">RANDBETWEEN(1,2)</f>
        <v>2</v>
      </c>
      <c r="EZ24" s="79">
        <f ca="1">RANDBETWEEN(1,5)</f>
        <v>2</v>
      </c>
      <c r="FA24" s="79">
        <f ca="1">RANDBETWEEN(1,7-EZ24)</f>
        <v>3</v>
      </c>
      <c r="FB24" s="79">
        <f ca="1">RANDBETWEEN(2,5)</f>
        <v>2</v>
      </c>
      <c r="FC24" s="79">
        <f ca="1">RANDBETWEEN(1,7-FB24)</f>
        <v>4</v>
      </c>
      <c r="FE24" s="79">
        <f ca="1">FA24/EZ24</f>
        <v>1.5</v>
      </c>
      <c r="FF24" s="79">
        <f ca="1">(FA24/(EZ24))*(-1)</f>
        <v>-1.5</v>
      </c>
      <c r="FG24" s="79">
        <f ca="1">FC24/(FB24)</f>
        <v>2</v>
      </c>
      <c r="FH24" s="79">
        <f ca="1">FC24/(FB24)*(-1)</f>
        <v>-2</v>
      </c>
      <c r="FL24" s="79">
        <f ca="1">RANDBETWEEN(1,5)</f>
        <v>4</v>
      </c>
      <c r="FM24" s="79">
        <f ca="1">RANDBETWEEN(1,7-FL24)</f>
        <v>1</v>
      </c>
      <c r="FN24" s="79">
        <f ca="1">RANDBETWEEN(2,5)</f>
        <v>2</v>
      </c>
      <c r="FO24" s="79">
        <f ca="1">RANDBETWEEN(1,7-FN24)</f>
        <v>1</v>
      </c>
      <c r="FQ24" s="79">
        <f ca="1">FM24/FL24</f>
        <v>0.25</v>
      </c>
      <c r="FR24" s="79">
        <f ca="1">(FM24/(FL24))*(-1)</f>
        <v>-0.25</v>
      </c>
    </row>
    <row r="25" spans="1:174" ht="18.75" customHeight="1" x14ac:dyDescent="0.3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169" t="str">
        <f ca="1">IF(EW24=1,EZ27,FL27)</f>
        <v>32x⁴ + 14x² - 1 = 0</v>
      </c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82"/>
      <c r="CN25" s="82"/>
      <c r="CO25" s="82"/>
      <c r="CP25" s="82"/>
      <c r="CQ25" s="82"/>
      <c r="CR25" s="82"/>
      <c r="CS25" s="82"/>
      <c r="CT25" s="82"/>
      <c r="CU25" s="82"/>
      <c r="CV25" s="94"/>
      <c r="CW25" s="98"/>
      <c r="CX25" s="85"/>
      <c r="CY25" s="85"/>
      <c r="CZ25" s="85"/>
      <c r="DA25" s="164" t="str">
        <f ca="1">O25</f>
        <v>32x⁴ + 14x² - 1 = 0</v>
      </c>
      <c r="DB25" s="164"/>
      <c r="DC25" s="164"/>
      <c r="DD25" s="164"/>
      <c r="DE25" s="164"/>
      <c r="DF25" s="164"/>
      <c r="DG25" s="164"/>
      <c r="DH25" s="164"/>
      <c r="DI25" s="164"/>
      <c r="DJ25" s="164"/>
      <c r="DK25" s="164"/>
      <c r="DL25" s="164"/>
      <c r="DM25" s="164"/>
      <c r="DN25" s="164"/>
      <c r="DO25" s="164"/>
      <c r="DP25" s="164"/>
      <c r="DQ25" s="164"/>
      <c r="DR25" s="164"/>
      <c r="DS25" s="164"/>
      <c r="DT25" s="164"/>
      <c r="DU25" s="164"/>
      <c r="DV25" s="164"/>
      <c r="DW25" s="164"/>
      <c r="DX25" s="164"/>
      <c r="DY25" s="164"/>
      <c r="DZ25" s="164"/>
      <c r="EA25" s="164"/>
      <c r="EB25" s="164"/>
      <c r="EC25" s="164"/>
      <c r="ED25" s="164"/>
      <c r="EE25" s="164"/>
      <c r="EF25" s="164"/>
      <c r="EG25" s="164"/>
      <c r="EH25" s="164"/>
      <c r="EI25" s="164"/>
      <c r="EJ25" s="164"/>
      <c r="EK25" s="164"/>
      <c r="EL25" s="164"/>
      <c r="EM25" s="164"/>
      <c r="EN25" s="164"/>
      <c r="EO25" s="164"/>
      <c r="EP25" s="164"/>
      <c r="EQ25" s="85"/>
      <c r="ER25" s="85"/>
      <c r="ES25" s="82"/>
      <c r="ET25" s="82"/>
      <c r="FE25" s="79">
        <f ca="1">FA24/GCD(ABS(EZ24),ABS(FA24))</f>
        <v>3</v>
      </c>
      <c r="FF25" s="79">
        <f ca="1">FA24/GCD(ABS(EZ24),ABS(FA24))</f>
        <v>3</v>
      </c>
      <c r="FG25" s="79">
        <f ca="1">FC24/GCD(ABS(FB24),ABS(FC24))</f>
        <v>2</v>
      </c>
      <c r="FH25" s="79">
        <f ca="1">FC24/GCD(ABS(FB24),ABS(FC24))</f>
        <v>2</v>
      </c>
      <c r="FQ25" s="79">
        <f ca="1">FM24/GCD(ABS(FL24),ABS(FM24))</f>
        <v>1</v>
      </c>
      <c r="FR25" s="79">
        <f ca="1">FM24/GCD(ABS(FL24),ABS(FM24))</f>
        <v>1</v>
      </c>
    </row>
    <row r="26" spans="1:174" ht="3" customHeight="1" x14ac:dyDescent="0.2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94"/>
      <c r="CW26" s="98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Y26" s="79" t="s">
        <v>15</v>
      </c>
      <c r="EZ26" s="183" t="str">
        <f ca="1">CONCATENATE("(",EZ24^2,EY26," - ",FA24^2,")","(",FB24^2,EY26," - ",FC24^2,")")</f>
        <v>(4x² - 9)(4x² - 16)</v>
      </c>
      <c r="FA26" s="183"/>
      <c r="FB26" s="183"/>
      <c r="FC26" s="183"/>
      <c r="FE26" s="79">
        <f ca="1">(EZ24)/GCD(ABS(EZ24),ABS(FA24))</f>
        <v>2</v>
      </c>
      <c r="FF26" s="79">
        <f ca="1">(EZ24)*(-1)/GCD(ABS(EZ24),ABS(FA24))</f>
        <v>-2</v>
      </c>
      <c r="FG26" s="79">
        <f ca="1">(FB24)/GCD(ABS(FB24),ABS(FC24))</f>
        <v>1</v>
      </c>
      <c r="FH26" s="79">
        <f ca="1">(FB24)*(-1)/GCD(ABS(FB24),ABS(FC24))</f>
        <v>-1</v>
      </c>
      <c r="FK26" s="79" t="str">
        <f>EY26</f>
        <v>x²</v>
      </c>
      <c r="FL26" s="183" t="str">
        <f ca="1">CONCATENATE("(",FL24^2,FK26," - ",FM24^2,")","(",FN24,EY26," + ",FO24,")")</f>
        <v>(16x² - 1)(2x² + 1)</v>
      </c>
      <c r="FM26" s="183"/>
      <c r="FN26" s="183"/>
      <c r="FO26" s="183"/>
      <c r="FQ26" s="79">
        <f ca="1">(FL24)/GCD(ABS(FM24),ABS(FL24))</f>
        <v>4</v>
      </c>
      <c r="FR26" s="79">
        <f ca="1">(FL24)*(-1)/GCD(ABS(FL24),ABS(FM24))</f>
        <v>-4</v>
      </c>
    </row>
    <row r="27" spans="1:174" ht="15" customHeight="1" x14ac:dyDescent="0.25">
      <c r="A27" s="82"/>
      <c r="B27" s="153" t="s">
        <v>17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7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  <c r="CT27" s="159"/>
      <c r="CU27" s="82"/>
      <c r="CV27" s="94"/>
      <c r="CW27" s="170" t="s">
        <v>17</v>
      </c>
      <c r="CX27" s="171"/>
      <c r="CY27" s="171"/>
      <c r="CZ27" s="171"/>
      <c r="DA27" s="171"/>
      <c r="DB27" s="171"/>
      <c r="DC27" s="171"/>
      <c r="DD27" s="171"/>
      <c r="DE27" s="171"/>
      <c r="DF27" s="171"/>
      <c r="DG27" s="171"/>
      <c r="DH27" s="171"/>
      <c r="DI27" s="171"/>
      <c r="DJ27" s="171"/>
      <c r="DK27" s="172" t="str">
        <f ca="1">IF(EW24=1,FE28,FQ28)</f>
        <v>х = 1/4; -1/4</v>
      </c>
      <c r="DL27" s="173"/>
      <c r="DM27" s="173"/>
      <c r="DN27" s="173"/>
      <c r="DO27" s="173"/>
      <c r="DP27" s="173"/>
      <c r="DQ27" s="173"/>
      <c r="DR27" s="173"/>
      <c r="DS27" s="173"/>
      <c r="DT27" s="173"/>
      <c r="DU27" s="173"/>
      <c r="DV27" s="173"/>
      <c r="DW27" s="173"/>
      <c r="DX27" s="173"/>
      <c r="DY27" s="173"/>
      <c r="DZ27" s="173"/>
      <c r="EA27" s="173"/>
      <c r="EB27" s="173"/>
      <c r="EC27" s="173"/>
      <c r="ED27" s="173"/>
      <c r="EE27" s="173"/>
      <c r="EF27" s="173"/>
      <c r="EG27" s="173"/>
      <c r="EH27" s="173"/>
      <c r="EI27" s="173"/>
      <c r="EJ27" s="173"/>
      <c r="EK27" s="173"/>
      <c r="EL27" s="173"/>
      <c r="EM27" s="173"/>
      <c r="EN27" s="173"/>
      <c r="EO27" s="173"/>
      <c r="EP27" s="173"/>
      <c r="EQ27" s="173"/>
      <c r="ER27" s="173"/>
      <c r="ES27" s="174"/>
      <c r="ET27" s="82"/>
      <c r="EY27" s="79" t="s">
        <v>127</v>
      </c>
      <c r="EZ27" s="183" t="str">
        <f ca="1">CONCATENATE((EZ24^2)*(FB24^2),EY27," - ",((FB24^2)*(FA24^2))+((FC24^2)*(EZ24^2)),EY26," +  ",(FA24^2)*(FC24^2)," = 0")</f>
        <v>16x⁴ - 100x² +  144 = 0</v>
      </c>
      <c r="FA27" s="183"/>
      <c r="FB27" s="183"/>
      <c r="FC27" s="183"/>
      <c r="FE27" s="79" t="str">
        <f ca="1">IF((FE25/FE26) = INT(FE25/FE26),FE24,IF(FE26&gt;0,CONCATENATE(FE25,"/",FE26),CONCATENATE(FE25*(-1),"/",FE26*(-1))))</f>
        <v>3/2</v>
      </c>
      <c r="FF27" s="79" t="str">
        <f ca="1">IF((FF25/FF26) = INT(FF25/FF26),FF24,IF(FF26&gt;0,CONCATENATE(FF25,"/",FF26),CONCATENATE(FF25*(-1),"/",FF26*(-1))))</f>
        <v>-3/2</v>
      </c>
      <c r="FG27" s="79">
        <f ca="1">IF((FG25/FG26) = INT(FG25/FG26),FG24,IF(FG26&gt;0,CONCATENATE(FG25,"/",FG26),CONCATENATE(FG25*(-1),"/",FG26*(-1))))</f>
        <v>2</v>
      </c>
      <c r="FH27" s="79">
        <f ca="1">IF((FH25/FH26) = INT(FH25/FH26),FH24,IF(FH26&gt;0,CONCATENATE(FH25,"/",FH26),CONCATENATE(FH25*(-1),"/",FH26*(-1))))</f>
        <v>-2</v>
      </c>
      <c r="FK27" s="79" t="str">
        <f>EY27</f>
        <v>x⁴</v>
      </c>
      <c r="FL27" s="183" t="str">
        <f ca="1">CONCATENATE(FN24*(FL24^2),FK27,IF((FO24*(FL24^2))-((FM24^2)*FN24)=0,"",IF((FO24*(FL24^2))-((FM24^2)*FN24)&lt;0,CONCATENATE(" - ",((FO24*(FL24^2))-((FM24^2)*FN24))*(-1),FK26),CONCATENATE(" + ",(FO24*(FL24^2))-((FM24^2)*FN24),FK26)))," - ",FM24*FM24*FO24," = 0")</f>
        <v>32x⁴ + 14x² - 1 = 0</v>
      </c>
      <c r="FM27" s="183"/>
      <c r="FN27" s="183"/>
      <c r="FO27" s="183"/>
      <c r="FP27" s="183"/>
      <c r="FQ27" s="79" t="str">
        <f ca="1">IF((FQ25/FQ26) = INT(FQ25/FQ26),FQ24,IF(FQ26&gt;0,CONCATENATE(FQ25,"/",FQ26),CONCATENATE(FQ25*(-1),"/",FQ26*(-1))))</f>
        <v>1/4</v>
      </c>
      <c r="FR27" s="79" t="str">
        <f ca="1">IF((FR25/FR26) = INT(FR25/FR26),FR24,IF(FR26&gt;0,CONCATENATE(FR25,"/",FR26),CONCATENATE(FR25*(-1),"/",FR26*(-1))))</f>
        <v>-1/4</v>
      </c>
    </row>
    <row r="28" spans="1:174" ht="3" customHeight="1" x14ac:dyDescent="0.25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99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FE28" s="183" t="str">
        <f ca="1">IF(FE27=FG27,CONCATENATE("х = ",FE27,"; ",FF27),CONCATENATE("х = ",FE27,"; ",FF27,"; ",FG27,"; ",FH27))</f>
        <v>х = 3/2; -3/2; 2; -2</v>
      </c>
      <c r="FF28" s="183"/>
      <c r="FG28" s="183"/>
      <c r="FH28" s="183"/>
      <c r="FQ28" s="183" t="str">
        <f ca="1">CONCATENATE("х = ",FQ27,"; ",FR27)</f>
        <v>х = 1/4; -1/4</v>
      </c>
      <c r="FR28" s="183"/>
    </row>
    <row r="29" spans="1:174" ht="15" customHeight="1" x14ac:dyDescent="0.25">
      <c r="A29" s="91"/>
      <c r="B29" s="167" t="s">
        <v>40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6" t="s">
        <v>75</v>
      </c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91"/>
      <c r="CW29" s="96"/>
      <c r="CX29" s="168" t="s">
        <v>119</v>
      </c>
      <c r="CY29" s="168"/>
      <c r="CZ29" s="168"/>
      <c r="DA29" s="168"/>
      <c r="DB29" s="168"/>
      <c r="DC29" s="168"/>
      <c r="DD29" s="168"/>
      <c r="DE29" s="168"/>
      <c r="DF29" s="168"/>
      <c r="DG29" s="168"/>
      <c r="DH29" s="168"/>
      <c r="DI29" s="168"/>
      <c r="DJ29" s="168"/>
      <c r="DK29" s="168"/>
      <c r="DL29" s="168"/>
      <c r="DM29" s="168"/>
      <c r="DN29" s="168"/>
      <c r="DO29" s="168"/>
      <c r="DP29" s="168"/>
      <c r="DQ29" s="168"/>
      <c r="DR29" s="168"/>
      <c r="DS29" s="168"/>
      <c r="DT29" s="168"/>
      <c r="DU29" s="168"/>
      <c r="DV29" s="168"/>
      <c r="DW29" s="168"/>
      <c r="DX29" s="168"/>
      <c r="DY29" s="168"/>
      <c r="DZ29" s="168"/>
      <c r="EA29" s="168"/>
      <c r="EB29" s="168"/>
      <c r="EC29" s="168"/>
      <c r="ED29" s="168"/>
      <c r="EE29" s="168"/>
      <c r="EF29" s="168"/>
      <c r="EG29" s="168"/>
      <c r="EH29" s="168"/>
      <c r="EI29" s="168"/>
      <c r="EJ29" s="168"/>
      <c r="EK29" s="168"/>
      <c r="EL29" s="168"/>
      <c r="EM29" s="168"/>
      <c r="EN29" s="168"/>
      <c r="EO29" s="168"/>
      <c r="EP29" s="168"/>
      <c r="EQ29" s="168"/>
      <c r="ER29" s="168"/>
      <c r="ES29" s="168"/>
      <c r="ET29" s="91"/>
      <c r="EW29" s="182" t="s">
        <v>123</v>
      </c>
      <c r="EY29" s="79" t="s">
        <v>124</v>
      </c>
      <c r="EZ29" s="79" t="s">
        <v>48</v>
      </c>
      <c r="FA29" s="79" t="s">
        <v>49</v>
      </c>
      <c r="FB29" s="79" t="s">
        <v>46</v>
      </c>
      <c r="FC29" s="79" t="s">
        <v>107</v>
      </c>
      <c r="FE29" s="79" t="s">
        <v>34</v>
      </c>
      <c r="FF29" s="79" t="s">
        <v>35</v>
      </c>
      <c r="FG29" s="79" t="s">
        <v>27</v>
      </c>
      <c r="FH29" s="79" t="s">
        <v>125</v>
      </c>
      <c r="FK29" s="79" t="s">
        <v>132</v>
      </c>
      <c r="FL29" s="79" t="s">
        <v>48</v>
      </c>
      <c r="FM29" s="79" t="s">
        <v>49</v>
      </c>
      <c r="FN29" s="79" t="s">
        <v>30</v>
      </c>
      <c r="FO29" s="79" t="s">
        <v>31</v>
      </c>
      <c r="FQ29" s="79" t="s">
        <v>34</v>
      </c>
      <c r="FR29" s="79" t="s">
        <v>35</v>
      </c>
    </row>
    <row r="30" spans="1:174" ht="3" customHeight="1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97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90"/>
      <c r="ET30" s="89"/>
      <c r="EW30" s="79">
        <f ca="1">RANDBETWEEN(1,2)</f>
        <v>2</v>
      </c>
      <c r="EZ30" s="79">
        <f ca="1">RANDBETWEEN(1,5)</f>
        <v>4</v>
      </c>
      <c r="FA30" s="79">
        <f ca="1">RANDBETWEEN(1,7-EZ30)</f>
        <v>2</v>
      </c>
      <c r="FB30" s="79">
        <f ca="1">RANDBETWEEN(2,5)</f>
        <v>3</v>
      </c>
      <c r="FC30" s="79">
        <f ca="1">RANDBETWEEN(1,7-FB30)</f>
        <v>1</v>
      </c>
      <c r="FE30" s="79">
        <f ca="1">FA30/EZ30</f>
        <v>0.5</v>
      </c>
      <c r="FF30" s="79">
        <f ca="1">(FA30/(EZ30))*(-1)</f>
        <v>-0.5</v>
      </c>
      <c r="FG30" s="79">
        <f ca="1">FC30/(FB30)</f>
        <v>0.33333333333333331</v>
      </c>
      <c r="FH30" s="79">
        <f ca="1">FC30/(FB30)*(-1)</f>
        <v>-0.33333333333333331</v>
      </c>
      <c r="FL30" s="79">
        <f ca="1">RANDBETWEEN(1,5)</f>
        <v>4</v>
      </c>
      <c r="FM30" s="79">
        <f ca="1">RANDBETWEEN(1,7-FL30)</f>
        <v>1</v>
      </c>
      <c r="FN30" s="79">
        <f ca="1">RANDBETWEEN(2,5)</f>
        <v>3</v>
      </c>
      <c r="FO30" s="79">
        <f ca="1">RANDBETWEEN(1,7-FN30)</f>
        <v>2</v>
      </c>
      <c r="FQ30" s="79">
        <f ca="1">FM30/FL30</f>
        <v>0.25</v>
      </c>
      <c r="FR30" s="79">
        <f ca="1">(FM30/(FL30))*(-1)</f>
        <v>-0.25</v>
      </c>
    </row>
    <row r="31" spans="1:174" ht="18.75" customHeight="1" x14ac:dyDescent="0.3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169" t="str">
        <f ca="1">IF(EW30=1,EZ33,FL33)</f>
        <v>48x⁴ + 29x² - 2 = 0</v>
      </c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82"/>
      <c r="CN31" s="82"/>
      <c r="CO31" s="82"/>
      <c r="CP31" s="82"/>
      <c r="CQ31" s="82"/>
      <c r="CR31" s="82"/>
      <c r="CS31" s="82"/>
      <c r="CT31" s="82"/>
      <c r="CU31" s="82"/>
      <c r="CV31" s="94"/>
      <c r="CW31" s="98"/>
      <c r="CX31" s="85"/>
      <c r="CY31" s="85"/>
      <c r="CZ31" s="85"/>
      <c r="DA31" s="164" t="str">
        <f ca="1">O31</f>
        <v>48x⁴ + 29x² - 2 = 0</v>
      </c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85"/>
      <c r="ER31" s="85"/>
      <c r="ES31" s="82"/>
      <c r="ET31" s="82"/>
      <c r="FE31" s="79">
        <f ca="1">FA30/GCD(ABS(EZ30),ABS(FA30))</f>
        <v>1</v>
      </c>
      <c r="FF31" s="79">
        <f ca="1">FA30/GCD(ABS(EZ30),ABS(FA30))</f>
        <v>1</v>
      </c>
      <c r="FG31" s="79">
        <f ca="1">FC30/GCD(ABS(FB30),ABS(FC30))</f>
        <v>1</v>
      </c>
      <c r="FH31" s="79">
        <f ca="1">FC30/GCD(ABS(FB30),ABS(FC30))</f>
        <v>1</v>
      </c>
      <c r="FQ31" s="79">
        <f ca="1">FM30/GCD(ABS(FL30),ABS(FM30))</f>
        <v>1</v>
      </c>
      <c r="FR31" s="79">
        <f ca="1">FM30/GCD(ABS(FL30),ABS(FM30))</f>
        <v>1</v>
      </c>
    </row>
    <row r="32" spans="1:174" ht="3" customHeight="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94"/>
      <c r="CW32" s="98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Y32" s="79" t="s">
        <v>15</v>
      </c>
      <c r="EZ32" s="183" t="str">
        <f ca="1">CONCATENATE("(",EZ30^2,EY32," - ",FA30^2,")","(",FB30^2,EY32," - ",FC30^2,")")</f>
        <v>(16x² - 4)(9x² - 1)</v>
      </c>
      <c r="FA32" s="183"/>
      <c r="FB32" s="183"/>
      <c r="FC32" s="183"/>
      <c r="FE32" s="79">
        <f ca="1">(EZ30)/GCD(ABS(EZ30),ABS(FA30))</f>
        <v>2</v>
      </c>
      <c r="FF32" s="79">
        <f ca="1">(EZ30)*(-1)/GCD(ABS(EZ30),ABS(FA30))</f>
        <v>-2</v>
      </c>
      <c r="FG32" s="79">
        <f ca="1">(FB30)/GCD(ABS(FB30),ABS(FC30))</f>
        <v>3</v>
      </c>
      <c r="FH32" s="79">
        <f ca="1">(FB30)*(-1)/GCD(ABS(FB30),ABS(FC30))</f>
        <v>-3</v>
      </c>
      <c r="FK32" s="79" t="str">
        <f>EY32</f>
        <v>x²</v>
      </c>
      <c r="FL32" s="183" t="str">
        <f ca="1">CONCATENATE("(",FL30^2,FK32," - ",FM30^2,")","(",FN30,EY32," + ",FO30,")")</f>
        <v>(16x² - 1)(3x² + 2)</v>
      </c>
      <c r="FM32" s="183"/>
      <c r="FN32" s="183"/>
      <c r="FO32" s="183"/>
      <c r="FQ32" s="79">
        <f ca="1">(FL30)/GCD(ABS(FM30),ABS(FL30))</f>
        <v>4</v>
      </c>
      <c r="FR32" s="79">
        <f ca="1">(FL30)*(-1)/GCD(ABS(FL30),ABS(FM30))</f>
        <v>-4</v>
      </c>
    </row>
    <row r="33" spans="1:174" ht="15" customHeight="1" x14ac:dyDescent="0.25">
      <c r="A33" s="82"/>
      <c r="B33" s="153" t="s">
        <v>17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7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  <c r="CT33" s="159"/>
      <c r="CU33" s="82"/>
      <c r="CV33" s="94"/>
      <c r="CW33" s="170" t="s">
        <v>17</v>
      </c>
      <c r="CX33" s="171"/>
      <c r="CY33" s="171"/>
      <c r="CZ33" s="171"/>
      <c r="DA33" s="171"/>
      <c r="DB33" s="171"/>
      <c r="DC33" s="171"/>
      <c r="DD33" s="171"/>
      <c r="DE33" s="171"/>
      <c r="DF33" s="171"/>
      <c r="DG33" s="171"/>
      <c r="DH33" s="171"/>
      <c r="DI33" s="171"/>
      <c r="DJ33" s="171"/>
      <c r="DK33" s="172" t="str">
        <f ca="1">IF(EW30=1,FE34,FQ34)</f>
        <v>х = 1/4; -1/4</v>
      </c>
      <c r="DL33" s="173"/>
      <c r="DM33" s="173"/>
      <c r="DN33" s="173"/>
      <c r="DO33" s="173"/>
      <c r="DP33" s="173"/>
      <c r="DQ33" s="173"/>
      <c r="DR33" s="173"/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  <c r="EM33" s="173"/>
      <c r="EN33" s="173"/>
      <c r="EO33" s="173"/>
      <c r="EP33" s="173"/>
      <c r="EQ33" s="173"/>
      <c r="ER33" s="173"/>
      <c r="ES33" s="174"/>
      <c r="ET33" s="82"/>
      <c r="EY33" s="79" t="s">
        <v>127</v>
      </c>
      <c r="EZ33" s="183" t="str">
        <f ca="1">CONCATENATE((EZ30^2)*(FB30^2),EY33," - ",((FB30^2)*(FA30^2))+((FC30^2)*(EZ30^2)),EY32," +  ",(FA30^2)*(FC30^2)," = 0")</f>
        <v>144x⁴ - 52x² +  4 = 0</v>
      </c>
      <c r="FA33" s="183"/>
      <c r="FB33" s="183"/>
      <c r="FC33" s="183"/>
      <c r="FE33" s="79" t="str">
        <f ca="1">IF((FE31/FE32) = INT(FE31/FE32),FE30,IF(FE32&gt;0,CONCATENATE(FE31,"/",FE32),CONCATENATE(FE31*(-1),"/",FE32*(-1))))</f>
        <v>1/2</v>
      </c>
      <c r="FF33" s="79" t="str">
        <f ca="1">IF((FF31/FF32) = INT(FF31/FF32),FF30,IF(FF32&gt;0,CONCATENATE(FF31,"/",FF32),CONCATENATE(FF31*(-1),"/",FF32*(-1))))</f>
        <v>-1/2</v>
      </c>
      <c r="FG33" s="79" t="str">
        <f ca="1">IF((FG31/FG32) = INT(FG31/FG32),FG30,IF(FG32&gt;0,CONCATENATE(FG31,"/",FG32),CONCATENATE(FG31*(-1),"/",FG32*(-1))))</f>
        <v>1/3</v>
      </c>
      <c r="FH33" s="79" t="str">
        <f ca="1">IF((FH31/FH32) = INT(FH31/FH32),FH30,IF(FH32&gt;0,CONCATENATE(FH31,"/",FH32),CONCATENATE(FH31*(-1),"/",FH32*(-1))))</f>
        <v>-1/3</v>
      </c>
      <c r="FK33" s="79" t="str">
        <f>EY33</f>
        <v>x⁴</v>
      </c>
      <c r="FL33" s="183" t="str">
        <f ca="1">CONCATENATE(FN30*(FL30^2),FK33,IF((FO30*(FL30^2))-((FM30^2)*FN30)=0,"",IF((FO30*(FL30^2))-((FM30^2)*FN30)&lt;0,CONCATENATE(" - ",((FO30*(FL30^2))-((FM30^2)*FN30))*(-1),FK32),CONCATENATE(" + ",(FO30*(FL30^2))-((FM30^2)*FN30),FK32)))," - ",FM30*FM30*FO30," = 0")</f>
        <v>48x⁴ + 29x² - 2 = 0</v>
      </c>
      <c r="FM33" s="183"/>
      <c r="FN33" s="183"/>
      <c r="FO33" s="183"/>
      <c r="FP33" s="183"/>
      <c r="FQ33" s="79" t="str">
        <f ca="1">IF((FQ31/FQ32) = INT(FQ31/FQ32),FQ30,IF(FQ32&gt;0,CONCATENATE(FQ31,"/",FQ32),CONCATENATE(FQ31*(-1),"/",FQ32*(-1))))</f>
        <v>1/4</v>
      </c>
      <c r="FR33" s="79" t="str">
        <f ca="1">IF((FR31/FR32) = INT(FR31/FR32),FR30,IF(FR32&gt;0,CONCATENATE(FR31,"/",FR32),CONCATENATE(FR31*(-1),"/",FR32*(-1))))</f>
        <v>-1/4</v>
      </c>
    </row>
    <row r="34" spans="1:174" ht="3" customHeight="1" x14ac:dyDescent="0.2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99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FE34" s="183" t="str">
        <f ca="1">IF(FE33=FG33,CONCATENATE("х = ",FE33,"; ",FF33),CONCATENATE("х = ",FE33,"; ",FF33,"; ",FG33,"; ",FH33))</f>
        <v>х = 1/2; -1/2; 1/3; -1/3</v>
      </c>
      <c r="FF34" s="183"/>
      <c r="FG34" s="183"/>
      <c r="FH34" s="183"/>
      <c r="FQ34" s="183" t="str">
        <f ca="1">CONCATENATE("х = ",FQ33,"; ",FR33)</f>
        <v>х = 1/4; -1/4</v>
      </c>
      <c r="FR34" s="183"/>
    </row>
    <row r="35" spans="1:174" ht="15" customHeight="1" x14ac:dyDescent="0.25">
      <c r="A35" s="91"/>
      <c r="B35" s="167" t="s">
        <v>41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6" t="s">
        <v>75</v>
      </c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91"/>
      <c r="CW35" s="96"/>
      <c r="CX35" s="168" t="s">
        <v>118</v>
      </c>
      <c r="CY35" s="168"/>
      <c r="CZ35" s="168"/>
      <c r="DA35" s="168"/>
      <c r="DB35" s="168"/>
      <c r="DC35" s="168"/>
      <c r="DD35" s="168"/>
      <c r="DE35" s="168"/>
      <c r="DF35" s="168"/>
      <c r="DG35" s="168"/>
      <c r="DH35" s="168"/>
      <c r="DI35" s="168"/>
      <c r="DJ35" s="168"/>
      <c r="DK35" s="168"/>
      <c r="DL35" s="168"/>
      <c r="DM35" s="168"/>
      <c r="DN35" s="168"/>
      <c r="DO35" s="168"/>
      <c r="DP35" s="168"/>
      <c r="DQ35" s="168"/>
      <c r="DR35" s="168"/>
      <c r="DS35" s="168"/>
      <c r="DT35" s="168"/>
      <c r="DU35" s="168"/>
      <c r="DV35" s="168"/>
      <c r="DW35" s="168"/>
      <c r="DX35" s="168"/>
      <c r="DY35" s="168"/>
      <c r="DZ35" s="168"/>
      <c r="EA35" s="168"/>
      <c r="EB35" s="168"/>
      <c r="EC35" s="168"/>
      <c r="ED35" s="168"/>
      <c r="EE35" s="168"/>
      <c r="EF35" s="168"/>
      <c r="EG35" s="168"/>
      <c r="EH35" s="168"/>
      <c r="EI35" s="168"/>
      <c r="EJ35" s="168"/>
      <c r="EK35" s="168"/>
      <c r="EL35" s="168"/>
      <c r="EM35" s="168"/>
      <c r="EN35" s="168"/>
      <c r="EO35" s="168"/>
      <c r="EP35" s="168"/>
      <c r="EQ35" s="168"/>
      <c r="ER35" s="168"/>
      <c r="ES35" s="168"/>
      <c r="ET35" s="91"/>
      <c r="EW35" s="182" t="s">
        <v>123</v>
      </c>
      <c r="EY35" s="79" t="s">
        <v>124</v>
      </c>
      <c r="EZ35" s="79" t="s">
        <v>48</v>
      </c>
      <c r="FA35" s="79" t="s">
        <v>49</v>
      </c>
      <c r="FB35" s="79" t="s">
        <v>46</v>
      </c>
      <c r="FC35" s="79" t="s">
        <v>107</v>
      </c>
      <c r="FE35" s="79" t="s">
        <v>34</v>
      </c>
      <c r="FF35" s="79" t="s">
        <v>35</v>
      </c>
      <c r="FG35" s="79" t="s">
        <v>27</v>
      </c>
      <c r="FH35" s="79" t="s">
        <v>125</v>
      </c>
      <c r="FK35" s="79" t="s">
        <v>132</v>
      </c>
      <c r="FL35" s="79" t="s">
        <v>48</v>
      </c>
      <c r="FM35" s="79" t="s">
        <v>49</v>
      </c>
      <c r="FN35" s="79" t="s">
        <v>30</v>
      </c>
      <c r="FO35" s="79" t="s">
        <v>31</v>
      </c>
      <c r="FQ35" s="79" t="s">
        <v>34</v>
      </c>
      <c r="FR35" s="79" t="s">
        <v>35</v>
      </c>
    </row>
    <row r="36" spans="1:174" ht="3" customHeight="1" x14ac:dyDescent="0.2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97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90"/>
      <c r="ET36" s="89"/>
      <c r="EW36" s="79">
        <f ca="1">RANDBETWEEN(1,2)</f>
        <v>2</v>
      </c>
      <c r="EZ36" s="79">
        <f ca="1">RANDBETWEEN(1,5)</f>
        <v>3</v>
      </c>
      <c r="FA36" s="79">
        <f ca="1">RANDBETWEEN(1,7-EZ36)</f>
        <v>2</v>
      </c>
      <c r="FB36" s="79">
        <f ca="1">RANDBETWEEN(2,5)</f>
        <v>3</v>
      </c>
      <c r="FC36" s="79">
        <f ca="1">RANDBETWEEN(1,7-FB36)</f>
        <v>4</v>
      </c>
      <c r="FE36" s="79">
        <f ca="1">FA36/EZ36</f>
        <v>0.66666666666666663</v>
      </c>
      <c r="FF36" s="79">
        <f ca="1">(FA36/(EZ36))*(-1)</f>
        <v>-0.66666666666666663</v>
      </c>
      <c r="FG36" s="79">
        <f ca="1">FC36/(FB36)</f>
        <v>1.3333333333333333</v>
      </c>
      <c r="FH36" s="79">
        <f ca="1">FC36/(FB36)*(-1)</f>
        <v>-1.3333333333333333</v>
      </c>
      <c r="FL36" s="79">
        <f ca="1">RANDBETWEEN(1,5)</f>
        <v>3</v>
      </c>
      <c r="FM36" s="79">
        <f ca="1">RANDBETWEEN(1,7-FL36)</f>
        <v>1</v>
      </c>
      <c r="FN36" s="79">
        <f ca="1">RANDBETWEEN(2,5)</f>
        <v>4</v>
      </c>
      <c r="FO36" s="79">
        <f ca="1">RANDBETWEEN(1,7-FN36)</f>
        <v>3</v>
      </c>
      <c r="FQ36" s="79">
        <f ca="1">FM36/FL36</f>
        <v>0.33333333333333331</v>
      </c>
      <c r="FR36" s="79">
        <f ca="1">(FM36/(FL36))*(-1)</f>
        <v>-0.33333333333333331</v>
      </c>
    </row>
    <row r="37" spans="1:174" ht="18.75" customHeight="1" x14ac:dyDescent="0.3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169" t="str">
        <f ca="1">IF(EW36=1,EZ39,FL39)</f>
        <v>36x⁴ + 23x² - 3 = 0</v>
      </c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82"/>
      <c r="CN37" s="82"/>
      <c r="CO37" s="82"/>
      <c r="CP37" s="82"/>
      <c r="CQ37" s="82"/>
      <c r="CR37" s="82"/>
      <c r="CS37" s="82"/>
      <c r="CT37" s="82"/>
      <c r="CU37" s="82"/>
      <c r="CV37" s="94"/>
      <c r="CW37" s="98"/>
      <c r="CX37" s="85"/>
      <c r="CY37" s="85"/>
      <c r="CZ37" s="85"/>
      <c r="DA37" s="164" t="str">
        <f ca="1">O37</f>
        <v>36x⁴ + 23x² - 3 = 0</v>
      </c>
      <c r="DB37" s="164"/>
      <c r="DC37" s="164"/>
      <c r="DD37" s="164"/>
      <c r="DE37" s="164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4"/>
      <c r="DQ37" s="164"/>
      <c r="DR37" s="164"/>
      <c r="DS37" s="164"/>
      <c r="DT37" s="164"/>
      <c r="DU37" s="164"/>
      <c r="DV37" s="164"/>
      <c r="DW37" s="164"/>
      <c r="DX37" s="164"/>
      <c r="DY37" s="164"/>
      <c r="DZ37" s="164"/>
      <c r="EA37" s="164"/>
      <c r="EB37" s="164"/>
      <c r="EC37" s="164"/>
      <c r="ED37" s="164"/>
      <c r="EE37" s="164"/>
      <c r="EF37" s="164"/>
      <c r="EG37" s="164"/>
      <c r="EH37" s="164"/>
      <c r="EI37" s="164"/>
      <c r="EJ37" s="164"/>
      <c r="EK37" s="164"/>
      <c r="EL37" s="164"/>
      <c r="EM37" s="164"/>
      <c r="EN37" s="164"/>
      <c r="EO37" s="164"/>
      <c r="EP37" s="164"/>
      <c r="EQ37" s="85"/>
      <c r="ER37" s="85"/>
      <c r="ES37" s="82"/>
      <c r="ET37" s="82"/>
      <c r="FE37" s="79">
        <f ca="1">FA36/GCD(ABS(EZ36),ABS(FA36))</f>
        <v>2</v>
      </c>
      <c r="FF37" s="79">
        <f ca="1">FA36/GCD(ABS(EZ36),ABS(FA36))</f>
        <v>2</v>
      </c>
      <c r="FG37" s="79">
        <f ca="1">FC36/GCD(ABS(FB36),ABS(FC36))</f>
        <v>4</v>
      </c>
      <c r="FH37" s="79">
        <f ca="1">FC36/GCD(ABS(FB36),ABS(FC36))</f>
        <v>4</v>
      </c>
      <c r="FQ37" s="79">
        <f ca="1">FM36/GCD(ABS(FL36),ABS(FM36))</f>
        <v>1</v>
      </c>
      <c r="FR37" s="79">
        <f ca="1">FM36/GCD(ABS(FL36),ABS(FM36))</f>
        <v>1</v>
      </c>
    </row>
    <row r="38" spans="1:174" ht="3" customHeight="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94"/>
      <c r="CW38" s="98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Y38" s="79" t="s">
        <v>15</v>
      </c>
      <c r="EZ38" s="183" t="str">
        <f ca="1">CONCATENATE("(",EZ36^2,EY38," - ",FA36^2,")","(",FB36^2,EY38," - ",FC36^2,")")</f>
        <v>(9x² - 4)(9x² - 16)</v>
      </c>
      <c r="FA38" s="183"/>
      <c r="FB38" s="183"/>
      <c r="FC38" s="183"/>
      <c r="FE38" s="79">
        <f ca="1">(EZ36)/GCD(ABS(EZ36),ABS(FA36))</f>
        <v>3</v>
      </c>
      <c r="FF38" s="79">
        <f ca="1">(EZ36)*(-1)/GCD(ABS(EZ36),ABS(FA36))</f>
        <v>-3</v>
      </c>
      <c r="FG38" s="79">
        <f ca="1">(FB36)/GCD(ABS(FB36),ABS(FC36))</f>
        <v>3</v>
      </c>
      <c r="FH38" s="79">
        <f ca="1">(FB36)*(-1)/GCD(ABS(FB36),ABS(FC36))</f>
        <v>-3</v>
      </c>
      <c r="FK38" s="79" t="str">
        <f>EY38</f>
        <v>x²</v>
      </c>
      <c r="FL38" s="183" t="str">
        <f ca="1">CONCATENATE("(",FL36^2,FK38," - ",FM36^2,")","(",FN36,EY38," + ",FO36,")")</f>
        <v>(9x² - 1)(4x² + 3)</v>
      </c>
      <c r="FM38" s="183"/>
      <c r="FN38" s="183"/>
      <c r="FO38" s="183"/>
      <c r="FQ38" s="79">
        <f ca="1">(FL36)/GCD(ABS(FM36),ABS(FL36))</f>
        <v>3</v>
      </c>
      <c r="FR38" s="79">
        <f ca="1">(FL36)*(-1)/GCD(ABS(FL36),ABS(FM36))</f>
        <v>-3</v>
      </c>
    </row>
    <row r="39" spans="1:174" ht="15" customHeight="1" x14ac:dyDescent="0.25">
      <c r="A39" s="82"/>
      <c r="B39" s="153" t="s">
        <v>17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7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  <c r="CT39" s="159"/>
      <c r="CU39" s="82"/>
      <c r="CV39" s="94"/>
      <c r="CW39" s="170" t="s">
        <v>17</v>
      </c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2" t="str">
        <f ca="1">IF(EW36=1,FE40,FQ40)</f>
        <v>х = 1/3; -1/3</v>
      </c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  <c r="EF39" s="173"/>
      <c r="EG39" s="173"/>
      <c r="EH39" s="173"/>
      <c r="EI39" s="173"/>
      <c r="EJ39" s="173"/>
      <c r="EK39" s="173"/>
      <c r="EL39" s="173"/>
      <c r="EM39" s="173"/>
      <c r="EN39" s="173"/>
      <c r="EO39" s="173"/>
      <c r="EP39" s="173"/>
      <c r="EQ39" s="173"/>
      <c r="ER39" s="173"/>
      <c r="ES39" s="174"/>
      <c r="ET39" s="82"/>
      <c r="EY39" s="79" t="s">
        <v>127</v>
      </c>
      <c r="EZ39" s="183" t="str">
        <f ca="1">CONCATENATE((EZ36^2)*(FB36^2),EY39," - ",((FB36^2)*(FA36^2))+((FC36^2)*(EZ36^2)),EY38," +  ",(FA36^2)*(FC36^2)," = 0")</f>
        <v>81x⁴ - 180x² +  64 = 0</v>
      </c>
      <c r="FA39" s="183"/>
      <c r="FB39" s="183"/>
      <c r="FC39" s="183"/>
      <c r="FE39" s="79" t="str">
        <f ca="1">IF((FE37/FE38) = INT(FE37/FE38),FE36,IF(FE38&gt;0,CONCATENATE(FE37,"/",FE38),CONCATENATE(FE37*(-1),"/",FE38*(-1))))</f>
        <v>2/3</v>
      </c>
      <c r="FF39" s="79" t="str">
        <f ca="1">IF((FF37/FF38) = INT(FF37/FF38),FF36,IF(FF38&gt;0,CONCATENATE(FF37,"/",FF38),CONCATENATE(FF37*(-1),"/",FF38*(-1))))</f>
        <v>-2/3</v>
      </c>
      <c r="FG39" s="79" t="str">
        <f ca="1">IF((FG37/FG38) = INT(FG37/FG38),FG36,IF(FG38&gt;0,CONCATENATE(FG37,"/",FG38),CONCATENATE(FG37*(-1),"/",FG38*(-1))))</f>
        <v>4/3</v>
      </c>
      <c r="FH39" s="79" t="str">
        <f ca="1">IF((FH37/FH38) = INT(FH37/FH38),FH36,IF(FH38&gt;0,CONCATENATE(FH37,"/",FH38),CONCATENATE(FH37*(-1),"/",FH38*(-1))))</f>
        <v>-4/3</v>
      </c>
      <c r="FK39" s="79" t="str">
        <f>EY39</f>
        <v>x⁴</v>
      </c>
      <c r="FL39" s="183" t="str">
        <f ca="1">CONCATENATE(FN36*(FL36^2),FK39,IF((FO36*(FL36^2))-((FM36^2)*FN36)=0,"",IF((FO36*(FL36^2))-((FM36^2)*FN36)&lt;0,CONCATENATE(" - ",((FO36*(FL36^2))-((FM36^2)*FN36))*(-1),FK38),CONCATENATE(" + ",(FO36*(FL36^2))-((FM36^2)*FN36),FK38)))," - ",FM36*FM36*FO36," = 0")</f>
        <v>36x⁴ + 23x² - 3 = 0</v>
      </c>
      <c r="FM39" s="183"/>
      <c r="FN39" s="183"/>
      <c r="FO39" s="183"/>
      <c r="FP39" s="183"/>
      <c r="FQ39" s="79" t="str">
        <f ca="1">IF((FQ37/FQ38) = INT(FQ37/FQ38),FQ36,IF(FQ38&gt;0,CONCATENATE(FQ37,"/",FQ38),CONCATENATE(FQ37*(-1),"/",FQ38*(-1))))</f>
        <v>1/3</v>
      </c>
      <c r="FR39" s="79" t="str">
        <f ca="1">IF((FR37/FR38) = INT(FR37/FR38),FR36,IF(FR38&gt;0,CONCATENATE(FR37,"/",FR38),CONCATENATE(FR37*(-1),"/",FR38*(-1))))</f>
        <v>-1/3</v>
      </c>
    </row>
    <row r="40" spans="1:174" ht="3" customHeight="1" x14ac:dyDescent="0.2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99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FE40" s="183" t="str">
        <f ca="1">IF(FE39=FG39,CONCATENATE("х = ",FE39,"; ",FF39),CONCATENATE("х = ",FE39,"; ",FF39,"; ",FG39,"; ",FH39))</f>
        <v>х = 2/3; -2/3; 4/3; -4/3</v>
      </c>
      <c r="FF40" s="183"/>
      <c r="FG40" s="183"/>
      <c r="FH40" s="183"/>
      <c r="FQ40" s="183" t="str">
        <f ca="1">CONCATENATE("х = ",FQ39,"; ",FR39)</f>
        <v>х = 1/3; -1/3</v>
      </c>
      <c r="FR40" s="183"/>
    </row>
    <row r="41" spans="1:174" ht="15" customHeight="1" x14ac:dyDescent="0.25">
      <c r="A41" s="91"/>
      <c r="B41" s="167" t="s">
        <v>42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6" t="s">
        <v>75</v>
      </c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  <c r="CT41" s="166"/>
      <c r="CU41" s="166"/>
      <c r="CV41" s="91"/>
      <c r="CW41" s="96"/>
      <c r="CX41" s="168" t="s">
        <v>117</v>
      </c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68"/>
      <c r="DL41" s="168"/>
      <c r="DM41" s="168"/>
      <c r="DN41" s="168"/>
      <c r="DO41" s="168"/>
      <c r="DP41" s="168"/>
      <c r="DQ41" s="168"/>
      <c r="DR41" s="168"/>
      <c r="DS41" s="168"/>
      <c r="DT41" s="168"/>
      <c r="DU41" s="168"/>
      <c r="DV41" s="168"/>
      <c r="DW41" s="168"/>
      <c r="DX41" s="168"/>
      <c r="DY41" s="168"/>
      <c r="DZ41" s="168"/>
      <c r="EA41" s="168"/>
      <c r="EB41" s="168"/>
      <c r="EC41" s="168"/>
      <c r="ED41" s="168"/>
      <c r="EE41" s="168"/>
      <c r="EF41" s="168"/>
      <c r="EG41" s="168"/>
      <c r="EH41" s="168"/>
      <c r="EI41" s="168"/>
      <c r="EJ41" s="168"/>
      <c r="EK41" s="168"/>
      <c r="EL41" s="168"/>
      <c r="EM41" s="168"/>
      <c r="EN41" s="168"/>
      <c r="EO41" s="168"/>
      <c r="EP41" s="168"/>
      <c r="EQ41" s="168"/>
      <c r="ER41" s="168"/>
      <c r="ES41" s="168"/>
      <c r="ET41" s="91"/>
      <c r="EW41" s="182" t="s">
        <v>123</v>
      </c>
      <c r="EY41" s="79" t="s">
        <v>124</v>
      </c>
      <c r="EZ41" s="79" t="s">
        <v>48</v>
      </c>
      <c r="FA41" s="79" t="s">
        <v>49</v>
      </c>
      <c r="FB41" s="79" t="s">
        <v>46</v>
      </c>
      <c r="FC41" s="79" t="s">
        <v>107</v>
      </c>
      <c r="FE41" s="79" t="s">
        <v>34</v>
      </c>
      <c r="FF41" s="79" t="s">
        <v>35</v>
      </c>
      <c r="FG41" s="79" t="s">
        <v>27</v>
      </c>
      <c r="FH41" s="79" t="s">
        <v>125</v>
      </c>
      <c r="FK41" s="79" t="s">
        <v>132</v>
      </c>
      <c r="FL41" s="79" t="s">
        <v>48</v>
      </c>
      <c r="FM41" s="79" t="s">
        <v>49</v>
      </c>
      <c r="FN41" s="79" t="s">
        <v>30</v>
      </c>
      <c r="FO41" s="79" t="s">
        <v>31</v>
      </c>
      <c r="FQ41" s="79" t="s">
        <v>34</v>
      </c>
      <c r="FR41" s="79" t="s">
        <v>35</v>
      </c>
    </row>
    <row r="42" spans="1:174" ht="3" customHeight="1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97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90"/>
      <c r="ET42" s="89"/>
      <c r="EW42" s="79">
        <f ca="1">RANDBETWEEN(1,2)</f>
        <v>1</v>
      </c>
      <c r="EZ42" s="79">
        <f ca="1">RANDBETWEEN(1,5)</f>
        <v>2</v>
      </c>
      <c r="FA42" s="79">
        <f ca="1">RANDBETWEEN(1,7-EZ42)</f>
        <v>2</v>
      </c>
      <c r="FB42" s="79">
        <f ca="1">RANDBETWEEN(2,5)</f>
        <v>5</v>
      </c>
      <c r="FC42" s="79">
        <f ca="1">RANDBETWEEN(1,7-FB42)</f>
        <v>2</v>
      </c>
      <c r="FE42" s="79">
        <f ca="1">FA42/EZ42</f>
        <v>1</v>
      </c>
      <c r="FF42" s="79">
        <f ca="1">(FA42/(EZ42))*(-1)</f>
        <v>-1</v>
      </c>
      <c r="FG42" s="79">
        <f ca="1">FC42/(FB42)</f>
        <v>0.4</v>
      </c>
      <c r="FH42" s="79">
        <f ca="1">FC42/(FB42)*(-1)</f>
        <v>-0.4</v>
      </c>
      <c r="FL42" s="79">
        <f ca="1">RANDBETWEEN(1,5)</f>
        <v>3</v>
      </c>
      <c r="FM42" s="79">
        <f ca="1">RANDBETWEEN(1,7-FL42)</f>
        <v>3</v>
      </c>
      <c r="FN42" s="79">
        <f ca="1">RANDBETWEEN(2,5)</f>
        <v>3</v>
      </c>
      <c r="FO42" s="79">
        <f ca="1">RANDBETWEEN(1,7-FN42)</f>
        <v>1</v>
      </c>
      <c r="FQ42" s="79">
        <f ca="1">FM42/FL42</f>
        <v>1</v>
      </c>
      <c r="FR42" s="79">
        <f ca="1">(FM42/(FL42))*(-1)</f>
        <v>-1</v>
      </c>
    </row>
    <row r="43" spans="1:174" ht="18.75" customHeight="1" x14ac:dyDescent="0.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169" t="str">
        <f ca="1">IF(EW42=1,EZ45,FL45)</f>
        <v>100x⁴ - 116x² +  16 = 0</v>
      </c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82"/>
      <c r="CN43" s="82"/>
      <c r="CO43" s="82"/>
      <c r="CP43" s="82"/>
      <c r="CQ43" s="82"/>
      <c r="CR43" s="82"/>
      <c r="CS43" s="82"/>
      <c r="CT43" s="82"/>
      <c r="CU43" s="82"/>
      <c r="CV43" s="94"/>
      <c r="CW43" s="98"/>
      <c r="CX43" s="85"/>
      <c r="CY43" s="85"/>
      <c r="CZ43" s="85"/>
      <c r="DA43" s="164" t="str">
        <f ca="1">O43</f>
        <v>100x⁴ - 116x² +  16 = 0</v>
      </c>
      <c r="DB43" s="164"/>
      <c r="DC43" s="164"/>
      <c r="DD43" s="164"/>
      <c r="DE43" s="164"/>
      <c r="DF43" s="164"/>
      <c r="DG43" s="164"/>
      <c r="DH43" s="164"/>
      <c r="DI43" s="164"/>
      <c r="DJ43" s="164"/>
      <c r="DK43" s="164"/>
      <c r="DL43" s="164"/>
      <c r="DM43" s="164"/>
      <c r="DN43" s="164"/>
      <c r="DO43" s="164"/>
      <c r="DP43" s="164"/>
      <c r="DQ43" s="164"/>
      <c r="DR43" s="164"/>
      <c r="DS43" s="164"/>
      <c r="DT43" s="164"/>
      <c r="DU43" s="164"/>
      <c r="DV43" s="164"/>
      <c r="DW43" s="164"/>
      <c r="DX43" s="164"/>
      <c r="DY43" s="164"/>
      <c r="DZ43" s="164"/>
      <c r="EA43" s="164"/>
      <c r="EB43" s="164"/>
      <c r="EC43" s="164"/>
      <c r="ED43" s="164"/>
      <c r="EE43" s="164"/>
      <c r="EF43" s="164"/>
      <c r="EG43" s="164"/>
      <c r="EH43" s="164"/>
      <c r="EI43" s="164"/>
      <c r="EJ43" s="164"/>
      <c r="EK43" s="164"/>
      <c r="EL43" s="164"/>
      <c r="EM43" s="164"/>
      <c r="EN43" s="164"/>
      <c r="EO43" s="164"/>
      <c r="EP43" s="164"/>
      <c r="EQ43" s="85"/>
      <c r="ER43" s="85"/>
      <c r="ES43" s="82"/>
      <c r="ET43" s="82"/>
      <c r="FE43" s="79">
        <f ca="1">FA42/GCD(ABS(EZ42),ABS(FA42))</f>
        <v>1</v>
      </c>
      <c r="FF43" s="79">
        <f ca="1">FA42/GCD(ABS(EZ42),ABS(FA42))</f>
        <v>1</v>
      </c>
      <c r="FG43" s="79">
        <f ca="1">FC42/GCD(ABS(FB42),ABS(FC42))</f>
        <v>2</v>
      </c>
      <c r="FH43" s="79">
        <f ca="1">FC42/GCD(ABS(FB42),ABS(FC42))</f>
        <v>2</v>
      </c>
      <c r="FQ43" s="79">
        <f ca="1">FM42/GCD(ABS(FL42),ABS(FM42))</f>
        <v>1</v>
      </c>
      <c r="FR43" s="79">
        <f ca="1">FM42/GCD(ABS(FL42),ABS(FM42))</f>
        <v>1</v>
      </c>
    </row>
    <row r="44" spans="1:174" ht="3" customHeigh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94"/>
      <c r="CW44" s="98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Y44" s="79" t="s">
        <v>15</v>
      </c>
      <c r="EZ44" s="183" t="str">
        <f ca="1">CONCATENATE("(",EZ42^2,EY44," - ",FA42^2,")","(",FB42^2,EY44," - ",FC42^2,")")</f>
        <v>(4x² - 4)(25x² - 4)</v>
      </c>
      <c r="FA44" s="183"/>
      <c r="FB44" s="183"/>
      <c r="FC44" s="183"/>
      <c r="FE44" s="79">
        <f ca="1">(EZ42)/GCD(ABS(EZ42),ABS(FA42))</f>
        <v>1</v>
      </c>
      <c r="FF44" s="79">
        <f ca="1">(EZ42)*(-1)/GCD(ABS(EZ42),ABS(FA42))</f>
        <v>-1</v>
      </c>
      <c r="FG44" s="79">
        <f ca="1">(FB42)/GCD(ABS(FB42),ABS(FC42))</f>
        <v>5</v>
      </c>
      <c r="FH44" s="79">
        <f ca="1">(FB42)*(-1)/GCD(ABS(FB42),ABS(FC42))</f>
        <v>-5</v>
      </c>
      <c r="FK44" s="79" t="str">
        <f>EY44</f>
        <v>x²</v>
      </c>
      <c r="FL44" s="183" t="str">
        <f ca="1">CONCATENATE("(",FL42^2,FK44," - ",FM42^2,")","(",FN42,EY44," + ",FO42,")")</f>
        <v>(9x² - 9)(3x² + 1)</v>
      </c>
      <c r="FM44" s="183"/>
      <c r="FN44" s="183"/>
      <c r="FO44" s="183"/>
      <c r="FQ44" s="79">
        <f ca="1">(FL42)/GCD(ABS(FM42),ABS(FL42))</f>
        <v>1</v>
      </c>
      <c r="FR44" s="79">
        <f ca="1">(FL42)*(-1)/GCD(ABS(FL42),ABS(FM42))</f>
        <v>-1</v>
      </c>
    </row>
    <row r="45" spans="1:174" ht="15" customHeight="1" x14ac:dyDescent="0.25">
      <c r="A45" s="82"/>
      <c r="B45" s="153" t="s">
        <v>17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7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  <c r="CT45" s="159"/>
      <c r="CU45" s="82"/>
      <c r="CV45" s="94"/>
      <c r="CW45" s="170" t="s">
        <v>17</v>
      </c>
      <c r="CX45" s="171"/>
      <c r="CY45" s="171"/>
      <c r="CZ45" s="171"/>
      <c r="DA45" s="171"/>
      <c r="DB45" s="171"/>
      <c r="DC45" s="171"/>
      <c r="DD45" s="171"/>
      <c r="DE45" s="171"/>
      <c r="DF45" s="171"/>
      <c r="DG45" s="171"/>
      <c r="DH45" s="171"/>
      <c r="DI45" s="171"/>
      <c r="DJ45" s="171"/>
      <c r="DK45" s="172" t="str">
        <f ca="1">IF(EW42=1,FE46,FQ46)</f>
        <v>х = 1; -1; 2/5; -2/5</v>
      </c>
      <c r="DL45" s="173"/>
      <c r="DM45" s="173"/>
      <c r="DN45" s="173"/>
      <c r="DO45" s="173"/>
      <c r="DP45" s="173"/>
      <c r="DQ45" s="173"/>
      <c r="DR45" s="173"/>
      <c r="DS45" s="173"/>
      <c r="DT45" s="173"/>
      <c r="DU45" s="173"/>
      <c r="DV45" s="173"/>
      <c r="DW45" s="173"/>
      <c r="DX45" s="173"/>
      <c r="DY45" s="173"/>
      <c r="DZ45" s="173"/>
      <c r="EA45" s="173"/>
      <c r="EB45" s="173"/>
      <c r="EC45" s="173"/>
      <c r="ED45" s="173"/>
      <c r="EE45" s="173"/>
      <c r="EF45" s="173"/>
      <c r="EG45" s="173"/>
      <c r="EH45" s="173"/>
      <c r="EI45" s="173"/>
      <c r="EJ45" s="173"/>
      <c r="EK45" s="173"/>
      <c r="EL45" s="173"/>
      <c r="EM45" s="173"/>
      <c r="EN45" s="173"/>
      <c r="EO45" s="173"/>
      <c r="EP45" s="173"/>
      <c r="EQ45" s="173"/>
      <c r="ER45" s="173"/>
      <c r="ES45" s="174"/>
      <c r="ET45" s="82"/>
      <c r="EY45" s="79" t="s">
        <v>127</v>
      </c>
      <c r="EZ45" s="183" t="str">
        <f ca="1">CONCATENATE((EZ42^2)*(FB42^2),EY45," - ",((FB42^2)*(FA42^2))+((FC42^2)*(EZ42^2)),EY44," +  ",(FA42^2)*(FC42^2)," = 0")</f>
        <v>100x⁴ - 116x² +  16 = 0</v>
      </c>
      <c r="FA45" s="183"/>
      <c r="FB45" s="183"/>
      <c r="FC45" s="183"/>
      <c r="FE45" s="79">
        <f ca="1">IF((FE43/FE44) = INT(FE43/FE44),FE42,IF(FE44&gt;0,CONCATENATE(FE43,"/",FE44),CONCATENATE(FE43*(-1),"/",FE44*(-1))))</f>
        <v>1</v>
      </c>
      <c r="FF45" s="79">
        <f ca="1">IF((FF43/FF44) = INT(FF43/FF44),FF42,IF(FF44&gt;0,CONCATENATE(FF43,"/",FF44),CONCATENATE(FF43*(-1),"/",FF44*(-1))))</f>
        <v>-1</v>
      </c>
      <c r="FG45" s="79" t="str">
        <f ca="1">IF((FG43/FG44) = INT(FG43/FG44),FG42,IF(FG44&gt;0,CONCATENATE(FG43,"/",FG44),CONCATENATE(FG43*(-1),"/",FG44*(-1))))</f>
        <v>2/5</v>
      </c>
      <c r="FH45" s="79" t="str">
        <f ca="1">IF((FH43/FH44) = INT(FH43/FH44),FH42,IF(FH44&gt;0,CONCATENATE(FH43,"/",FH44),CONCATENATE(FH43*(-1),"/",FH44*(-1))))</f>
        <v>-2/5</v>
      </c>
      <c r="FK45" s="79" t="str">
        <f>EY45</f>
        <v>x⁴</v>
      </c>
      <c r="FL45" s="183" t="str">
        <f ca="1">CONCATENATE(FN42*(FL42^2),FK45,IF((FO42*(FL42^2))-((FM42^2)*FN42)=0,"",IF((FO42*(FL42^2))-((FM42^2)*FN42)&lt;0,CONCATENATE(" - ",((FO42*(FL42^2))-((FM42^2)*FN42))*(-1),FK44),CONCATENATE(" + ",(FO42*(FL42^2))-((FM42^2)*FN42),FK44)))," - ",FM42*FM42*FO42," = 0")</f>
        <v>27x⁴ - 18x² - 9 = 0</v>
      </c>
      <c r="FM45" s="183"/>
      <c r="FN45" s="183"/>
      <c r="FO45" s="183"/>
      <c r="FP45" s="183"/>
      <c r="FQ45" s="79">
        <f ca="1">IF((FQ43/FQ44) = INT(FQ43/FQ44),FQ42,IF(FQ44&gt;0,CONCATENATE(FQ43,"/",FQ44),CONCATENATE(FQ43*(-1),"/",FQ44*(-1))))</f>
        <v>1</v>
      </c>
      <c r="FR45" s="79">
        <f ca="1">IF((FR43/FR44) = INT(FR43/FR44),FR42,IF(FR44&gt;0,CONCATENATE(FR43,"/",FR44),CONCATENATE(FR43*(-1),"/",FR44*(-1))))</f>
        <v>-1</v>
      </c>
    </row>
    <row r="46" spans="1:174" ht="3" customHeight="1" x14ac:dyDescent="0.25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99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FE46" s="183" t="str">
        <f ca="1">IF(FE45=FG45,CONCATENATE("х = ",FE45,"; ",FF45),CONCATENATE("х = ",FE45,"; ",FF45,"; ",FG45,"; ",FH45))</f>
        <v>х = 1; -1; 2/5; -2/5</v>
      </c>
      <c r="FF46" s="183"/>
      <c r="FG46" s="183"/>
      <c r="FH46" s="183"/>
      <c r="FQ46" s="183" t="str">
        <f ca="1">CONCATENATE("х = ",FQ45,"; ",FR45)</f>
        <v>х = 1; -1</v>
      </c>
      <c r="FR46" s="183"/>
    </row>
    <row r="47" spans="1:174" ht="15" customHeight="1" x14ac:dyDescent="0.25">
      <c r="A47" s="91"/>
      <c r="B47" s="167" t="s">
        <v>43</v>
      </c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6" t="s">
        <v>75</v>
      </c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  <c r="CT47" s="166"/>
      <c r="CU47" s="166"/>
      <c r="CV47" s="91"/>
      <c r="CW47" s="96"/>
      <c r="CX47" s="168" t="s">
        <v>116</v>
      </c>
      <c r="CY47" s="168"/>
      <c r="CZ47" s="168"/>
      <c r="DA47" s="168"/>
      <c r="DB47" s="168"/>
      <c r="DC47" s="168"/>
      <c r="DD47" s="168"/>
      <c r="DE47" s="168"/>
      <c r="DF47" s="168"/>
      <c r="DG47" s="168"/>
      <c r="DH47" s="168"/>
      <c r="DI47" s="168"/>
      <c r="DJ47" s="168"/>
      <c r="DK47" s="168"/>
      <c r="DL47" s="168"/>
      <c r="DM47" s="168"/>
      <c r="DN47" s="168"/>
      <c r="DO47" s="168"/>
      <c r="DP47" s="168"/>
      <c r="DQ47" s="168"/>
      <c r="DR47" s="168"/>
      <c r="DS47" s="168"/>
      <c r="DT47" s="168"/>
      <c r="DU47" s="168"/>
      <c r="DV47" s="168"/>
      <c r="DW47" s="168"/>
      <c r="DX47" s="168"/>
      <c r="DY47" s="168"/>
      <c r="DZ47" s="168"/>
      <c r="EA47" s="168"/>
      <c r="EB47" s="168"/>
      <c r="EC47" s="168"/>
      <c r="ED47" s="168"/>
      <c r="EE47" s="168"/>
      <c r="EF47" s="168"/>
      <c r="EG47" s="168"/>
      <c r="EH47" s="168"/>
      <c r="EI47" s="168"/>
      <c r="EJ47" s="168"/>
      <c r="EK47" s="168"/>
      <c r="EL47" s="168"/>
      <c r="EM47" s="168"/>
      <c r="EN47" s="168"/>
      <c r="EO47" s="168"/>
      <c r="EP47" s="168"/>
      <c r="EQ47" s="168"/>
      <c r="ER47" s="168"/>
      <c r="ES47" s="168"/>
      <c r="ET47" s="91"/>
      <c r="EW47" s="182" t="s">
        <v>123</v>
      </c>
      <c r="EY47" s="79" t="s">
        <v>124</v>
      </c>
      <c r="EZ47" s="79" t="s">
        <v>48</v>
      </c>
      <c r="FA47" s="79" t="s">
        <v>49</v>
      </c>
      <c r="FB47" s="79" t="s">
        <v>46</v>
      </c>
      <c r="FC47" s="79" t="s">
        <v>107</v>
      </c>
      <c r="FE47" s="79" t="s">
        <v>34</v>
      </c>
      <c r="FF47" s="79" t="s">
        <v>35</v>
      </c>
      <c r="FG47" s="79" t="s">
        <v>27</v>
      </c>
      <c r="FH47" s="79" t="s">
        <v>125</v>
      </c>
      <c r="FK47" s="79" t="s">
        <v>132</v>
      </c>
      <c r="FL47" s="79" t="s">
        <v>48</v>
      </c>
      <c r="FM47" s="79" t="s">
        <v>49</v>
      </c>
      <c r="FN47" s="79" t="s">
        <v>30</v>
      </c>
      <c r="FO47" s="79" t="s">
        <v>31</v>
      </c>
      <c r="FQ47" s="79" t="s">
        <v>34</v>
      </c>
      <c r="FR47" s="79" t="s">
        <v>35</v>
      </c>
    </row>
    <row r="48" spans="1:174" ht="3" customHeight="1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97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90"/>
      <c r="ET48" s="89"/>
      <c r="EW48" s="79">
        <f ca="1">RANDBETWEEN(1,2)</f>
        <v>2</v>
      </c>
      <c r="EZ48" s="79">
        <f ca="1">RANDBETWEEN(1,5)</f>
        <v>3</v>
      </c>
      <c r="FA48" s="79">
        <f ca="1">RANDBETWEEN(1,7-EZ48)</f>
        <v>4</v>
      </c>
      <c r="FB48" s="79">
        <f ca="1">RANDBETWEEN(2,5)</f>
        <v>4</v>
      </c>
      <c r="FC48" s="79">
        <f ca="1">RANDBETWEEN(1,7-FB48)</f>
        <v>3</v>
      </c>
      <c r="FE48" s="79">
        <f ca="1">FA48/EZ48</f>
        <v>1.3333333333333333</v>
      </c>
      <c r="FF48" s="79">
        <f ca="1">(FA48/(EZ48))*(-1)</f>
        <v>-1.3333333333333333</v>
      </c>
      <c r="FG48" s="79">
        <f ca="1">FC48/(FB48)</f>
        <v>0.75</v>
      </c>
      <c r="FH48" s="79">
        <f ca="1">FC48/(FB48)*(-1)</f>
        <v>-0.75</v>
      </c>
      <c r="FL48" s="79">
        <f ca="1">RANDBETWEEN(1,5)</f>
        <v>5</v>
      </c>
      <c r="FM48" s="79">
        <f ca="1">RANDBETWEEN(1,7-FL48)</f>
        <v>1</v>
      </c>
      <c r="FN48" s="79">
        <f ca="1">RANDBETWEEN(2,5)</f>
        <v>5</v>
      </c>
      <c r="FO48" s="79">
        <f ca="1">RANDBETWEEN(1,7-FN48)</f>
        <v>1</v>
      </c>
      <c r="FQ48" s="79">
        <f ca="1">FM48/FL48</f>
        <v>0.2</v>
      </c>
      <c r="FR48" s="79">
        <f ca="1">(FM48/(FL48))*(-1)</f>
        <v>-0.2</v>
      </c>
    </row>
    <row r="49" spans="1:174" ht="18.75" customHeight="1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169" t="str">
        <f ca="1">IF(EW48=1,EZ51,FL51)</f>
        <v>125x⁴ + 20x² - 1 = 0</v>
      </c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82"/>
      <c r="CN49" s="82"/>
      <c r="CO49" s="82"/>
      <c r="CP49" s="82"/>
      <c r="CQ49" s="82"/>
      <c r="CR49" s="82"/>
      <c r="CS49" s="82"/>
      <c r="CT49" s="82"/>
      <c r="CU49" s="82"/>
      <c r="CV49" s="94"/>
      <c r="CW49" s="98"/>
      <c r="CX49" s="85"/>
      <c r="CY49" s="85"/>
      <c r="CZ49" s="85"/>
      <c r="DA49" s="164" t="str">
        <f ca="1">O49</f>
        <v>125x⁴ + 20x² - 1 = 0</v>
      </c>
      <c r="DB49" s="164"/>
      <c r="DC49" s="164"/>
      <c r="DD49" s="164"/>
      <c r="DE49" s="164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4"/>
      <c r="DQ49" s="164"/>
      <c r="DR49" s="164"/>
      <c r="DS49" s="164"/>
      <c r="DT49" s="164"/>
      <c r="DU49" s="164"/>
      <c r="DV49" s="164"/>
      <c r="DW49" s="164"/>
      <c r="DX49" s="164"/>
      <c r="DY49" s="164"/>
      <c r="DZ49" s="164"/>
      <c r="EA49" s="164"/>
      <c r="EB49" s="164"/>
      <c r="EC49" s="164"/>
      <c r="ED49" s="164"/>
      <c r="EE49" s="164"/>
      <c r="EF49" s="164"/>
      <c r="EG49" s="164"/>
      <c r="EH49" s="164"/>
      <c r="EI49" s="164"/>
      <c r="EJ49" s="164"/>
      <c r="EK49" s="164"/>
      <c r="EL49" s="164"/>
      <c r="EM49" s="164"/>
      <c r="EN49" s="164"/>
      <c r="EO49" s="164"/>
      <c r="EP49" s="164"/>
      <c r="EQ49" s="85"/>
      <c r="ER49" s="85"/>
      <c r="ES49" s="82"/>
      <c r="ET49" s="82"/>
      <c r="FE49" s="79">
        <f ca="1">FA48/GCD(ABS(EZ48),ABS(FA48))</f>
        <v>4</v>
      </c>
      <c r="FF49" s="79">
        <f ca="1">FA48/GCD(ABS(EZ48),ABS(FA48))</f>
        <v>4</v>
      </c>
      <c r="FG49" s="79">
        <f ca="1">FC48/GCD(ABS(FB48),ABS(FC48))</f>
        <v>3</v>
      </c>
      <c r="FH49" s="79">
        <f ca="1">FC48/GCD(ABS(FB48),ABS(FC48))</f>
        <v>3</v>
      </c>
      <c r="FQ49" s="79">
        <f ca="1">FM48/GCD(ABS(FL48),ABS(FM48))</f>
        <v>1</v>
      </c>
      <c r="FR49" s="79">
        <f ca="1">FM48/GCD(ABS(FL48),ABS(FM48))</f>
        <v>1</v>
      </c>
    </row>
    <row r="50" spans="1:174" ht="3" customHeight="1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94"/>
      <c r="CW50" s="98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Y50" s="79" t="s">
        <v>15</v>
      </c>
      <c r="EZ50" s="183" t="str">
        <f ca="1">CONCATENATE("(",EZ48^2,EY50," - ",FA48^2,")","(",FB48^2,EY50," - ",FC48^2,")")</f>
        <v>(9x² - 16)(16x² - 9)</v>
      </c>
      <c r="FA50" s="183"/>
      <c r="FB50" s="183"/>
      <c r="FC50" s="183"/>
      <c r="FE50" s="79">
        <f ca="1">(EZ48)/GCD(ABS(EZ48),ABS(FA48))</f>
        <v>3</v>
      </c>
      <c r="FF50" s="79">
        <f ca="1">(EZ48)*(-1)/GCD(ABS(EZ48),ABS(FA48))</f>
        <v>-3</v>
      </c>
      <c r="FG50" s="79">
        <f ca="1">(FB48)/GCD(ABS(FB48),ABS(FC48))</f>
        <v>4</v>
      </c>
      <c r="FH50" s="79">
        <f ca="1">(FB48)*(-1)/GCD(ABS(FB48),ABS(FC48))</f>
        <v>-4</v>
      </c>
      <c r="FK50" s="79" t="str">
        <f>EY50</f>
        <v>x²</v>
      </c>
      <c r="FL50" s="183" t="str">
        <f ca="1">CONCATENATE("(",FL48^2,FK50," - ",FM48^2,")","(",FN48,EY50," + ",FO48,")")</f>
        <v>(25x² - 1)(5x² + 1)</v>
      </c>
      <c r="FM50" s="183"/>
      <c r="FN50" s="183"/>
      <c r="FO50" s="183"/>
      <c r="FQ50" s="79">
        <f ca="1">(FL48)/GCD(ABS(FM48),ABS(FL48))</f>
        <v>5</v>
      </c>
      <c r="FR50" s="79">
        <f ca="1">(FL48)*(-1)/GCD(ABS(FL48),ABS(FM48))</f>
        <v>-5</v>
      </c>
    </row>
    <row r="51" spans="1:174" ht="15" customHeight="1" x14ac:dyDescent="0.25">
      <c r="A51" s="82"/>
      <c r="B51" s="153" t="s">
        <v>17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7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  <c r="CT51" s="159"/>
      <c r="CU51" s="82"/>
      <c r="CV51" s="94"/>
      <c r="CW51" s="170" t="s">
        <v>17</v>
      </c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2" t="str">
        <f ca="1">IF(EW48=1,FE52,FQ52)</f>
        <v>х = 1/5; -1/5</v>
      </c>
      <c r="DL51" s="173"/>
      <c r="DM51" s="173"/>
      <c r="DN51" s="173"/>
      <c r="DO51" s="173"/>
      <c r="DP51" s="173"/>
      <c r="DQ51" s="173"/>
      <c r="DR51" s="173"/>
      <c r="DS51" s="173"/>
      <c r="DT51" s="173"/>
      <c r="DU51" s="173"/>
      <c r="DV51" s="173"/>
      <c r="DW51" s="173"/>
      <c r="DX51" s="173"/>
      <c r="DY51" s="173"/>
      <c r="DZ51" s="173"/>
      <c r="EA51" s="173"/>
      <c r="EB51" s="173"/>
      <c r="EC51" s="173"/>
      <c r="ED51" s="173"/>
      <c r="EE51" s="173"/>
      <c r="EF51" s="173"/>
      <c r="EG51" s="173"/>
      <c r="EH51" s="173"/>
      <c r="EI51" s="173"/>
      <c r="EJ51" s="173"/>
      <c r="EK51" s="173"/>
      <c r="EL51" s="173"/>
      <c r="EM51" s="173"/>
      <c r="EN51" s="173"/>
      <c r="EO51" s="173"/>
      <c r="EP51" s="173"/>
      <c r="EQ51" s="173"/>
      <c r="ER51" s="173"/>
      <c r="ES51" s="174"/>
      <c r="ET51" s="82"/>
      <c r="EY51" s="79" t="s">
        <v>127</v>
      </c>
      <c r="EZ51" s="183" t="str">
        <f ca="1">CONCATENATE((EZ48^2)*(FB48^2),EY51," - ",((FB48^2)*(FA48^2))+((FC48^2)*(EZ48^2)),EY50," +  ",(FA48^2)*(FC48^2)," = 0")</f>
        <v>144x⁴ - 337x² +  144 = 0</v>
      </c>
      <c r="FA51" s="183"/>
      <c r="FB51" s="183"/>
      <c r="FC51" s="183"/>
      <c r="FE51" s="79" t="str">
        <f ca="1">IF((FE49/FE50) = INT(FE49/FE50),FE48,IF(FE50&gt;0,CONCATENATE(FE49,"/",FE50),CONCATENATE(FE49*(-1),"/",FE50*(-1))))</f>
        <v>4/3</v>
      </c>
      <c r="FF51" s="79" t="str">
        <f ca="1">IF((FF49/FF50) = INT(FF49/FF50),FF48,IF(FF50&gt;0,CONCATENATE(FF49,"/",FF50),CONCATENATE(FF49*(-1),"/",FF50*(-1))))</f>
        <v>-4/3</v>
      </c>
      <c r="FG51" s="79" t="str">
        <f ca="1">IF((FG49/FG50) = INT(FG49/FG50),FG48,IF(FG50&gt;0,CONCATENATE(FG49,"/",FG50),CONCATENATE(FG49*(-1),"/",FG50*(-1))))</f>
        <v>3/4</v>
      </c>
      <c r="FH51" s="79" t="str">
        <f ca="1">IF((FH49/FH50) = INT(FH49/FH50),FH48,IF(FH50&gt;0,CONCATENATE(FH49,"/",FH50),CONCATENATE(FH49*(-1),"/",FH50*(-1))))</f>
        <v>-3/4</v>
      </c>
      <c r="FK51" s="79" t="str">
        <f>EY51</f>
        <v>x⁴</v>
      </c>
      <c r="FL51" s="183" t="str">
        <f ca="1">CONCATENATE(FN48*(FL48^2),FK51,IF((FO48*(FL48^2))-((FM48^2)*FN48)=0,"",IF((FO48*(FL48^2))-((FM48^2)*FN48)&lt;0,CONCATENATE(" - ",((FO48*(FL48^2))-((FM48^2)*FN48))*(-1),FK50),CONCATENATE(" + ",(FO48*(FL48^2))-((FM48^2)*FN48),FK50)))," - ",FM48*FM48*FO48," = 0")</f>
        <v>125x⁴ + 20x² - 1 = 0</v>
      </c>
      <c r="FM51" s="183"/>
      <c r="FN51" s="183"/>
      <c r="FO51" s="183"/>
      <c r="FP51" s="183"/>
      <c r="FQ51" s="79" t="str">
        <f ca="1">IF((FQ49/FQ50) = INT(FQ49/FQ50),FQ48,IF(FQ50&gt;0,CONCATENATE(FQ49,"/",FQ50),CONCATENATE(FQ49*(-1),"/",FQ50*(-1))))</f>
        <v>1/5</v>
      </c>
      <c r="FR51" s="79" t="str">
        <f ca="1">IF((FR49/FR50) = INT(FR49/FR50),FR48,IF(FR50&gt;0,CONCATENATE(FR49,"/",FR50),CONCATENATE(FR49*(-1),"/",FR50*(-1))))</f>
        <v>-1/5</v>
      </c>
    </row>
    <row r="52" spans="1:174" ht="3" customHeight="1" x14ac:dyDescent="0.2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99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FE52" s="183" t="str">
        <f ca="1">IF(FE51=FG51,CONCATENATE("х = ",FE51,"; ",FF51),CONCATENATE("х = ",FE51,"; ",FF51,"; ",FG51,"; ",FH51))</f>
        <v>х = 4/3; -4/3; 3/4; -3/4</v>
      </c>
      <c r="FF52" s="183"/>
      <c r="FG52" s="183"/>
      <c r="FH52" s="183"/>
      <c r="FQ52" s="183" t="str">
        <f ca="1">CONCATENATE("х = ",FQ51,"; ",FR51)</f>
        <v>х = 1/5; -1/5</v>
      </c>
      <c r="FR52" s="183"/>
    </row>
    <row r="53" spans="1:174" ht="15" customHeight="1" x14ac:dyDescent="0.25">
      <c r="A53" s="91"/>
      <c r="B53" s="167" t="s">
        <v>44</v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6" t="s">
        <v>75</v>
      </c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6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  <c r="CT53" s="166"/>
      <c r="CU53" s="166"/>
      <c r="CV53" s="91"/>
      <c r="CW53" s="96"/>
      <c r="CX53" s="168" t="s">
        <v>115</v>
      </c>
      <c r="CY53" s="168"/>
      <c r="CZ53" s="168"/>
      <c r="DA53" s="168"/>
      <c r="DB53" s="168"/>
      <c r="DC53" s="168"/>
      <c r="DD53" s="168"/>
      <c r="DE53" s="168"/>
      <c r="DF53" s="168"/>
      <c r="DG53" s="168"/>
      <c r="DH53" s="168"/>
      <c r="DI53" s="168"/>
      <c r="DJ53" s="168"/>
      <c r="DK53" s="168"/>
      <c r="DL53" s="168"/>
      <c r="DM53" s="168"/>
      <c r="DN53" s="168"/>
      <c r="DO53" s="168"/>
      <c r="DP53" s="168"/>
      <c r="DQ53" s="168"/>
      <c r="DR53" s="168"/>
      <c r="DS53" s="168"/>
      <c r="DT53" s="168"/>
      <c r="DU53" s="168"/>
      <c r="DV53" s="168"/>
      <c r="DW53" s="168"/>
      <c r="DX53" s="168"/>
      <c r="DY53" s="168"/>
      <c r="DZ53" s="168"/>
      <c r="EA53" s="168"/>
      <c r="EB53" s="168"/>
      <c r="EC53" s="168"/>
      <c r="ED53" s="168"/>
      <c r="EE53" s="168"/>
      <c r="EF53" s="168"/>
      <c r="EG53" s="168"/>
      <c r="EH53" s="168"/>
      <c r="EI53" s="168"/>
      <c r="EJ53" s="168"/>
      <c r="EK53" s="168"/>
      <c r="EL53" s="168"/>
      <c r="EM53" s="168"/>
      <c r="EN53" s="168"/>
      <c r="EO53" s="168"/>
      <c r="EP53" s="168"/>
      <c r="EQ53" s="168"/>
      <c r="ER53" s="168"/>
      <c r="ES53" s="168"/>
      <c r="ET53" s="91"/>
      <c r="EW53" s="182" t="s">
        <v>123</v>
      </c>
      <c r="EY53" s="79" t="s">
        <v>124</v>
      </c>
      <c r="EZ53" s="79" t="s">
        <v>48</v>
      </c>
      <c r="FA53" s="79" t="s">
        <v>49</v>
      </c>
      <c r="FB53" s="79" t="s">
        <v>46</v>
      </c>
      <c r="FC53" s="79" t="s">
        <v>107</v>
      </c>
      <c r="FE53" s="79" t="s">
        <v>34</v>
      </c>
      <c r="FF53" s="79" t="s">
        <v>35</v>
      </c>
      <c r="FG53" s="79" t="s">
        <v>27</v>
      </c>
      <c r="FH53" s="79" t="s">
        <v>125</v>
      </c>
      <c r="FK53" s="79" t="s">
        <v>132</v>
      </c>
      <c r="FL53" s="79" t="s">
        <v>48</v>
      </c>
      <c r="FM53" s="79" t="s">
        <v>49</v>
      </c>
      <c r="FN53" s="79" t="s">
        <v>30</v>
      </c>
      <c r="FO53" s="79" t="s">
        <v>31</v>
      </c>
      <c r="FQ53" s="79" t="s">
        <v>34</v>
      </c>
      <c r="FR53" s="79" t="s">
        <v>35</v>
      </c>
    </row>
    <row r="54" spans="1:174" ht="3" customHeight="1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97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90"/>
      <c r="ET54" s="89"/>
      <c r="EW54" s="79">
        <f ca="1">RANDBETWEEN(1,2)</f>
        <v>2</v>
      </c>
      <c r="EZ54" s="79">
        <f ca="1">RANDBETWEEN(1,5)</f>
        <v>4</v>
      </c>
      <c r="FA54" s="79">
        <f ca="1">RANDBETWEEN(1,7-EZ54)</f>
        <v>1</v>
      </c>
      <c r="FB54" s="79">
        <f ca="1">RANDBETWEEN(2,5)</f>
        <v>4</v>
      </c>
      <c r="FC54" s="79">
        <f ca="1">RANDBETWEEN(1,7-FB54)</f>
        <v>3</v>
      </c>
      <c r="FE54" s="79">
        <f ca="1">FA54/EZ54</f>
        <v>0.25</v>
      </c>
      <c r="FF54" s="79">
        <f ca="1">(FA54/(EZ54))*(-1)</f>
        <v>-0.25</v>
      </c>
      <c r="FG54" s="79">
        <f ca="1">FC54/(FB54)</f>
        <v>0.75</v>
      </c>
      <c r="FH54" s="79">
        <f ca="1">FC54/(FB54)*(-1)</f>
        <v>-0.75</v>
      </c>
      <c r="FL54" s="79">
        <f ca="1">RANDBETWEEN(1,5)</f>
        <v>2</v>
      </c>
      <c r="FM54" s="79">
        <f ca="1">RANDBETWEEN(1,7-FL54)</f>
        <v>5</v>
      </c>
      <c r="FN54" s="79">
        <f ca="1">RANDBETWEEN(2,5)</f>
        <v>2</v>
      </c>
      <c r="FO54" s="79">
        <f ca="1">RANDBETWEEN(1,7-FN54)</f>
        <v>1</v>
      </c>
      <c r="FQ54" s="79">
        <f ca="1">FM54/FL54</f>
        <v>2.5</v>
      </c>
      <c r="FR54" s="79">
        <f ca="1">(FM54/(FL54))*(-1)</f>
        <v>-2.5</v>
      </c>
    </row>
    <row r="55" spans="1:174" ht="18.7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169" t="str">
        <f ca="1">IF(EW54=1,EZ57,FL57)</f>
        <v>8x⁴ - 46x² - 25 = 0</v>
      </c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82"/>
      <c r="CN55" s="82"/>
      <c r="CO55" s="82"/>
      <c r="CP55" s="82"/>
      <c r="CQ55" s="82"/>
      <c r="CR55" s="82"/>
      <c r="CS55" s="82"/>
      <c r="CT55" s="82"/>
      <c r="CU55" s="82"/>
      <c r="CV55" s="94"/>
      <c r="CW55" s="98"/>
      <c r="CX55" s="85"/>
      <c r="CY55" s="85"/>
      <c r="CZ55" s="85"/>
      <c r="DA55" s="164" t="str">
        <f ca="1">O55</f>
        <v>8x⁴ - 46x² - 25 = 0</v>
      </c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85"/>
      <c r="ER55" s="85"/>
      <c r="ES55" s="82"/>
      <c r="ET55" s="82"/>
      <c r="FE55" s="79">
        <f ca="1">FA54/GCD(ABS(EZ54),ABS(FA54))</f>
        <v>1</v>
      </c>
      <c r="FF55" s="79">
        <f ca="1">FA54/GCD(ABS(EZ54),ABS(FA54))</f>
        <v>1</v>
      </c>
      <c r="FG55" s="79">
        <f ca="1">FC54/GCD(ABS(FB54),ABS(FC54))</f>
        <v>3</v>
      </c>
      <c r="FH55" s="79">
        <f ca="1">FC54/GCD(ABS(FB54),ABS(FC54))</f>
        <v>3</v>
      </c>
      <c r="FQ55" s="79">
        <f ca="1">FM54/GCD(ABS(FL54),ABS(FM54))</f>
        <v>5</v>
      </c>
      <c r="FR55" s="79">
        <f ca="1">FM54/GCD(ABS(FL54),ABS(FM54))</f>
        <v>5</v>
      </c>
    </row>
    <row r="56" spans="1:174" ht="3" customHeight="1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94"/>
      <c r="CW56" s="98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Y56" s="79" t="s">
        <v>15</v>
      </c>
      <c r="EZ56" s="183" t="str">
        <f ca="1">CONCATENATE("(",EZ54^2,EY56," - ",FA54^2,")","(",FB54^2,EY56," - ",FC54^2,")")</f>
        <v>(16x² - 1)(16x² - 9)</v>
      </c>
      <c r="FA56" s="183"/>
      <c r="FB56" s="183"/>
      <c r="FC56" s="183"/>
      <c r="FE56" s="79">
        <f ca="1">(EZ54)/GCD(ABS(EZ54),ABS(FA54))</f>
        <v>4</v>
      </c>
      <c r="FF56" s="79">
        <f ca="1">(EZ54)*(-1)/GCD(ABS(EZ54),ABS(FA54))</f>
        <v>-4</v>
      </c>
      <c r="FG56" s="79">
        <f ca="1">(FB54)/GCD(ABS(FB54),ABS(FC54))</f>
        <v>4</v>
      </c>
      <c r="FH56" s="79">
        <f ca="1">(FB54)*(-1)/GCD(ABS(FB54),ABS(FC54))</f>
        <v>-4</v>
      </c>
      <c r="FK56" s="79" t="str">
        <f>EY56</f>
        <v>x²</v>
      </c>
      <c r="FL56" s="183" t="str">
        <f ca="1">CONCATENATE("(",FL54^2,FK56," - ",FM54^2,")","(",FN54,EY56," + ",FO54,")")</f>
        <v>(4x² - 25)(2x² + 1)</v>
      </c>
      <c r="FM56" s="183"/>
      <c r="FN56" s="183"/>
      <c r="FO56" s="183"/>
      <c r="FQ56" s="79">
        <f ca="1">(FL54)/GCD(ABS(FM54),ABS(FL54))</f>
        <v>2</v>
      </c>
      <c r="FR56" s="79">
        <f ca="1">(FL54)*(-1)/GCD(ABS(FL54),ABS(FM54))</f>
        <v>-2</v>
      </c>
    </row>
    <row r="57" spans="1:174" ht="15" customHeight="1" x14ac:dyDescent="0.25">
      <c r="A57" s="82"/>
      <c r="B57" s="153" t="s">
        <v>17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7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  <c r="CT57" s="159"/>
      <c r="CU57" s="82"/>
      <c r="CV57" s="94"/>
      <c r="CW57" s="170" t="s">
        <v>17</v>
      </c>
      <c r="CX57" s="171"/>
      <c r="CY57" s="171"/>
      <c r="CZ57" s="171"/>
      <c r="DA57" s="171"/>
      <c r="DB57" s="171"/>
      <c r="DC57" s="171"/>
      <c r="DD57" s="171"/>
      <c r="DE57" s="171"/>
      <c r="DF57" s="171"/>
      <c r="DG57" s="171"/>
      <c r="DH57" s="171"/>
      <c r="DI57" s="171"/>
      <c r="DJ57" s="171"/>
      <c r="DK57" s="172" t="str">
        <f ca="1">IF(EW54=1,FE58,FQ58)</f>
        <v>х = 5/2; -5/2</v>
      </c>
      <c r="DL57" s="173"/>
      <c r="DM57" s="173"/>
      <c r="DN57" s="173"/>
      <c r="DO57" s="173"/>
      <c r="DP57" s="173"/>
      <c r="DQ57" s="173"/>
      <c r="DR57" s="173"/>
      <c r="DS57" s="173"/>
      <c r="DT57" s="173"/>
      <c r="DU57" s="173"/>
      <c r="DV57" s="173"/>
      <c r="DW57" s="173"/>
      <c r="DX57" s="173"/>
      <c r="DY57" s="173"/>
      <c r="DZ57" s="173"/>
      <c r="EA57" s="173"/>
      <c r="EB57" s="173"/>
      <c r="EC57" s="173"/>
      <c r="ED57" s="173"/>
      <c r="EE57" s="173"/>
      <c r="EF57" s="173"/>
      <c r="EG57" s="173"/>
      <c r="EH57" s="173"/>
      <c r="EI57" s="173"/>
      <c r="EJ57" s="173"/>
      <c r="EK57" s="173"/>
      <c r="EL57" s="173"/>
      <c r="EM57" s="173"/>
      <c r="EN57" s="173"/>
      <c r="EO57" s="173"/>
      <c r="EP57" s="173"/>
      <c r="EQ57" s="173"/>
      <c r="ER57" s="173"/>
      <c r="ES57" s="174"/>
      <c r="ET57" s="82"/>
      <c r="EY57" s="79" t="s">
        <v>127</v>
      </c>
      <c r="EZ57" s="183" t="str">
        <f ca="1">CONCATENATE((EZ54^2)*(FB54^2),EY57," - ",((FB54^2)*(FA54^2))+((FC54^2)*(EZ54^2)),EY56," +  ",(FA54^2)*(FC54^2)," = 0")</f>
        <v>256x⁴ - 160x² +  9 = 0</v>
      </c>
      <c r="FA57" s="183"/>
      <c r="FB57" s="183"/>
      <c r="FC57" s="183"/>
      <c r="FE57" s="79" t="str">
        <f ca="1">IF((FE55/FE56) = INT(FE55/FE56),FE54,IF(FE56&gt;0,CONCATENATE(FE55,"/",FE56),CONCATENATE(FE55*(-1),"/",FE56*(-1))))</f>
        <v>1/4</v>
      </c>
      <c r="FF57" s="79" t="str">
        <f ca="1">IF((FF55/FF56) = INT(FF55/FF56),FF54,IF(FF56&gt;0,CONCATENATE(FF55,"/",FF56),CONCATENATE(FF55*(-1),"/",FF56*(-1))))</f>
        <v>-1/4</v>
      </c>
      <c r="FG57" s="79" t="str">
        <f ca="1">IF((FG55/FG56) = INT(FG55/FG56),FG54,IF(FG56&gt;0,CONCATENATE(FG55,"/",FG56),CONCATENATE(FG55*(-1),"/",FG56*(-1))))</f>
        <v>3/4</v>
      </c>
      <c r="FH57" s="79" t="str">
        <f ca="1">IF((FH55/FH56) = INT(FH55/FH56),FH54,IF(FH56&gt;0,CONCATENATE(FH55,"/",FH56),CONCATENATE(FH55*(-1),"/",FH56*(-1))))</f>
        <v>-3/4</v>
      </c>
      <c r="FK57" s="79" t="str">
        <f>EY57</f>
        <v>x⁴</v>
      </c>
      <c r="FL57" s="183" t="str">
        <f ca="1">CONCATENATE(FN54*(FL54^2),FK57,IF((FO54*(FL54^2))-((FM54^2)*FN54)=0,"",IF((FO54*(FL54^2))-((FM54^2)*FN54)&lt;0,CONCATENATE(" - ",((FO54*(FL54^2))-((FM54^2)*FN54))*(-1),FK56),CONCATENATE(" + ",(FO54*(FL54^2))-((FM54^2)*FN54),FK56)))," - ",FM54*FM54*FO54," = 0")</f>
        <v>8x⁴ - 46x² - 25 = 0</v>
      </c>
      <c r="FM57" s="183"/>
      <c r="FN57" s="183"/>
      <c r="FO57" s="183"/>
      <c r="FP57" s="183"/>
      <c r="FQ57" s="79" t="str">
        <f ca="1">IF((FQ55/FQ56) = INT(FQ55/FQ56),FQ54,IF(FQ56&gt;0,CONCATENATE(FQ55,"/",FQ56),CONCATENATE(FQ55*(-1),"/",FQ56*(-1))))</f>
        <v>5/2</v>
      </c>
      <c r="FR57" s="79" t="str">
        <f ca="1">IF((FR55/FR56) = INT(FR55/FR56),FR54,IF(FR56&gt;0,CONCATENATE(FR55,"/",FR56),CONCATENATE(FR55*(-1),"/",FR56*(-1))))</f>
        <v>-5/2</v>
      </c>
    </row>
    <row r="58" spans="1:174" ht="3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99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FE58" s="183" t="str">
        <f ca="1">IF(FE57=FG57,CONCATENATE("х = ",FE57,"; ",FF57),CONCATENATE("х = ",FE57,"; ",FF57,"; ",FG57,"; ",FH57))</f>
        <v>х = 1/4; -1/4; 3/4; -3/4</v>
      </c>
      <c r="FF58" s="183"/>
      <c r="FG58" s="183"/>
      <c r="FH58" s="183"/>
      <c r="FQ58" s="183" t="str">
        <f ca="1">CONCATENATE("х = ",FQ57,"; ",FR57)</f>
        <v>х = 5/2; -5/2</v>
      </c>
      <c r="FR58" s="183"/>
    </row>
    <row r="59" spans="1:174" ht="15" customHeight="1" x14ac:dyDescent="0.25">
      <c r="A59" s="91"/>
      <c r="B59" s="167" t="s">
        <v>45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6" t="s">
        <v>75</v>
      </c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6"/>
      <c r="BD59" s="166"/>
      <c r="BE59" s="166"/>
      <c r="BF59" s="166"/>
      <c r="BG59" s="166"/>
      <c r="BH59" s="166"/>
      <c r="BI59" s="166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  <c r="CT59" s="166"/>
      <c r="CU59" s="166"/>
      <c r="CV59" s="91"/>
      <c r="CW59" s="96"/>
      <c r="CX59" s="168" t="s">
        <v>114</v>
      </c>
      <c r="CY59" s="168"/>
      <c r="CZ59" s="168"/>
      <c r="DA59" s="168"/>
      <c r="DB59" s="168"/>
      <c r="DC59" s="168"/>
      <c r="DD59" s="168"/>
      <c r="DE59" s="168"/>
      <c r="DF59" s="168"/>
      <c r="DG59" s="168"/>
      <c r="DH59" s="168"/>
      <c r="DI59" s="168"/>
      <c r="DJ59" s="168"/>
      <c r="DK59" s="168"/>
      <c r="DL59" s="168"/>
      <c r="DM59" s="168"/>
      <c r="DN59" s="168"/>
      <c r="DO59" s="168"/>
      <c r="DP59" s="168"/>
      <c r="DQ59" s="168"/>
      <c r="DR59" s="168"/>
      <c r="DS59" s="168"/>
      <c r="DT59" s="168"/>
      <c r="DU59" s="168"/>
      <c r="DV59" s="168"/>
      <c r="DW59" s="168"/>
      <c r="DX59" s="168"/>
      <c r="DY59" s="168"/>
      <c r="DZ59" s="168"/>
      <c r="EA59" s="168"/>
      <c r="EB59" s="168"/>
      <c r="EC59" s="168"/>
      <c r="ED59" s="168"/>
      <c r="EE59" s="168"/>
      <c r="EF59" s="168"/>
      <c r="EG59" s="168"/>
      <c r="EH59" s="168"/>
      <c r="EI59" s="168"/>
      <c r="EJ59" s="168"/>
      <c r="EK59" s="168"/>
      <c r="EL59" s="168"/>
      <c r="EM59" s="168"/>
      <c r="EN59" s="168"/>
      <c r="EO59" s="168"/>
      <c r="EP59" s="168"/>
      <c r="EQ59" s="168"/>
      <c r="ER59" s="168"/>
      <c r="ES59" s="168"/>
      <c r="ET59" s="91"/>
      <c r="EW59" s="182" t="s">
        <v>123</v>
      </c>
      <c r="EY59" s="79" t="s">
        <v>124</v>
      </c>
      <c r="EZ59" s="79" t="s">
        <v>48</v>
      </c>
      <c r="FA59" s="79" t="s">
        <v>49</v>
      </c>
      <c r="FB59" s="79" t="s">
        <v>46</v>
      </c>
      <c r="FC59" s="79" t="s">
        <v>107</v>
      </c>
      <c r="FE59" s="79" t="s">
        <v>34</v>
      </c>
      <c r="FF59" s="79" t="s">
        <v>35</v>
      </c>
      <c r="FG59" s="79" t="s">
        <v>27</v>
      </c>
      <c r="FH59" s="79" t="s">
        <v>125</v>
      </c>
      <c r="FK59" s="79" t="s">
        <v>132</v>
      </c>
      <c r="FL59" s="79" t="s">
        <v>48</v>
      </c>
      <c r="FM59" s="79" t="s">
        <v>49</v>
      </c>
      <c r="FN59" s="79" t="s">
        <v>30</v>
      </c>
      <c r="FO59" s="79" t="s">
        <v>31</v>
      </c>
      <c r="FQ59" s="79" t="s">
        <v>34</v>
      </c>
      <c r="FR59" s="79" t="s">
        <v>35</v>
      </c>
    </row>
    <row r="60" spans="1:174" ht="3" customHeight="1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97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90"/>
      <c r="ET60" s="89"/>
      <c r="EW60" s="79">
        <f ca="1">RANDBETWEEN(1,2)</f>
        <v>2</v>
      </c>
      <c r="EZ60" s="79">
        <f ca="1">RANDBETWEEN(1,5)</f>
        <v>5</v>
      </c>
      <c r="FA60" s="79">
        <f ca="1">RANDBETWEEN(1,7-EZ60)</f>
        <v>1</v>
      </c>
      <c r="FB60" s="79">
        <f ca="1">RANDBETWEEN(2,5)</f>
        <v>2</v>
      </c>
      <c r="FC60" s="79">
        <f ca="1">RANDBETWEEN(1,7-FB60)</f>
        <v>1</v>
      </c>
      <c r="FE60" s="79">
        <f ca="1">FA60/EZ60</f>
        <v>0.2</v>
      </c>
      <c r="FF60" s="79">
        <f ca="1">(FA60/(EZ60))*(-1)</f>
        <v>-0.2</v>
      </c>
      <c r="FG60" s="79">
        <f ca="1">FC60/(FB60)</f>
        <v>0.5</v>
      </c>
      <c r="FH60" s="79">
        <f ca="1">FC60/(FB60)*(-1)</f>
        <v>-0.5</v>
      </c>
      <c r="FL60" s="79">
        <f ca="1">RANDBETWEEN(1,5)</f>
        <v>1</v>
      </c>
      <c r="FM60" s="79">
        <f ca="1">RANDBETWEEN(1,7-FL60)</f>
        <v>6</v>
      </c>
      <c r="FN60" s="79">
        <f ca="1">RANDBETWEEN(2,5)</f>
        <v>5</v>
      </c>
      <c r="FO60" s="79">
        <f ca="1">RANDBETWEEN(1,7-FN60)</f>
        <v>1</v>
      </c>
      <c r="FQ60" s="79">
        <f ca="1">FM60/FL60</f>
        <v>6</v>
      </c>
      <c r="FR60" s="79">
        <f ca="1">(FM60/(FL60))*(-1)</f>
        <v>-6</v>
      </c>
    </row>
    <row r="61" spans="1:174" ht="18.7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169" t="str">
        <f ca="1">IF(EW60=1,EZ63,FL63)</f>
        <v>5x⁴ - 179x² - 36 = 0</v>
      </c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82"/>
      <c r="CN61" s="82"/>
      <c r="CO61" s="82"/>
      <c r="CP61" s="82"/>
      <c r="CQ61" s="82"/>
      <c r="CR61" s="82"/>
      <c r="CS61" s="82"/>
      <c r="CT61" s="82"/>
      <c r="CU61" s="82"/>
      <c r="CV61" s="94"/>
      <c r="CW61" s="98"/>
      <c r="CX61" s="85"/>
      <c r="CY61" s="85"/>
      <c r="CZ61" s="85"/>
      <c r="DA61" s="164" t="str">
        <f ca="1">O61</f>
        <v>5x⁴ - 179x² - 36 = 0</v>
      </c>
      <c r="DB61" s="164"/>
      <c r="DC61" s="164"/>
      <c r="DD61" s="164"/>
      <c r="DE61" s="164"/>
      <c r="DF61" s="164"/>
      <c r="DG61" s="164"/>
      <c r="DH61" s="164"/>
      <c r="DI61" s="164"/>
      <c r="DJ61" s="164"/>
      <c r="DK61" s="164"/>
      <c r="DL61" s="164"/>
      <c r="DM61" s="164"/>
      <c r="DN61" s="164"/>
      <c r="DO61" s="164"/>
      <c r="DP61" s="164"/>
      <c r="DQ61" s="164"/>
      <c r="DR61" s="164"/>
      <c r="DS61" s="164"/>
      <c r="DT61" s="164"/>
      <c r="DU61" s="164"/>
      <c r="DV61" s="164"/>
      <c r="DW61" s="164"/>
      <c r="DX61" s="164"/>
      <c r="DY61" s="164"/>
      <c r="DZ61" s="164"/>
      <c r="EA61" s="164"/>
      <c r="EB61" s="164"/>
      <c r="EC61" s="164"/>
      <c r="ED61" s="164"/>
      <c r="EE61" s="164"/>
      <c r="EF61" s="164"/>
      <c r="EG61" s="164"/>
      <c r="EH61" s="164"/>
      <c r="EI61" s="164"/>
      <c r="EJ61" s="164"/>
      <c r="EK61" s="164"/>
      <c r="EL61" s="164"/>
      <c r="EM61" s="164"/>
      <c r="EN61" s="164"/>
      <c r="EO61" s="164"/>
      <c r="EP61" s="164"/>
      <c r="EQ61" s="85"/>
      <c r="ER61" s="85"/>
      <c r="ES61" s="82"/>
      <c r="ET61" s="82"/>
      <c r="FE61" s="79">
        <f ca="1">FA60/GCD(ABS(EZ60),ABS(FA60))</f>
        <v>1</v>
      </c>
      <c r="FF61" s="79">
        <f ca="1">FA60/GCD(ABS(EZ60),ABS(FA60))</f>
        <v>1</v>
      </c>
      <c r="FG61" s="79">
        <f ca="1">FC60/GCD(ABS(FB60),ABS(FC60))</f>
        <v>1</v>
      </c>
      <c r="FH61" s="79">
        <f ca="1">FC60/GCD(ABS(FB60),ABS(FC60))</f>
        <v>1</v>
      </c>
      <c r="FQ61" s="79">
        <f ca="1">FM60/GCD(ABS(FL60),ABS(FM60))</f>
        <v>6</v>
      </c>
      <c r="FR61" s="79">
        <f ca="1">FM60/GCD(ABS(FL60),ABS(FM60))</f>
        <v>6</v>
      </c>
    </row>
    <row r="62" spans="1:174" ht="3" customHeight="1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94"/>
      <c r="CW62" s="98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Y62" s="79" t="s">
        <v>15</v>
      </c>
      <c r="EZ62" s="183" t="str">
        <f ca="1">CONCATENATE("(",EZ60^2,EY62," - ",FA60^2,")","(",FB60^2,EY62," - ",FC60^2,")")</f>
        <v>(25x² - 1)(4x² - 1)</v>
      </c>
      <c r="FA62" s="183"/>
      <c r="FB62" s="183"/>
      <c r="FC62" s="183"/>
      <c r="FE62" s="79">
        <f ca="1">(EZ60)/GCD(ABS(EZ60),ABS(FA60))</f>
        <v>5</v>
      </c>
      <c r="FF62" s="79">
        <f ca="1">(EZ60)*(-1)/GCD(ABS(EZ60),ABS(FA60))</f>
        <v>-5</v>
      </c>
      <c r="FG62" s="79">
        <f ca="1">(FB60)/GCD(ABS(FB60),ABS(FC60))</f>
        <v>2</v>
      </c>
      <c r="FH62" s="79">
        <f ca="1">(FB60)*(-1)/GCD(ABS(FB60),ABS(FC60))</f>
        <v>-2</v>
      </c>
      <c r="FK62" s="79" t="str">
        <f>EY62</f>
        <v>x²</v>
      </c>
      <c r="FL62" s="183" t="str">
        <f ca="1">CONCATENATE("(",FL60^2,FK62," - ",FM60^2,")","(",FN60,EY62," + ",FO60,")")</f>
        <v>(1x² - 36)(5x² + 1)</v>
      </c>
      <c r="FM62" s="183"/>
      <c r="FN62" s="183"/>
      <c r="FO62" s="183"/>
      <c r="FQ62" s="79">
        <f ca="1">(FL60)/GCD(ABS(FM60),ABS(FL60))</f>
        <v>1</v>
      </c>
      <c r="FR62" s="79">
        <f ca="1">(FL60)*(-1)/GCD(ABS(FL60),ABS(FM60))</f>
        <v>-1</v>
      </c>
    </row>
    <row r="63" spans="1:174" ht="15" customHeight="1" x14ac:dyDescent="0.25">
      <c r="A63" s="82"/>
      <c r="B63" s="153" t="s">
        <v>17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7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  <c r="CT63" s="159"/>
      <c r="CU63" s="82"/>
      <c r="CV63" s="94"/>
      <c r="CW63" s="170" t="s">
        <v>17</v>
      </c>
      <c r="CX63" s="171"/>
      <c r="CY63" s="171"/>
      <c r="CZ63" s="171"/>
      <c r="DA63" s="171"/>
      <c r="DB63" s="171"/>
      <c r="DC63" s="171"/>
      <c r="DD63" s="171"/>
      <c r="DE63" s="171"/>
      <c r="DF63" s="171"/>
      <c r="DG63" s="171"/>
      <c r="DH63" s="171"/>
      <c r="DI63" s="171"/>
      <c r="DJ63" s="171"/>
      <c r="DK63" s="172" t="str">
        <f ca="1">IF(EW60=1,FE64,FQ64)</f>
        <v>х = 6; -6</v>
      </c>
      <c r="DL63" s="173"/>
      <c r="DM63" s="173"/>
      <c r="DN63" s="173"/>
      <c r="DO63" s="173"/>
      <c r="DP63" s="173"/>
      <c r="DQ63" s="173"/>
      <c r="DR63" s="173"/>
      <c r="DS63" s="173"/>
      <c r="DT63" s="173"/>
      <c r="DU63" s="173"/>
      <c r="DV63" s="173"/>
      <c r="DW63" s="173"/>
      <c r="DX63" s="173"/>
      <c r="DY63" s="173"/>
      <c r="DZ63" s="173"/>
      <c r="EA63" s="173"/>
      <c r="EB63" s="173"/>
      <c r="EC63" s="173"/>
      <c r="ED63" s="173"/>
      <c r="EE63" s="173"/>
      <c r="EF63" s="173"/>
      <c r="EG63" s="173"/>
      <c r="EH63" s="173"/>
      <c r="EI63" s="173"/>
      <c r="EJ63" s="173"/>
      <c r="EK63" s="173"/>
      <c r="EL63" s="173"/>
      <c r="EM63" s="173"/>
      <c r="EN63" s="173"/>
      <c r="EO63" s="173"/>
      <c r="EP63" s="173"/>
      <c r="EQ63" s="173"/>
      <c r="ER63" s="173"/>
      <c r="ES63" s="174"/>
      <c r="ET63" s="82"/>
      <c r="EY63" s="79" t="s">
        <v>127</v>
      </c>
      <c r="EZ63" s="183" t="str">
        <f ca="1">CONCATENATE((EZ60^2)*(FB60^2),EY63," - ",((FB60^2)*(FA60^2))+((FC60^2)*(EZ60^2)),EY62," +  ",(FA60^2)*(FC60^2)," = 0")</f>
        <v>100x⁴ - 29x² +  1 = 0</v>
      </c>
      <c r="FA63" s="183"/>
      <c r="FB63" s="183"/>
      <c r="FC63" s="183"/>
      <c r="FE63" s="79" t="str">
        <f ca="1">IF((FE61/FE62) = INT(FE61/FE62),FE60,IF(FE62&gt;0,CONCATENATE(FE61,"/",FE62),CONCATENATE(FE61*(-1),"/",FE62*(-1))))</f>
        <v>1/5</v>
      </c>
      <c r="FF63" s="79" t="str">
        <f ca="1">IF((FF61/FF62) = INT(FF61/FF62),FF60,IF(FF62&gt;0,CONCATENATE(FF61,"/",FF62),CONCATENATE(FF61*(-1),"/",FF62*(-1))))</f>
        <v>-1/5</v>
      </c>
      <c r="FG63" s="79" t="str">
        <f ca="1">IF((FG61/FG62) = INT(FG61/FG62),FG60,IF(FG62&gt;0,CONCATENATE(FG61,"/",FG62),CONCATENATE(FG61*(-1),"/",FG62*(-1))))</f>
        <v>1/2</v>
      </c>
      <c r="FH63" s="79" t="str">
        <f ca="1">IF((FH61/FH62) = INT(FH61/FH62),FH60,IF(FH62&gt;0,CONCATENATE(FH61,"/",FH62),CONCATENATE(FH61*(-1),"/",FH62*(-1))))</f>
        <v>-1/2</v>
      </c>
      <c r="FK63" s="79" t="str">
        <f>EY63</f>
        <v>x⁴</v>
      </c>
      <c r="FL63" s="183" t="str">
        <f ca="1">CONCATENATE(FN60*(FL60^2),FK63,IF((FO60*(FL60^2))-((FM60^2)*FN60)=0,"",IF((FO60*(FL60^2))-((FM60^2)*FN60)&lt;0,CONCATENATE(" - ",((FO60*(FL60^2))-((FM60^2)*FN60))*(-1),FK62),CONCATENATE(" + ",(FO60*(FL60^2))-((FM60^2)*FN60),FK62)))," - ",FM60*FM60*FO60," = 0")</f>
        <v>5x⁴ - 179x² - 36 = 0</v>
      </c>
      <c r="FM63" s="183"/>
      <c r="FN63" s="183"/>
      <c r="FO63" s="183"/>
      <c r="FP63" s="183"/>
      <c r="FQ63" s="79">
        <f ca="1">IF((FQ61/FQ62) = INT(FQ61/FQ62),FQ60,IF(FQ62&gt;0,CONCATENATE(FQ61,"/",FQ62),CONCATENATE(FQ61*(-1),"/",FQ62*(-1))))</f>
        <v>6</v>
      </c>
      <c r="FR63" s="79">
        <f ca="1">IF((FR61/FR62) = INT(FR61/FR62),FR60,IF(FR62&gt;0,CONCATENATE(FR61,"/",FR62),CONCATENATE(FR61*(-1),"/",FR62*(-1))))</f>
        <v>-6</v>
      </c>
    </row>
    <row r="64" spans="1:174" ht="3" customHeight="1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99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  <c r="DS64" s="83"/>
      <c r="DT64" s="83"/>
      <c r="DU64" s="83"/>
      <c r="DV64" s="83"/>
      <c r="DW64" s="83"/>
      <c r="DX64" s="83"/>
      <c r="DY64" s="83"/>
      <c r="DZ64" s="83"/>
      <c r="EA64" s="83"/>
      <c r="EB64" s="83"/>
      <c r="EC64" s="83"/>
      <c r="ED64" s="83"/>
      <c r="EE64" s="83"/>
      <c r="EF64" s="83"/>
      <c r="EG64" s="83"/>
      <c r="EH64" s="83"/>
      <c r="EI64" s="83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FE64" s="183" t="str">
        <f ca="1">IF(FE63=FG63,CONCATENATE("х = ",FE63,"; ",FF63),CONCATENATE("х = ",FE63,"; ",FF63,"; ",FG63,"; ",FH63))</f>
        <v>х = 1/5; -1/5; 1/2; -1/2</v>
      </c>
      <c r="FF64" s="183"/>
      <c r="FG64" s="183"/>
      <c r="FH64" s="183"/>
      <c r="FQ64" s="183" t="str">
        <f ca="1">CONCATENATE("х = ",FQ63,"; ",FR63)</f>
        <v>х = 6; -6</v>
      </c>
      <c r="FR64" s="183"/>
    </row>
  </sheetData>
  <mergeCells count="155">
    <mergeCell ref="FE64:FH64"/>
    <mergeCell ref="FQ64:FR64"/>
    <mergeCell ref="O61:CL61"/>
    <mergeCell ref="DA61:EP61"/>
    <mergeCell ref="EZ62:FC62"/>
    <mergeCell ref="FL62:FO62"/>
    <mergeCell ref="B63:O63"/>
    <mergeCell ref="P63:CT63"/>
    <mergeCell ref="CW63:DJ63"/>
    <mergeCell ref="DK63:ES63"/>
    <mergeCell ref="EZ63:FC63"/>
    <mergeCell ref="FL63:FP63"/>
    <mergeCell ref="FE58:FH58"/>
    <mergeCell ref="FQ58:FR58"/>
    <mergeCell ref="B59:O59"/>
    <mergeCell ref="P59:CU59"/>
    <mergeCell ref="CX59:ES59"/>
    <mergeCell ref="O55:CL55"/>
    <mergeCell ref="DA55:EP55"/>
    <mergeCell ref="EZ56:FC56"/>
    <mergeCell ref="FL56:FO56"/>
    <mergeCell ref="B57:O57"/>
    <mergeCell ref="P57:CT57"/>
    <mergeCell ref="CW57:DJ57"/>
    <mergeCell ref="DK57:ES57"/>
    <mergeCell ref="EZ57:FC57"/>
    <mergeCell ref="FL57:FP57"/>
    <mergeCell ref="FE52:FH52"/>
    <mergeCell ref="FQ52:FR52"/>
    <mergeCell ref="B53:O53"/>
    <mergeCell ref="P53:CU53"/>
    <mergeCell ref="CX53:ES53"/>
    <mergeCell ref="O49:CL49"/>
    <mergeCell ref="DA49:EP49"/>
    <mergeCell ref="EZ50:FC50"/>
    <mergeCell ref="FL50:FO50"/>
    <mergeCell ref="B51:O51"/>
    <mergeCell ref="P51:CT51"/>
    <mergeCell ref="CW51:DJ51"/>
    <mergeCell ref="DK51:ES51"/>
    <mergeCell ref="EZ51:FC51"/>
    <mergeCell ref="FL51:FP51"/>
    <mergeCell ref="FE46:FH46"/>
    <mergeCell ref="FQ46:FR46"/>
    <mergeCell ref="B47:O47"/>
    <mergeCell ref="P47:CU47"/>
    <mergeCell ref="CX47:ES47"/>
    <mergeCell ref="O43:CL43"/>
    <mergeCell ref="DA43:EP43"/>
    <mergeCell ref="EZ44:FC44"/>
    <mergeCell ref="FL44:FO44"/>
    <mergeCell ref="B45:O45"/>
    <mergeCell ref="P45:CT45"/>
    <mergeCell ref="CW45:DJ45"/>
    <mergeCell ref="DK45:ES45"/>
    <mergeCell ref="EZ45:FC45"/>
    <mergeCell ref="FL45:FP45"/>
    <mergeCell ref="FE40:FH40"/>
    <mergeCell ref="FQ40:FR40"/>
    <mergeCell ref="B41:O41"/>
    <mergeCell ref="P41:CU41"/>
    <mergeCell ref="CX41:ES41"/>
    <mergeCell ref="O37:CL37"/>
    <mergeCell ref="DA37:EP37"/>
    <mergeCell ref="EZ38:FC38"/>
    <mergeCell ref="FL38:FO38"/>
    <mergeCell ref="B39:O39"/>
    <mergeCell ref="P39:CT39"/>
    <mergeCell ref="CW39:DJ39"/>
    <mergeCell ref="DK39:ES39"/>
    <mergeCell ref="EZ39:FC39"/>
    <mergeCell ref="FL39:FP39"/>
    <mergeCell ref="FE34:FH34"/>
    <mergeCell ref="FQ34:FR34"/>
    <mergeCell ref="B35:O35"/>
    <mergeCell ref="P35:CU35"/>
    <mergeCell ref="CX35:ES35"/>
    <mergeCell ref="O31:CL31"/>
    <mergeCell ref="DA31:EP31"/>
    <mergeCell ref="EZ32:FC32"/>
    <mergeCell ref="FL32:FO32"/>
    <mergeCell ref="B33:O33"/>
    <mergeCell ref="P33:CT33"/>
    <mergeCell ref="CW33:DJ33"/>
    <mergeCell ref="DK33:ES33"/>
    <mergeCell ref="EZ33:FC33"/>
    <mergeCell ref="FL33:FP33"/>
    <mergeCell ref="FE28:FH28"/>
    <mergeCell ref="FQ28:FR28"/>
    <mergeCell ref="B29:O29"/>
    <mergeCell ref="P29:CU29"/>
    <mergeCell ref="CX29:ES29"/>
    <mergeCell ref="O25:CL25"/>
    <mergeCell ref="DA25:EP25"/>
    <mergeCell ref="EZ26:FC26"/>
    <mergeCell ref="FL26:FO26"/>
    <mergeCell ref="B27:O27"/>
    <mergeCell ref="P27:CT27"/>
    <mergeCell ref="CW27:DJ27"/>
    <mergeCell ref="DK27:ES27"/>
    <mergeCell ref="EZ27:FC27"/>
    <mergeCell ref="FL27:FP27"/>
    <mergeCell ref="FE22:FH22"/>
    <mergeCell ref="FQ22:FR22"/>
    <mergeCell ref="B23:O23"/>
    <mergeCell ref="P23:CU23"/>
    <mergeCell ref="CX23:ES23"/>
    <mergeCell ref="O19:CL19"/>
    <mergeCell ref="DA19:EP19"/>
    <mergeCell ref="EZ20:FC20"/>
    <mergeCell ref="FL20:FO20"/>
    <mergeCell ref="B21:O21"/>
    <mergeCell ref="P21:CT21"/>
    <mergeCell ref="CW21:DJ21"/>
    <mergeCell ref="DK21:ES21"/>
    <mergeCell ref="EZ21:FC21"/>
    <mergeCell ref="FL21:FP21"/>
    <mergeCell ref="FE16:FH16"/>
    <mergeCell ref="FQ16:FR16"/>
    <mergeCell ref="B17:O17"/>
    <mergeCell ref="P17:CU17"/>
    <mergeCell ref="CX17:ES17"/>
    <mergeCell ref="O13:CL13"/>
    <mergeCell ref="DA13:EP13"/>
    <mergeCell ref="EZ14:FC14"/>
    <mergeCell ref="FL14:FO14"/>
    <mergeCell ref="B15:O15"/>
    <mergeCell ref="P15:CT15"/>
    <mergeCell ref="CW15:DJ15"/>
    <mergeCell ref="DK15:ES15"/>
    <mergeCell ref="EZ15:FC15"/>
    <mergeCell ref="FL15:FP15"/>
    <mergeCell ref="FQ10:FR10"/>
    <mergeCell ref="FL9:FP9"/>
    <mergeCell ref="FL8:FO8"/>
    <mergeCell ref="B11:O11"/>
    <mergeCell ref="P11:CU11"/>
    <mergeCell ref="CX11:ES11"/>
    <mergeCell ref="B5:O5"/>
    <mergeCell ref="P5:CU5"/>
    <mergeCell ref="CX5:ES5"/>
    <mergeCell ref="EZ8:FC8"/>
    <mergeCell ref="B9:O9"/>
    <mergeCell ref="P9:CT9"/>
    <mergeCell ref="EZ9:FC9"/>
    <mergeCell ref="B1:CV1"/>
    <mergeCell ref="CX1:ES1"/>
    <mergeCell ref="A3:O3"/>
    <mergeCell ref="P3:CU3"/>
    <mergeCell ref="CX3:ES3"/>
    <mergeCell ref="FE10:FH10"/>
    <mergeCell ref="O7:CL7"/>
    <mergeCell ref="CW9:DJ9"/>
    <mergeCell ref="DK9:ES9"/>
    <mergeCell ref="DA7:EP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8"/>
  <sheetViews>
    <sheetView topLeftCell="A13" zoomScale="175" zoomScaleNormal="175" workbookViewId="0">
      <selection activeCell="GJ19" sqref="GJ19"/>
    </sheetView>
  </sheetViews>
  <sheetFormatPr defaultRowHeight="15" x14ac:dyDescent="0.25"/>
  <cols>
    <col min="1" max="150" width="0.5703125" customWidth="1"/>
    <col min="151" max="188" width="0.140625" style="79" customWidth="1"/>
  </cols>
  <sheetData>
    <row r="1" spans="1:188" s="10" customFormat="1" x14ac:dyDescent="0.25">
      <c r="A1" s="18"/>
      <c r="B1" s="105" t="s">
        <v>20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7"/>
      <c r="CX1" s="105" t="s">
        <v>21</v>
      </c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</row>
    <row r="2" spans="1:188" s="10" customFormat="1" ht="1.9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7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</row>
    <row r="3" spans="1:188" s="10" customFormat="1" x14ac:dyDescent="0.25">
      <c r="A3" s="106" t="s">
        <v>19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36" t="s">
        <v>22</v>
      </c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40"/>
      <c r="CW3" s="17"/>
      <c r="CX3" s="137" t="str">
        <f>P3</f>
        <v>Прокопчук Р. О.</v>
      </c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</row>
    <row r="4" spans="1:188" s="10" customFormat="1" ht="3" customHeight="1" x14ac:dyDescent="0.25">
      <c r="A4" s="18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6"/>
      <c r="CX4" s="14"/>
      <c r="CY4" s="14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39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</row>
    <row r="5" spans="1:188" s="1" customFormat="1" ht="18" customHeight="1" x14ac:dyDescent="0.25">
      <c r="A5" s="60"/>
      <c r="B5" s="113" t="s">
        <v>36</v>
      </c>
      <c r="C5" s="113"/>
      <c r="D5" s="113"/>
      <c r="E5" s="113"/>
      <c r="F5" s="113"/>
      <c r="G5" s="113"/>
      <c r="H5" s="113"/>
      <c r="I5" s="113"/>
      <c r="J5" s="113"/>
      <c r="K5" s="113"/>
      <c r="L5" s="115" t="s">
        <v>76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61"/>
      <c r="CW5" s="63"/>
      <c r="CX5" s="111" t="s">
        <v>77</v>
      </c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61"/>
      <c r="EU5" s="72"/>
      <c r="EV5" s="56"/>
      <c r="EW5" s="9" t="s">
        <v>16</v>
      </c>
      <c r="EX5" s="9"/>
      <c r="EY5" s="9"/>
      <c r="EZ5" s="9"/>
      <c r="FA5" s="9"/>
      <c r="FB5" s="9"/>
      <c r="FC5" s="9"/>
      <c r="FD5" s="9"/>
      <c r="FE5" s="4"/>
      <c r="FF5" s="4"/>
      <c r="FG5" s="3"/>
      <c r="FH5" s="3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</row>
    <row r="6" spans="1:188" s="1" customFormat="1" ht="3" customHeight="1" x14ac:dyDescent="0.25">
      <c r="A6" s="53"/>
      <c r="B6" s="5"/>
      <c r="C6" s="5"/>
      <c r="D6" s="5"/>
      <c r="E6" s="5"/>
      <c r="F6" s="5"/>
      <c r="G6" s="5"/>
      <c r="H6" s="5"/>
      <c r="I6" s="6"/>
      <c r="J6" s="6"/>
      <c r="K6" s="55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57"/>
      <c r="Y6" s="57"/>
      <c r="Z6" s="57"/>
      <c r="AA6" s="57"/>
      <c r="AB6" s="57"/>
      <c r="AC6" s="57"/>
      <c r="AD6" s="57"/>
      <c r="AE6" s="57"/>
      <c r="AF6" s="54"/>
      <c r="AG6" s="32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62"/>
      <c r="EU6" s="72"/>
      <c r="EV6" s="56"/>
      <c r="EW6" s="4" t="s">
        <v>0</v>
      </c>
      <c r="EX6" s="4" t="s">
        <v>1</v>
      </c>
      <c r="EY6" s="4" t="s">
        <v>2</v>
      </c>
      <c r="EZ6" s="4" t="s">
        <v>3</v>
      </c>
      <c r="FA6" s="4" t="s">
        <v>4</v>
      </c>
      <c r="FB6" s="4" t="s">
        <v>5</v>
      </c>
      <c r="FC6" s="4" t="s">
        <v>6</v>
      </c>
      <c r="FD6" s="4" t="s">
        <v>7</v>
      </c>
      <c r="FE6" s="4"/>
      <c r="FF6" s="4" t="s">
        <v>18</v>
      </c>
      <c r="FG6" s="3" t="str">
        <f ca="1">CONCATENATE("(",IF(EW8=1,FF9,IF(EW8=(-1),CONCATENATE("-",FF9),CONCATENATE(EW8,FF9))),IF(FA8&gt;0,CONCATENATE(" + ",FA8),CONCATENATE(" - ",FA8*(-1))),")")</f>
        <v>(-x + 5)</v>
      </c>
      <c r="FH6" s="4">
        <f ca="1">EW8*EX8*EY8*EZ8</f>
        <v>-1</v>
      </c>
      <c r="FI6" s="4">
        <f ca="1">EW8*EX8*((EY8*FD8)+(EZ8*FC8))+(EY8*EZ8*((EW8*FB8)+(EX8*FA8)))</f>
        <v>16</v>
      </c>
      <c r="FJ6" s="4">
        <f ca="1">(EW8*EX8*FC8*FD8)+(FA8*FB8*EY8*EZ8)+(((EW8*FB8)+(EX8*FA8))*((EY8*FD8)+(EZ8*FC8)))</f>
        <v>-95</v>
      </c>
      <c r="FK6" s="4">
        <f ca="1">(FC8*FD8*((EW8*FB8)+(EX8*FA8)))+(FB8*FA8*((EY8*FD8)+(EZ8*FC8)))</f>
        <v>248</v>
      </c>
      <c r="FL6" s="4">
        <f ca="1">FD8*FC8*FB8*FA8</f>
        <v>-240</v>
      </c>
      <c r="FM6" s="4"/>
      <c r="FN6" s="9" t="str">
        <f ca="1">CONCATENATE(FH7,FI7,FJ7,FK7,FL7)</f>
        <v>-x⁴ + 16x³ - 95x² + 248x - 240</v>
      </c>
      <c r="FO6" s="9"/>
      <c r="FP6" s="9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</row>
    <row r="7" spans="1:188" s="1" customFormat="1" ht="18" customHeight="1" x14ac:dyDescent="0.3">
      <c r="A7" s="53"/>
      <c r="B7" s="114" t="str">
        <f ca="1">FN6</f>
        <v>-x⁴ + 16x³ - 95x² + 248x - 240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57"/>
      <c r="CW7" s="62"/>
      <c r="CX7" s="112" t="str">
        <f ca="1">B7</f>
        <v>-x⁴ + 16x³ - 95x² + 248x - 240</v>
      </c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U7" s="72"/>
      <c r="EV7" s="56"/>
      <c r="EW7" s="4">
        <f ca="1">RANDBETWEEN(-1,1)</f>
        <v>0</v>
      </c>
      <c r="EX7" s="4">
        <f ca="1">RANDBETWEEN(-1,1)</f>
        <v>1</v>
      </c>
      <c r="EY7" s="4">
        <f ca="1">RANDBETWEEN(-1,1)</f>
        <v>1</v>
      </c>
      <c r="EZ7" s="4">
        <f ca="1">RANDBETWEEN(-1,1)</f>
        <v>1</v>
      </c>
      <c r="FA7" s="4">
        <f ca="1">RANDBETWEEN(-5,5)</f>
        <v>5</v>
      </c>
      <c r="FB7" s="4">
        <f ca="1">RANDBETWEEN(-5,5)</f>
        <v>-4</v>
      </c>
      <c r="FC7" s="4">
        <f ca="1">RANDBETWEEN(-5,5)</f>
        <v>-3</v>
      </c>
      <c r="FD7" s="4">
        <f ca="1">RANDBETWEEN(-5,5)</f>
        <v>-4</v>
      </c>
      <c r="FE7" s="4"/>
      <c r="FF7" s="4" t="s">
        <v>13</v>
      </c>
      <c r="FG7" s="3" t="str">
        <f ca="1">CONCATENATE("(",IF(EX8=1,FF9,IF(EX8=(-1),CONCATENATE("-",FF9),CONCATENATE(EX8,FF9))),IF(FB8&gt;0,CONCATENATE(" + ",FB8),CONCATENATE(" - ",FB8*(-1))),")")</f>
        <v>(x - 4)</v>
      </c>
      <c r="FH7" s="4" t="str">
        <f ca="1">IF(FH6=1,FF6,IF(FH6=(-1),CONCATENATE("-",FF6),EW10))</f>
        <v>-x⁴</v>
      </c>
      <c r="FI7" s="4" t="str">
        <f ca="1">IF(FI6=1,CONCATENATE(" + ",FF7),IF(FI6=(-1),CONCATENATE(" - ",FF7),IF(FI6&lt;0, CONCATENATE(" - ", FI6*(-1),FF7),IF(FI6=0,"",CONCATENATE(" + ",EX10)))))</f>
        <v xml:space="preserve"> + 16x³</v>
      </c>
      <c r="FJ7" s="4" t="str">
        <f ca="1">IF(FJ6=1,CONCATENATE(" + ",FF8),IF(FJ6=(-1),CONCATENATE("-",FF8),IF(FJ6&lt;0, CONCATENATE(" - ", FJ6*(-1),FF8),IF(FJ6=0,"",CONCATENATE(" + ",EY10)))))</f>
        <v xml:space="preserve"> - 95x²</v>
      </c>
      <c r="FK7" s="4" t="str">
        <f ca="1">IF(FK6=1,CONCATENATE(" + ",FF9),IF(FK6=(-1),CONCATENATE("-",FF9),IF(FK6&lt;0, CONCATENATE(" - ", FK6*(-1),FF9),IF(FK6=0,"",CONCATENATE(" + ",EZ10)))))</f>
        <v xml:space="preserve"> + 248x</v>
      </c>
      <c r="FL7" s="4" t="str">
        <f ca="1">IF(FL6&lt;0, CONCATENATE(" - ", FL6*(-1)),IF(FL6=0,"",CONCATENATE(" + ",FA10)))</f>
        <v xml:space="preserve"> - 240</v>
      </c>
      <c r="FM7" s="4"/>
      <c r="FN7" s="9" t="str">
        <f ca="1">CONCATENATE(FG6," ",FG7," ",FG8," ",FG9)</f>
        <v>(-x + 5) (x - 4) (x - 3) (x - 4)</v>
      </c>
      <c r="FO7" s="9"/>
      <c r="FP7" s="9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</row>
    <row r="8" spans="1:188" s="1" customFormat="1" ht="3" customHeight="1" x14ac:dyDescent="0.25">
      <c r="A8" s="53"/>
      <c r="B8" s="5"/>
      <c r="C8" s="5"/>
      <c r="D8" s="5"/>
      <c r="E8" s="5"/>
      <c r="F8" s="5"/>
      <c r="G8" s="5"/>
      <c r="H8" s="5"/>
      <c r="I8" s="6"/>
      <c r="J8" s="6"/>
      <c r="K8" s="55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62"/>
      <c r="EU8" s="72"/>
      <c r="EV8" s="56"/>
      <c r="EW8" s="4">
        <f ca="1">IF(EW7=0,-1,EW7)</f>
        <v>-1</v>
      </c>
      <c r="EX8" s="4">
        <f ca="1">IF(EX7=0,-1,EX7)</f>
        <v>1</v>
      </c>
      <c r="EY8" s="4">
        <f ca="1">IF(EY7=0,1,EY7)</f>
        <v>1</v>
      </c>
      <c r="EZ8" s="4">
        <f ca="1">IF(EZ7=0,1,EZ7)</f>
        <v>1</v>
      </c>
      <c r="FA8" s="4">
        <f ca="1">IF(FA7=0,RANDBETWEEN(1,5),FA7)</f>
        <v>5</v>
      </c>
      <c r="FB8" s="4">
        <f ca="1">IF(FB7=0,RANDBETWEEN(1,5),FB7)</f>
        <v>-4</v>
      </c>
      <c r="FC8" s="4">
        <f ca="1">IF(FC7=0,RANDBETWEEN(-5,-1),FC7)</f>
        <v>-3</v>
      </c>
      <c r="FD8" s="4">
        <f ca="1">IF(FD7=0,RANDBETWEEN(-5,-1),FD7)</f>
        <v>-4</v>
      </c>
      <c r="FE8" s="4"/>
      <c r="FF8" s="4" t="s">
        <v>15</v>
      </c>
      <c r="FG8" s="3" t="str">
        <f ca="1">CONCATENATE("(",IF(EY8=1,FF9,IF(EY8=(-1),CONCATENATE("-",FF9),CONCATENATE(EY8,FF9))),IF(FC8&gt;0,CONCATENATE(" + ",FC8),CONCATENATE(" - ",FC8*(-1))),")")</f>
        <v>(x - 3)</v>
      </c>
      <c r="FH8" s="3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</row>
    <row r="9" spans="1:188" s="1" customFormat="1" ht="15.6" customHeight="1" x14ac:dyDescent="0.25">
      <c r="A9" s="5"/>
      <c r="B9" s="105" t="s">
        <v>17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44"/>
      <c r="R9" s="108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10"/>
      <c r="CV9" s="57"/>
      <c r="CW9" s="179" t="s">
        <v>17</v>
      </c>
      <c r="CX9" s="181"/>
      <c r="CY9" s="181"/>
      <c r="CZ9" s="181"/>
      <c r="DA9" s="181"/>
      <c r="DB9" s="181"/>
      <c r="DC9" s="181"/>
      <c r="DD9" s="181"/>
      <c r="DE9" s="181"/>
      <c r="DF9" s="181"/>
      <c r="DG9" s="181"/>
      <c r="DH9" s="180"/>
      <c r="DI9" s="176" t="str">
        <f ca="1">FN7</f>
        <v>(-x + 5) (x - 4) (x - 3) (x - 4)</v>
      </c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177"/>
      <c r="EF9" s="177"/>
      <c r="EG9" s="177"/>
      <c r="EH9" s="177"/>
      <c r="EI9" s="177"/>
      <c r="EJ9" s="177"/>
      <c r="EK9" s="177"/>
      <c r="EL9" s="177"/>
      <c r="EM9" s="177"/>
      <c r="EN9" s="177"/>
      <c r="EO9" s="177"/>
      <c r="EP9" s="177"/>
      <c r="EQ9" s="177"/>
      <c r="ER9" s="177"/>
      <c r="ES9" s="178"/>
      <c r="ET9" s="57"/>
      <c r="EU9" s="72"/>
      <c r="EV9" s="56"/>
      <c r="EW9" s="4" t="s">
        <v>8</v>
      </c>
      <c r="EX9" s="4" t="s">
        <v>9</v>
      </c>
      <c r="EY9" s="4" t="s">
        <v>10</v>
      </c>
      <c r="EZ9" s="4" t="s">
        <v>11</v>
      </c>
      <c r="FA9" s="4" t="s">
        <v>12</v>
      </c>
      <c r="FB9" s="4"/>
      <c r="FC9" s="4"/>
      <c r="FD9" s="4"/>
      <c r="FE9" s="4"/>
      <c r="FF9" s="4" t="s">
        <v>14</v>
      </c>
      <c r="FG9" s="3" t="str">
        <f ca="1">CONCATENATE("(",IF(EZ8=1,FF9,IF(EZ8=(-1),CONCATENATE("-",FF9),CONCATENATE(EZ8,FF9))),IF(FD8&gt;0,CONCATENATE(" + ",FD8),CONCATENATE(" - ",FD8*(-1))),")")</f>
        <v>(x - 4)</v>
      </c>
      <c r="FH9" s="3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</row>
    <row r="10" spans="1:188" s="1" customFormat="1" ht="3" customHeight="1" x14ac:dyDescent="0.25">
      <c r="A10" s="2"/>
      <c r="B10" s="2"/>
      <c r="C10" s="2"/>
      <c r="D10" s="2"/>
      <c r="E10" s="2"/>
      <c r="F10" s="2"/>
      <c r="G10" s="2"/>
      <c r="H10" s="2"/>
      <c r="I10" s="7"/>
      <c r="J10" s="7"/>
      <c r="K10" s="58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64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72"/>
      <c r="EV10" s="56"/>
      <c r="EW10" s="4" t="str">
        <f ca="1">CONCATENATE(EW8*EX8*EY8*EZ8,FF6)</f>
        <v>-1x⁴</v>
      </c>
      <c r="EX10" s="4" t="str">
        <f ca="1">CONCATENATE(EW8*EX8*((EY8*FD8)+(EZ8*FC8))+(EY8*EZ8*((EW8*FB8)+(EX8*FA8))),FF7)</f>
        <v>16x³</v>
      </c>
      <c r="EY10" s="4" t="str">
        <f ca="1">CONCATENATE((EW8*EX8*FC8*FD8)+(FA8*FB8*EY8*EZ8)+(((EW8*FB8)+(EX8*FA8))*((EY8*FD8)+(EZ8*FC8))),FF8)</f>
        <v>-95x²</v>
      </c>
      <c r="EZ10" s="4" t="str">
        <f ca="1">CONCATENATE((FC8*FD8*((EW8*FB8)+(EX8*FA8)))+(FB8*FA8*((EY8*FD8)+(EZ8*FC8))),FF9)</f>
        <v>248x</v>
      </c>
      <c r="FA10" s="4">
        <f ca="1">FD8*FC8*FB8*FA8</f>
        <v>-240</v>
      </c>
      <c r="FB10" s="4"/>
      <c r="FC10" s="4"/>
      <c r="FD10" s="4"/>
      <c r="FE10" s="4"/>
      <c r="FF10" s="4"/>
      <c r="FG10" s="3"/>
      <c r="FH10" s="3"/>
      <c r="FI10" s="56"/>
      <c r="FJ10" s="56"/>
      <c r="FK10" s="56"/>
      <c r="FL10" s="56"/>
      <c r="FM10" s="56"/>
      <c r="FN10" s="56"/>
      <c r="FO10" s="56"/>
      <c r="FP10" s="56"/>
      <c r="FQ10" s="56"/>
      <c r="FR10" s="56"/>
      <c r="FS10" s="56"/>
      <c r="FT10" s="56"/>
      <c r="FU10" s="56"/>
      <c r="FV10" s="56"/>
      <c r="FW10" s="56"/>
      <c r="FX10" s="56"/>
      <c r="FY10" s="56"/>
      <c r="FZ10" s="56"/>
      <c r="GA10" s="56"/>
      <c r="GB10" s="56"/>
      <c r="GC10" s="56"/>
      <c r="GD10" s="56"/>
      <c r="GE10" s="56"/>
      <c r="GF10" s="56"/>
    </row>
    <row r="11" spans="1:188" s="10" customFormat="1" ht="15" customHeight="1" x14ac:dyDescent="0.25">
      <c r="A11" s="113" t="s">
        <v>37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5" t="s">
        <v>75</v>
      </c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27"/>
      <c r="CW11" s="50"/>
      <c r="CX11" s="111" t="s">
        <v>98</v>
      </c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49"/>
      <c r="EV11" s="3"/>
      <c r="EW11" s="3"/>
      <c r="EX11" s="3"/>
      <c r="EY11" s="3" t="s">
        <v>0</v>
      </c>
      <c r="EZ11" s="3" t="s">
        <v>4</v>
      </c>
      <c r="FA11" s="3" t="s">
        <v>5</v>
      </c>
      <c r="FB11" s="3" t="s">
        <v>6</v>
      </c>
      <c r="FC11" s="3"/>
      <c r="FD11" s="3" t="s">
        <v>13</v>
      </c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</row>
    <row r="12" spans="1:188" s="10" customFormat="1" ht="3" customHeight="1" x14ac:dyDescent="0.25">
      <c r="A12" s="12"/>
      <c r="B12" s="5"/>
      <c r="C12" s="5"/>
      <c r="D12" s="5"/>
      <c r="E12" s="5"/>
      <c r="F12" s="5"/>
      <c r="G12" s="5"/>
      <c r="H12" s="5"/>
      <c r="I12" s="6"/>
      <c r="J12" s="6"/>
      <c r="K12" s="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46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28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V12" s="3"/>
      <c r="EW12" s="3"/>
      <c r="EX12" s="3"/>
      <c r="EY12" s="3"/>
      <c r="EZ12" s="3">
        <f ca="1">RANDBETWEEN(-5,5)</f>
        <v>-2</v>
      </c>
      <c r="FA12" s="3">
        <f ca="1">RANDBETWEEN(-5,5)</f>
        <v>-5</v>
      </c>
      <c r="FB12" s="3">
        <f ca="1">RANDBETWEEN(-5,5)</f>
        <v>2</v>
      </c>
      <c r="FC12" s="3"/>
      <c r="FD12" s="3" t="s">
        <v>15</v>
      </c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</row>
    <row r="13" spans="1:188" s="10" customFormat="1" ht="18.75" x14ac:dyDescent="0.3">
      <c r="A13" s="12"/>
      <c r="B13" s="114" t="str">
        <f ca="1">CONCATENATE(EY16,EZ16,FA16,FB16," = 0")</f>
        <v>x³ - 5x² - 4x + 20 = 0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30"/>
      <c r="CW13" s="28"/>
      <c r="CX13" s="121" t="str">
        <f ca="1">B13</f>
        <v>x³ - 5x² - 4x + 20 = 0</v>
      </c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"/>
      <c r="EV13" s="3"/>
      <c r="EW13" s="3"/>
      <c r="EX13" s="3"/>
      <c r="EY13" s="3"/>
      <c r="EZ13" s="3">
        <f ca="1">IF(EZ12=0,RANDBETWEEN(1,5),EZ12)</f>
        <v>-2</v>
      </c>
      <c r="FA13" s="3">
        <f ca="1">IF(FA12=0,RANDBETWEEN(-5,-1),FA12)</f>
        <v>-5</v>
      </c>
      <c r="FB13" s="3">
        <f ca="1">IF(FB12=0,RANDBETWEEN(1,5),FB12)</f>
        <v>2</v>
      </c>
      <c r="FC13" s="3"/>
      <c r="FD13" s="3" t="s">
        <v>14</v>
      </c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</row>
    <row r="14" spans="1:188" s="10" customFormat="1" ht="3" customHeight="1" x14ac:dyDescent="0.25">
      <c r="A14" s="12"/>
      <c r="B14" s="5"/>
      <c r="C14" s="5"/>
      <c r="D14" s="5"/>
      <c r="E14" s="5"/>
      <c r="F14" s="5"/>
      <c r="G14" s="5"/>
      <c r="H14" s="5"/>
      <c r="I14" s="6"/>
      <c r="J14" s="6"/>
      <c r="K14" s="6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46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28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V14" s="3"/>
      <c r="EW14" s="3"/>
      <c r="EX14" s="3"/>
      <c r="EY14" s="3">
        <f ca="1">RANDBETWEEN(-1,1)</f>
        <v>1</v>
      </c>
      <c r="EZ14" s="3">
        <f ca="1">EZ13+FA13+FB13</f>
        <v>-5</v>
      </c>
      <c r="FA14" s="3">
        <f ca="1">(EZ13*FA13)+(FB13*EZ13)+(FB13*FA13)</f>
        <v>-4</v>
      </c>
      <c r="FB14" s="3">
        <f ca="1">FB13*FA13*EZ13</f>
        <v>20</v>
      </c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</row>
    <row r="15" spans="1:188" s="10" customFormat="1" ht="15.75" x14ac:dyDescent="0.25">
      <c r="A15" s="12"/>
      <c r="B15" s="105" t="s">
        <v>17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22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3"/>
      <c r="CS15" s="123"/>
      <c r="CT15" s="123"/>
      <c r="CU15" s="124"/>
      <c r="CV15" s="12"/>
      <c r="CW15" s="28"/>
      <c r="CX15" s="116" t="s">
        <v>17</v>
      </c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7"/>
      <c r="DN15" s="118" t="str">
        <f ca="1">IF(AND(EZ13=FA13,EZ13=FB13),CONCATENATE("х = ", EZ13*(-1 )),IF(EZ13=FA13,CONCATENATE("х = ", EZ13*(-1 ),"; ", FB13*(-1 )),IF(EZ13=FB13,CONCATENATE("х = ", EZ13*(-1 ),"; ", FA13*(-1 )),IF(FA13=FB13,CONCATENATE("х = ", EZ13*(-1 ),"; ", FA13*(-1 )),CONCATENATE("х = ", EZ13*(-1 ),"; ", FA13*(-1 ),"; ", FB13*(-1 ))))))</f>
        <v>х = 2; 5; -2</v>
      </c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20"/>
      <c r="ET15" s="12"/>
      <c r="EV15" s="3"/>
      <c r="EW15" s="3"/>
      <c r="EX15" s="3"/>
      <c r="EY15" s="3" t="str">
        <f ca="1">CONCATENATE(IF(EY14=1,"",IF(EY14=0,"","-")))</f>
        <v/>
      </c>
      <c r="EZ15" s="3" t="str">
        <f ca="1">IF(EZ13&lt;0,CONCATENATE("(х - ",EZ13*(-1),")"),CONCATENATE("(х + ",EZ13,")"))</f>
        <v>(х - 2)</v>
      </c>
      <c r="FA15" s="3" t="str">
        <f ca="1">(IF(FA13&lt;0,CONCATENATE("(х - ",FA13*(-1),")"),CONCATENATE("(х + ",FA13,")")))</f>
        <v>(х - 5)</v>
      </c>
      <c r="FB15" s="3" t="str">
        <f ca="1">(IF(FB13&lt;0,CONCATENATE("(х - ",FB13*(-1),")"),CONCATENATE("(х + ",FB13,")")))</f>
        <v>(х + 2)</v>
      </c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</row>
    <row r="16" spans="1:188" s="10" customFormat="1" ht="3" customHeight="1" x14ac:dyDescent="0.3">
      <c r="A16" s="34"/>
      <c r="B16" s="2"/>
      <c r="C16" s="2"/>
      <c r="D16" s="2"/>
      <c r="E16" s="2"/>
      <c r="F16" s="2"/>
      <c r="G16" s="2"/>
      <c r="H16" s="2"/>
      <c r="I16" s="7"/>
      <c r="J16" s="7"/>
      <c r="K16" s="7"/>
      <c r="L16" s="47"/>
      <c r="M16" s="41"/>
      <c r="N16" s="41"/>
      <c r="O16" s="41"/>
      <c r="P16" s="41"/>
      <c r="Q16" s="41"/>
      <c r="R16" s="41"/>
      <c r="S16" s="41"/>
      <c r="T16" s="41"/>
      <c r="U16" s="41"/>
      <c r="V16" s="48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11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V16" s="3"/>
      <c r="EW16" s="3"/>
      <c r="EX16" s="3"/>
      <c r="EY16" s="3" t="str">
        <f>FD11</f>
        <v>x³</v>
      </c>
      <c r="EZ16" s="3" t="str">
        <f ca="1">IF(EZ14=-1,CONCATENATE(" - ",FD12),IF(EZ14=1,CONCATENATE(" + ",FD12),IF(EZ14=0,"",IF(EZ14&lt;0,CONCATENATE(" - ",EZ14*(-1),FD12),CONCATENATE(" + ",EZ14,FD12)))))</f>
        <v xml:space="preserve"> - 5x²</v>
      </c>
      <c r="FA16" s="3" t="str">
        <f ca="1">IF(FA14=-1,CONCATENATE(" - ",FD13),IF(FA14=1,CONCATENATE("+",FD13),IF(FA14=0,"",IF(FA14&lt;0,CONCATENATE(" - ",FA14*(-1),FD13),CONCATENATE(" + ",FA14,FD13)))))</f>
        <v xml:space="preserve"> - 4x</v>
      </c>
      <c r="FB16" s="3" t="str">
        <f ca="1">IF(FB14=0,"",IF(FB14&lt;0,CONCATENATE(" - ",FB14*(-1)),CONCATENATE(" + ",FB14)))</f>
        <v xml:space="preserve"> + 20</v>
      </c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</row>
    <row r="17" spans="1:188" s="10" customFormat="1" ht="15" customHeight="1" x14ac:dyDescent="0.25">
      <c r="A17" s="49"/>
      <c r="B17" s="125" t="s">
        <v>38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7" t="s">
        <v>74</v>
      </c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65"/>
      <c r="CW17" s="128" t="s">
        <v>83</v>
      </c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  <c r="DI17" s="129"/>
      <c r="DJ17" s="129"/>
      <c r="DK17" s="129"/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DZ17" s="129"/>
      <c r="EA17" s="129"/>
      <c r="EB17" s="129"/>
      <c r="EC17" s="129"/>
      <c r="ED17" s="129"/>
      <c r="EE17" s="129"/>
      <c r="EF17" s="129"/>
      <c r="EG17" s="129"/>
      <c r="EH17" s="129"/>
      <c r="EI17" s="129"/>
      <c r="EJ17" s="129"/>
      <c r="EK17" s="129"/>
      <c r="EL17" s="129"/>
      <c r="EM17" s="129"/>
      <c r="EN17" s="129"/>
      <c r="EO17" s="129"/>
      <c r="EP17" s="129"/>
      <c r="EQ17" s="129"/>
      <c r="ER17" s="129"/>
      <c r="ES17" s="129"/>
      <c r="ET17" s="65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</row>
    <row r="18" spans="1:188" s="10" customFormat="1" ht="2.1" customHeight="1" x14ac:dyDescent="0.25">
      <c r="A18" s="12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17"/>
      <c r="CX18" s="18"/>
      <c r="CY18" s="18"/>
      <c r="CZ18" s="18"/>
      <c r="DA18" s="18"/>
      <c r="DB18" s="18"/>
      <c r="DC18" s="18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130" t="s">
        <v>27</v>
      </c>
      <c r="FJ18" s="3" t="s">
        <v>26</v>
      </c>
      <c r="FK18" s="3" t="s">
        <v>28</v>
      </c>
      <c r="FL18" s="3" t="s">
        <v>29</v>
      </c>
      <c r="FM18" s="3"/>
      <c r="FN18" s="130" t="s">
        <v>30</v>
      </c>
      <c r="FO18" s="3">
        <f ca="1">RANDBETWEEN(-2,2)*((FJ21*FI21)-FL21)</f>
        <v>0</v>
      </c>
      <c r="FP18" s="3"/>
      <c r="FQ18" s="130" t="s">
        <v>31</v>
      </c>
      <c r="FR18" s="3">
        <f ca="1">((FJ21*FI21)+FL21)+(FO20/((FJ21*FI21)+FL21))</f>
        <v>5</v>
      </c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</row>
    <row r="19" spans="1:188" s="10" customFormat="1" ht="16.350000000000001" customHeight="1" x14ac:dyDescent="0.3">
      <c r="A19" s="12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32"/>
      <c r="Z19" s="131" t="str">
        <f ca="1">FN24</f>
        <v>2х + 45</v>
      </c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2" t="s">
        <v>24</v>
      </c>
      <c r="AT19" s="132"/>
      <c r="AU19" s="132"/>
      <c r="AV19" s="132"/>
      <c r="AW19" s="114">
        <f ca="1">FO20</f>
        <v>4</v>
      </c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6" t="s">
        <v>25</v>
      </c>
      <c r="BO19" s="116"/>
      <c r="BP19" s="116"/>
      <c r="BQ19" s="116"/>
      <c r="BR19" s="133">
        <f ca="1">FM24</f>
        <v>40</v>
      </c>
      <c r="BS19" s="133"/>
      <c r="BT19" s="133"/>
      <c r="BU19" s="133"/>
      <c r="BV19" s="133"/>
      <c r="BW19" s="133"/>
      <c r="BX19" s="133"/>
      <c r="BY19" s="133"/>
      <c r="BZ19" s="133"/>
      <c r="CA19" s="30"/>
      <c r="CB19" s="30"/>
      <c r="CC19" s="30"/>
      <c r="CD19" s="30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26"/>
      <c r="CS19" s="26"/>
      <c r="CT19" s="26"/>
      <c r="CU19" s="26"/>
      <c r="CV19" s="32"/>
      <c r="CW19" s="138" t="str">
        <f ca="1">Z19</f>
        <v>2х + 45</v>
      </c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21" t="str">
        <f>AS19</f>
        <v>+</v>
      </c>
      <c r="DM19" s="121"/>
      <c r="DN19" s="121"/>
      <c r="DO19" s="121"/>
      <c r="DP19" s="121">
        <f ca="1">AW19</f>
        <v>4</v>
      </c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 t="str">
        <f>BN19</f>
        <v>=</v>
      </c>
      <c r="EF19" s="121"/>
      <c r="EG19" s="121"/>
      <c r="EH19" s="121"/>
      <c r="EI19" s="121"/>
      <c r="EJ19" s="121"/>
      <c r="EK19" s="126">
        <f ca="1">BR19</f>
        <v>40</v>
      </c>
      <c r="EL19" s="126"/>
      <c r="EM19" s="126"/>
      <c r="EN19" s="126"/>
      <c r="EO19" s="126"/>
      <c r="EP19" s="126"/>
      <c r="EQ19" s="126"/>
      <c r="ER19" s="126"/>
      <c r="ES19" s="126"/>
      <c r="ET19" s="32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130"/>
      <c r="FJ19" s="3"/>
      <c r="FK19" s="3"/>
      <c r="FL19" s="3"/>
      <c r="FM19" s="3"/>
      <c r="FN19" s="130"/>
      <c r="FO19" s="3"/>
      <c r="FP19" s="3"/>
      <c r="FQ19" s="130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</row>
    <row r="20" spans="1:188" s="10" customFormat="1" ht="0.75" customHeight="1" x14ac:dyDescent="0.25">
      <c r="A20" s="12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32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2"/>
      <c r="AT20" s="132"/>
      <c r="AU20" s="132"/>
      <c r="AV20" s="132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31"/>
      <c r="BH20" s="41"/>
      <c r="BI20" s="41"/>
      <c r="BJ20" s="41"/>
      <c r="BK20" s="41"/>
      <c r="BL20" s="31"/>
      <c r="BM20" s="31"/>
      <c r="BN20" s="116"/>
      <c r="BO20" s="116"/>
      <c r="BP20" s="116"/>
      <c r="BQ20" s="116"/>
      <c r="BR20" s="133"/>
      <c r="BS20" s="133"/>
      <c r="BT20" s="133"/>
      <c r="BU20" s="133"/>
      <c r="BV20" s="133"/>
      <c r="BW20" s="133"/>
      <c r="BX20" s="133"/>
      <c r="BY20" s="133"/>
      <c r="BZ20" s="133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26"/>
      <c r="CS20" s="26"/>
      <c r="CT20" s="26"/>
      <c r="CU20" s="26"/>
      <c r="CV20" s="32"/>
      <c r="CW20" s="138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  <c r="DL20" s="121"/>
      <c r="DM20" s="121"/>
      <c r="DN20" s="121"/>
      <c r="DO20" s="121"/>
      <c r="DP20" s="31"/>
      <c r="DQ20" s="31"/>
      <c r="DR20" s="3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121"/>
      <c r="EF20" s="121"/>
      <c r="EG20" s="121"/>
      <c r="EH20" s="121"/>
      <c r="EI20" s="121"/>
      <c r="EJ20" s="121"/>
      <c r="EK20" s="126"/>
      <c r="EL20" s="126"/>
      <c r="EM20" s="126"/>
      <c r="EN20" s="126"/>
      <c r="EO20" s="126"/>
      <c r="EP20" s="126"/>
      <c r="EQ20" s="126"/>
      <c r="ER20" s="126"/>
      <c r="ES20" s="126"/>
      <c r="ET20" s="32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130"/>
      <c r="FJ20" s="3">
        <f ca="1">RANDBETWEEN(-3,3)</f>
        <v>0</v>
      </c>
      <c r="FK20" s="3">
        <f ca="1">RANDBETWEEN(-2,2)</f>
        <v>2</v>
      </c>
      <c r="FL20" s="3">
        <f ca="1">RANDBETWEEN(3,5)</f>
        <v>5</v>
      </c>
      <c r="FM20" s="3"/>
      <c r="FN20" s="130"/>
      <c r="FO20" s="3">
        <f ca="1">IF(FO18=0,RANDBETWEEN(1,2)*((FJ21*FI21)+FL21),FO18)</f>
        <v>4</v>
      </c>
      <c r="FP20" s="3"/>
      <c r="FQ20" s="130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</row>
    <row r="21" spans="1:188" s="10" customFormat="1" ht="0.75" customHeight="1" x14ac:dyDescent="0.25">
      <c r="A21" s="12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32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2"/>
      <c r="AT21" s="132"/>
      <c r="AU21" s="132"/>
      <c r="AV21" s="13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24"/>
      <c r="BH21" s="42"/>
      <c r="BI21" s="42"/>
      <c r="BJ21" s="42"/>
      <c r="BK21" s="42"/>
      <c r="BL21" s="24"/>
      <c r="BM21" s="24"/>
      <c r="BN21" s="116"/>
      <c r="BO21" s="116"/>
      <c r="BP21" s="116"/>
      <c r="BQ21" s="116"/>
      <c r="BR21" s="133"/>
      <c r="BS21" s="133"/>
      <c r="BT21" s="133"/>
      <c r="BU21" s="133"/>
      <c r="BV21" s="133"/>
      <c r="BW21" s="133"/>
      <c r="BX21" s="133"/>
      <c r="BY21" s="133"/>
      <c r="BZ21" s="133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26"/>
      <c r="CS21" s="26"/>
      <c r="CT21" s="26"/>
      <c r="CU21" s="26"/>
      <c r="CV21" s="32"/>
      <c r="CW21" s="138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  <c r="DL21" s="121"/>
      <c r="DM21" s="121"/>
      <c r="DN21" s="121"/>
      <c r="DO21" s="121"/>
      <c r="DP21" s="24"/>
      <c r="DQ21" s="24"/>
      <c r="DR21" s="24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121"/>
      <c r="EF21" s="121"/>
      <c r="EG21" s="121"/>
      <c r="EH21" s="121"/>
      <c r="EI21" s="121"/>
      <c r="EJ21" s="121"/>
      <c r="EK21" s="126"/>
      <c r="EL21" s="126"/>
      <c r="EM21" s="126"/>
      <c r="EN21" s="126"/>
      <c r="EO21" s="126"/>
      <c r="EP21" s="126"/>
      <c r="EQ21" s="126"/>
      <c r="ER21" s="126"/>
      <c r="ES21" s="126"/>
      <c r="ET21" s="32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>
        <f ca="1">(FK21-FL21)/FJ21</f>
        <v>-3</v>
      </c>
      <c r="FJ21" s="3">
        <f ca="1">IF(FJ20=0,RANDBETWEEN(1,3),FJ20)</f>
        <v>2</v>
      </c>
      <c r="FK21" s="3">
        <f ca="1">IF(FK20=0,RANDBETWEEN(-2,-1)*FJ21,FK20*FJ21)</f>
        <v>4</v>
      </c>
      <c r="FL21" s="3">
        <f ca="1">FL20*FJ21</f>
        <v>10</v>
      </c>
      <c r="FM21" s="3"/>
      <c r="FN21" s="3"/>
      <c r="FO21" s="3"/>
      <c r="FP21" s="3"/>
      <c r="FQ21" s="3"/>
      <c r="FR21" s="3"/>
      <c r="FS21" s="3"/>
      <c r="FT21" s="3" t="s">
        <v>34</v>
      </c>
      <c r="FU21" s="3">
        <f ca="1">((FR22-FL21)/FJ21)</f>
        <v>-3</v>
      </c>
      <c r="FV21" s="3" t="str">
        <f ca="1">IF(AND(FJ21&lt;0,FR22-FL21&lt;0),CONCATENATE((FR22-FL21)*-1,"/",FJ21*-1),IF(AND(FJ21&lt;0,FR22-FL21&gt;0),CONCATENATE((FR22-FL21)*-1,"/",FJ21*-1),IF(AND(FJ21&gt;0,FR22-FL21&lt;0),CONCATENATE(FR22-FL21,"/",FJ21),CONCATENATE(FR22-FL21,"/",FJ21))))</f>
        <v>-6/2</v>
      </c>
      <c r="FW21" s="3">
        <f ca="1">IF(INT((FR22-FL21)/FJ21)=(FR22-FL21)/FJ21,FU21,FV21)</f>
        <v>-3</v>
      </c>
      <c r="FX21" s="3"/>
      <c r="FY21" s="3"/>
      <c r="FZ21" s="3"/>
      <c r="GA21" s="3"/>
      <c r="GB21" s="3"/>
      <c r="GC21" s="3"/>
      <c r="GD21" s="3"/>
      <c r="GE21" s="3"/>
      <c r="GF21" s="3"/>
    </row>
    <row r="22" spans="1:188" s="10" customFormat="1" ht="16.350000000000001" customHeight="1" x14ac:dyDescent="0.3">
      <c r="A22" s="12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32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2"/>
      <c r="AT22" s="132"/>
      <c r="AU22" s="132"/>
      <c r="AV22" s="132"/>
      <c r="AW22" s="114" t="str">
        <f ca="1">FK22</f>
        <v>2х + 10</v>
      </c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6"/>
      <c r="BO22" s="116"/>
      <c r="BP22" s="116"/>
      <c r="BQ22" s="116"/>
      <c r="BR22" s="133"/>
      <c r="BS22" s="133"/>
      <c r="BT22" s="133"/>
      <c r="BU22" s="133"/>
      <c r="BV22" s="133"/>
      <c r="BW22" s="133"/>
      <c r="BX22" s="133"/>
      <c r="BY22" s="133"/>
      <c r="BZ22" s="133"/>
      <c r="CA22" s="26"/>
      <c r="CB22" s="26"/>
      <c r="CC22" s="26"/>
      <c r="CD22" s="26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26"/>
      <c r="CS22" s="26"/>
      <c r="CT22" s="26"/>
      <c r="CU22" s="26"/>
      <c r="CV22" s="32"/>
      <c r="CW22" s="138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  <c r="DL22" s="121"/>
      <c r="DM22" s="121"/>
      <c r="DN22" s="121"/>
      <c r="DO22" s="121"/>
      <c r="DP22" s="121" t="str">
        <f ca="1">AW22</f>
        <v>2х + 10</v>
      </c>
      <c r="DQ22" s="121"/>
      <c r="DR22" s="121"/>
      <c r="DS22" s="121"/>
      <c r="DT22" s="121"/>
      <c r="DU22" s="121"/>
      <c r="DV22" s="121"/>
      <c r="DW22" s="121"/>
      <c r="DX22" s="121"/>
      <c r="DY22" s="121"/>
      <c r="DZ22" s="121"/>
      <c r="EA22" s="121"/>
      <c r="EB22" s="121"/>
      <c r="EC22" s="121"/>
      <c r="ED22" s="121"/>
      <c r="EE22" s="121"/>
      <c r="EF22" s="121"/>
      <c r="EG22" s="121"/>
      <c r="EH22" s="121"/>
      <c r="EI22" s="121"/>
      <c r="EJ22" s="121"/>
      <c r="EK22" s="126"/>
      <c r="EL22" s="126"/>
      <c r="EM22" s="126"/>
      <c r="EN22" s="126"/>
      <c r="EO22" s="126"/>
      <c r="EP22" s="126"/>
      <c r="EQ22" s="126"/>
      <c r="ER22" s="126"/>
      <c r="ES22" s="126"/>
      <c r="ET22" s="32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20" t="str">
        <f ca="1">IF(FJ21=1,"х",IF(FJ21=-1,"-х",CONCATENATE(FJ21,"х")))</f>
        <v>2х</v>
      </c>
      <c r="FJ22" s="20" t="str">
        <f ca="1">IF(FL21&gt;0,CONCATENATE(" + ",FL21),CONCATENATE(" - ",FL21*(-1)))</f>
        <v xml:space="preserve"> + 10</v>
      </c>
      <c r="FK22" s="134" t="str">
        <f ca="1">CONCATENATE(FI22,FJ22)</f>
        <v>2х + 10</v>
      </c>
      <c r="FL22" s="134"/>
      <c r="FM22" s="20"/>
      <c r="FN22" s="102" t="s">
        <v>31</v>
      </c>
      <c r="FO22" s="3">
        <f ca="1">(FR18^2)-(4*FO20)</f>
        <v>9</v>
      </c>
      <c r="FP22" s="3"/>
      <c r="FQ22" s="3" t="s">
        <v>32</v>
      </c>
      <c r="FR22" s="3">
        <f ca="1">(FR18+(FO22^0.5))/2</f>
        <v>4</v>
      </c>
      <c r="FS22" s="3"/>
      <c r="FT22" s="3" t="s">
        <v>35</v>
      </c>
      <c r="FU22" s="3">
        <f ca="1">(FR23-FL21)/FJ21</f>
        <v>-4.5</v>
      </c>
      <c r="FV22" s="3" t="str">
        <f ca="1">IF(AND(FJ21&lt;0,FR23-FL21&lt;0),CONCATENATE((FR23-FL21)*-1,"/",FJ21*-1),IF(AND(FJ21&lt;0,FR23-FL21&gt;0),CONCATENATE((FR23-FL21)*-1,"/",FJ21*-1),IF(AND(FJ21&gt;0,FR23-FL21&lt;0),CONCATENATE(FR23-FL21,"/",FJ21),CONCATENATE(FR23-FL21,"/",FJ21))))</f>
        <v>-9/2</v>
      </c>
      <c r="FW22" s="3" t="str">
        <f ca="1">IF(INT((FR23-FL21)/FJ21)=(FR23-FL21)/FJ21,FU22,FV22)</f>
        <v>-9/2</v>
      </c>
      <c r="FX22" s="3"/>
      <c r="FY22" s="3"/>
      <c r="FZ22" s="3"/>
      <c r="GA22" s="3"/>
      <c r="GB22" s="3"/>
      <c r="GC22" s="3"/>
      <c r="GD22" s="3"/>
      <c r="GE22" s="3"/>
      <c r="GF22" s="3"/>
    </row>
    <row r="23" spans="1:188" s="10" customFormat="1" ht="2.1" customHeight="1" x14ac:dyDescent="0.25">
      <c r="A23" s="12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21"/>
      <c r="CX23" s="22"/>
      <c r="CY23" s="22"/>
      <c r="CZ23" s="22"/>
      <c r="DA23" s="22"/>
      <c r="DB23" s="18"/>
      <c r="DC23" s="18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>
        <f ca="1">RANDBETWEEN(15,40)</f>
        <v>35</v>
      </c>
      <c r="FH23" s="3"/>
      <c r="FI23" s="3"/>
      <c r="FJ23" s="3"/>
      <c r="FK23" s="3"/>
      <c r="FL23" s="3" t="str">
        <f ca="1">IF(FL24&gt;0,CONCATENATE(" + ",FL24),CONCATENATE(" - ",FL24*(-1)))</f>
        <v xml:space="preserve"> + 45</v>
      </c>
      <c r="FM23" s="3"/>
      <c r="FN23" s="3"/>
      <c r="FO23" s="3"/>
      <c r="FP23" s="3"/>
      <c r="FQ23" s="3" t="s">
        <v>33</v>
      </c>
      <c r="FR23" s="3">
        <f ca="1">(FR18-(FO22^0.5))/2</f>
        <v>1</v>
      </c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</row>
    <row r="24" spans="1:188" s="10" customFormat="1" ht="15" customHeight="1" x14ac:dyDescent="0.25">
      <c r="A24" s="12"/>
      <c r="B24" s="12"/>
      <c r="C24" s="14"/>
      <c r="D24" s="14"/>
      <c r="E24" s="14"/>
      <c r="F24" s="105" t="s">
        <v>17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8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10"/>
      <c r="CV24" s="32"/>
      <c r="CW24" s="52"/>
      <c r="CX24" s="32"/>
      <c r="CY24" s="105" t="s">
        <v>17</v>
      </c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8" t="str">
        <f ca="1">(IF(FW21=FW22,CONCATENATE("х = ", FW21),CONCATENATE("х = ", FW21,"; ",FW22)))</f>
        <v>х = -3; -9/2</v>
      </c>
      <c r="DQ24" s="109"/>
      <c r="DR24" s="109"/>
      <c r="DS24" s="109"/>
      <c r="DT24" s="109"/>
      <c r="DU24" s="109"/>
      <c r="DV24" s="109"/>
      <c r="DW24" s="109"/>
      <c r="DX24" s="109"/>
      <c r="DY24" s="109"/>
      <c r="DZ24" s="109"/>
      <c r="EA24" s="109"/>
      <c r="EB24" s="109"/>
      <c r="EC24" s="109"/>
      <c r="ED24" s="109"/>
      <c r="EE24" s="109"/>
      <c r="EF24" s="109"/>
      <c r="EG24" s="109"/>
      <c r="EH24" s="109"/>
      <c r="EI24" s="109"/>
      <c r="EJ24" s="109"/>
      <c r="EK24" s="109"/>
      <c r="EL24" s="109"/>
      <c r="EM24" s="109"/>
      <c r="EN24" s="109"/>
      <c r="EO24" s="109"/>
      <c r="EP24" s="109"/>
      <c r="EQ24" s="109"/>
      <c r="ER24" s="109"/>
      <c r="ES24" s="110"/>
      <c r="ET24" s="32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 t="str">
        <f ca="1">FI22</f>
        <v>2х</v>
      </c>
      <c r="FJ24" s="3">
        <f ca="1">FR18+(FJ22*(-1))</f>
        <v>-5</v>
      </c>
      <c r="FK24" s="3"/>
      <c r="FL24" s="3">
        <f ca="1">FL21+FG23</f>
        <v>45</v>
      </c>
      <c r="FM24" s="3">
        <f ca="1">FR18+FG23</f>
        <v>40</v>
      </c>
      <c r="FN24" s="134" t="str">
        <f ca="1">CONCATENATE(FI22,FL23)</f>
        <v>2х + 45</v>
      </c>
      <c r="FO24" s="134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</row>
    <row r="25" spans="1:188" s="10" customFormat="1" ht="3" customHeight="1" x14ac:dyDescent="0.25">
      <c r="A25" s="12"/>
      <c r="B25" s="23"/>
      <c r="C25" s="23"/>
      <c r="D25" s="23"/>
      <c r="E25" s="23"/>
      <c r="F25" s="23"/>
      <c r="G25" s="23"/>
      <c r="H25" s="23"/>
      <c r="I25" s="23"/>
      <c r="J25" s="34"/>
      <c r="K25" s="34"/>
      <c r="L25" s="34"/>
      <c r="M25" s="34"/>
      <c r="N25" s="34"/>
      <c r="O25" s="34"/>
      <c r="P25" s="34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16"/>
      <c r="CX25" s="23"/>
      <c r="CY25" s="23"/>
      <c r="CZ25" s="23"/>
      <c r="DA25" s="23"/>
      <c r="DB25" s="23"/>
      <c r="DC25" s="23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</row>
    <row r="26" spans="1:188" s="10" customFormat="1" ht="14.45" customHeight="1" x14ac:dyDescent="0.25">
      <c r="A26" s="140" t="s">
        <v>39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1" t="s">
        <v>74</v>
      </c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/>
      <c r="CS26" s="141"/>
      <c r="CT26" s="141"/>
      <c r="CU26" s="141"/>
      <c r="CV26" s="39"/>
      <c r="CW26" s="142" t="s">
        <v>84</v>
      </c>
      <c r="CX26" s="143"/>
      <c r="CY26" s="143"/>
      <c r="CZ26" s="143"/>
      <c r="DA26" s="143"/>
      <c r="DB26" s="143"/>
      <c r="DC26" s="143"/>
      <c r="DD26" s="143"/>
      <c r="DE26" s="143"/>
      <c r="DF26" s="143"/>
      <c r="DG26" s="143"/>
      <c r="DH26" s="143"/>
      <c r="DI26" s="143"/>
      <c r="DJ26" s="143"/>
      <c r="DK26" s="143"/>
      <c r="DL26" s="143"/>
      <c r="DM26" s="143"/>
      <c r="DN26" s="143"/>
      <c r="DO26" s="143"/>
      <c r="DP26" s="143"/>
      <c r="DQ26" s="143"/>
      <c r="DR26" s="143"/>
      <c r="DS26" s="143"/>
      <c r="DT26" s="143"/>
      <c r="DU26" s="143"/>
      <c r="DV26" s="143"/>
      <c r="DW26" s="143"/>
      <c r="DX26" s="143"/>
      <c r="DY26" s="143"/>
      <c r="DZ26" s="143"/>
      <c r="EA26" s="143"/>
      <c r="EB26" s="143"/>
      <c r="EC26" s="143"/>
      <c r="ED26" s="143"/>
      <c r="EE26" s="143"/>
      <c r="EF26" s="143"/>
      <c r="EG26" s="143"/>
      <c r="EH26" s="143"/>
      <c r="EI26" s="143"/>
      <c r="EJ26" s="143"/>
      <c r="EK26" s="143"/>
      <c r="EL26" s="143"/>
      <c r="EM26" s="143"/>
      <c r="EN26" s="143"/>
      <c r="EO26" s="143"/>
      <c r="EP26" s="143"/>
      <c r="EQ26" s="143"/>
      <c r="ER26" s="143"/>
      <c r="ES26" s="39"/>
      <c r="ET26" s="39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</row>
    <row r="27" spans="1:188" s="10" customFormat="1" ht="3" customHeight="1" x14ac:dyDescent="0.25">
      <c r="B27" s="67"/>
      <c r="C27" s="67"/>
      <c r="D27" s="67"/>
      <c r="E27" s="67"/>
      <c r="F27" s="67"/>
      <c r="G27" s="67"/>
      <c r="H27" s="67"/>
      <c r="I27" s="67"/>
      <c r="J27" s="68"/>
      <c r="K27" s="68"/>
      <c r="L27" s="68"/>
      <c r="M27" s="68"/>
      <c r="N27" s="68"/>
      <c r="O27" s="68"/>
      <c r="P27" s="68"/>
      <c r="Q27" s="68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70"/>
      <c r="CX27" s="67"/>
      <c r="CY27" s="67"/>
      <c r="CZ27" s="67"/>
      <c r="DA27" s="67"/>
      <c r="DB27" s="67"/>
      <c r="DC27" s="67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V27" s="3"/>
      <c r="EW27" s="3"/>
      <c r="EX27" s="3"/>
      <c r="EY27" s="3"/>
      <c r="EZ27" s="3"/>
      <c r="FA27" s="3"/>
      <c r="FB27" s="3" t="s">
        <v>46</v>
      </c>
      <c r="FC27" s="3" t="s">
        <v>26</v>
      </c>
      <c r="FD27" s="3" t="s">
        <v>47</v>
      </c>
      <c r="FE27" s="3" t="s">
        <v>48</v>
      </c>
      <c r="FF27" s="3" t="s">
        <v>49</v>
      </c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</row>
    <row r="28" spans="1:188" s="10" customFormat="1" ht="16.149999999999999" customHeight="1" x14ac:dyDescent="0.25">
      <c r="B28" s="18"/>
      <c r="C28" s="12"/>
      <c r="D28" s="12"/>
      <c r="E28" s="12"/>
      <c r="F28" s="12"/>
      <c r="G28" s="12"/>
      <c r="H28" s="18"/>
      <c r="I28" s="18"/>
      <c r="J28" s="12"/>
      <c r="K28" s="12"/>
      <c r="L28" s="12"/>
      <c r="M28" s="12"/>
      <c r="N28" s="12"/>
      <c r="O28" s="12"/>
      <c r="P28" s="12"/>
      <c r="Q28" s="12"/>
      <c r="R28" s="32"/>
      <c r="S28" s="32"/>
      <c r="T28" s="32"/>
      <c r="U28" s="32"/>
      <c r="V28" s="32"/>
      <c r="W28" s="32"/>
      <c r="X28" s="26"/>
      <c r="Y28" s="26"/>
      <c r="Z28" s="26"/>
      <c r="AA28" s="26"/>
      <c r="AB28" s="26"/>
      <c r="AC28" s="26"/>
      <c r="AD28" s="26"/>
      <c r="AE28" s="26"/>
      <c r="AF28" s="26"/>
      <c r="AG28" s="132" t="str">
        <f ca="1">CONCATENATE(FD31,FD32,FD33,FD34)</f>
        <v>8x³ - 6x² + 6x - 8</v>
      </c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16" t="s">
        <v>25</v>
      </c>
      <c r="BY28" s="116"/>
      <c r="BZ28" s="116"/>
      <c r="CA28" s="116"/>
      <c r="CB28" s="133">
        <v>0</v>
      </c>
      <c r="CC28" s="133"/>
      <c r="CD28" s="133"/>
      <c r="CE28" s="133"/>
      <c r="CF28" s="133"/>
      <c r="CG28" s="133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9"/>
      <c r="CX28" s="26"/>
      <c r="CY28" s="116" t="str">
        <f ca="1">CONCATENATE(FD31,FD32,FD33,FD34)</f>
        <v>8x³ - 6x² + 6x - 8</v>
      </c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 t="s">
        <v>25</v>
      </c>
      <c r="EM28" s="116"/>
      <c r="EN28" s="116"/>
      <c r="EO28" s="116">
        <v>0</v>
      </c>
      <c r="EP28" s="116"/>
      <c r="EQ28" s="116"/>
      <c r="ER28" s="116"/>
      <c r="ES28" s="51"/>
      <c r="ET28" s="51"/>
      <c r="EU28" s="51"/>
      <c r="EV28" s="78"/>
      <c r="EW28" s="78"/>
      <c r="EX28" s="78"/>
      <c r="EY28" s="78"/>
      <c r="EZ28" s="3"/>
      <c r="FA28" s="3"/>
      <c r="FB28" s="3">
        <f ca="1">RANDBETWEEN(-4,4)</f>
        <v>0</v>
      </c>
      <c r="FC28" s="3">
        <f ca="1">RANDBETWEEN(-4,4)</f>
        <v>2</v>
      </c>
      <c r="FD28" s="3">
        <f ca="1">RANDBETWEEN(-4,4)</f>
        <v>-4</v>
      </c>
      <c r="FE28" s="3">
        <f ca="1">RANDBETWEEN(-4,4)</f>
        <v>-1</v>
      </c>
      <c r="FF28" s="3">
        <f ca="1">RANDBETWEEN(-4,4)</f>
        <v>-4</v>
      </c>
      <c r="FG28" s="3"/>
      <c r="FH28" s="3" t="s">
        <v>59</v>
      </c>
      <c r="FI28" s="3">
        <f ca="1">(FC29*(-1))/FB29</f>
        <v>1</v>
      </c>
      <c r="FJ28" s="3" t="str">
        <f ca="1">IF(AND(FC29*(-1)&lt;0,FB29&lt;0),CONCATENATE(FC29,"/",FB29*-1),IF(AND(FC29*(-1)&lt;0,FB29&gt;0),CONCATENATE(FC29*-1,"/",FB29),IF(AND(FC29*(-1)&gt;0,FB29&lt;0),CONCATENATE(FC29,"/",FB29*-1),CONCATENATE(FC29*(-1),"/",FB29))))</f>
        <v>2/2</v>
      </c>
      <c r="FK28" s="3">
        <f ca="1">IF(INT((FC29)*(-1)/FB29)=(FC29)*(-1)/FB29,FI28,FJ28)</f>
        <v>1</v>
      </c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</row>
    <row r="29" spans="1:188" s="10" customFormat="1" ht="0.75" customHeight="1" x14ac:dyDescent="0.25">
      <c r="B29" s="18"/>
      <c r="C29" s="26"/>
      <c r="D29" s="26"/>
      <c r="E29" s="22"/>
      <c r="F29" s="12"/>
      <c r="G29" s="12"/>
      <c r="H29" s="18"/>
      <c r="I29" s="18"/>
      <c r="J29" s="12"/>
      <c r="K29" s="12"/>
      <c r="L29" s="12"/>
      <c r="M29" s="12"/>
      <c r="N29" s="12"/>
      <c r="O29" s="12"/>
      <c r="P29" s="12"/>
      <c r="Q29" s="1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116"/>
      <c r="BY29" s="116"/>
      <c r="BZ29" s="116"/>
      <c r="CA29" s="116"/>
      <c r="CB29" s="133"/>
      <c r="CC29" s="133"/>
      <c r="CD29" s="133"/>
      <c r="CE29" s="133"/>
      <c r="CF29" s="133"/>
      <c r="CG29" s="133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9"/>
      <c r="CX29" s="26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116"/>
      <c r="EM29" s="116"/>
      <c r="EN29" s="116"/>
      <c r="EO29" s="116"/>
      <c r="EP29" s="116"/>
      <c r="EQ29" s="116"/>
      <c r="ER29" s="116"/>
      <c r="ES29" s="12"/>
      <c r="ET29" s="12"/>
      <c r="EV29" s="3"/>
      <c r="EW29" s="3"/>
      <c r="EX29" s="3"/>
      <c r="EY29" s="3"/>
      <c r="EZ29" s="3"/>
      <c r="FA29" s="3"/>
      <c r="FB29" s="3">
        <f ca="1">IF(FB28=0,RANDBETWEEN(-4,-1),FB28)</f>
        <v>-2</v>
      </c>
      <c r="FC29" s="3">
        <f ca="1">IF(FC28=0,RANDBETWEEN(-4,-1),FC28)</f>
        <v>2</v>
      </c>
      <c r="FD29" s="3">
        <f ca="1">IF(FD28=0,RANDBETWEEN(1,4),FD28)</f>
        <v>-4</v>
      </c>
      <c r="FE29" s="3">
        <f ca="1">IF(FE28=0,RANDBETWEEN(1,4),FE28)</f>
        <v>-1</v>
      </c>
      <c r="FF29" s="3">
        <f ca="1">IF(FF28=0,RANDBETWEEN(1,4),FF28)</f>
        <v>-4</v>
      </c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</row>
    <row r="30" spans="1:188" s="10" customFormat="1" ht="0.75" customHeight="1" x14ac:dyDescent="0.25">
      <c r="B30" s="18"/>
      <c r="C30" s="26"/>
      <c r="D30" s="26"/>
      <c r="E30" s="18"/>
      <c r="F30" s="12"/>
      <c r="G30" s="12"/>
      <c r="H30" s="18"/>
      <c r="I30" s="18"/>
      <c r="J30" s="12"/>
      <c r="K30" s="12"/>
      <c r="L30" s="12"/>
      <c r="M30" s="12"/>
      <c r="N30" s="12"/>
      <c r="O30" s="12"/>
      <c r="P30" s="12"/>
      <c r="Q30" s="1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116"/>
      <c r="BY30" s="116"/>
      <c r="BZ30" s="116"/>
      <c r="CA30" s="116"/>
      <c r="CB30" s="133"/>
      <c r="CC30" s="133"/>
      <c r="CD30" s="133"/>
      <c r="CE30" s="133"/>
      <c r="CF30" s="133"/>
      <c r="CG30" s="133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9"/>
      <c r="CX30" s="26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116"/>
      <c r="EM30" s="116"/>
      <c r="EN30" s="116"/>
      <c r="EO30" s="116"/>
      <c r="EP30" s="116"/>
      <c r="EQ30" s="116"/>
      <c r="ER30" s="116"/>
      <c r="ES30" s="12"/>
      <c r="ET30" s="12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</row>
    <row r="31" spans="1:188" s="10" customFormat="1" ht="16.149999999999999" customHeight="1" x14ac:dyDescent="0.3">
      <c r="B31" s="18"/>
      <c r="C31" s="12"/>
      <c r="D31" s="12"/>
      <c r="E31" s="12"/>
      <c r="F31" s="12"/>
      <c r="G31" s="12"/>
      <c r="H31" s="18"/>
      <c r="I31" s="18"/>
      <c r="J31" s="12"/>
      <c r="K31" s="12"/>
      <c r="L31" s="12"/>
      <c r="M31" s="12"/>
      <c r="N31" s="12"/>
      <c r="O31" s="12"/>
      <c r="P31" s="12"/>
      <c r="Q31" s="12"/>
      <c r="R31" s="32"/>
      <c r="S31" s="32"/>
      <c r="T31" s="32"/>
      <c r="U31" s="32"/>
      <c r="V31" s="32"/>
      <c r="W31" s="32"/>
      <c r="X31" s="30"/>
      <c r="Y31" s="30"/>
      <c r="Z31" s="30"/>
      <c r="AA31" s="30"/>
      <c r="AB31" s="30"/>
      <c r="AC31" s="30"/>
      <c r="AD31" s="30"/>
      <c r="AE31" s="30"/>
      <c r="AF31" s="30"/>
      <c r="AG31" s="114" t="str">
        <f ca="1">CONCATENATE(FG31,FG32,FG33)</f>
        <v>-4x² - x - 4</v>
      </c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6"/>
      <c r="BY31" s="116"/>
      <c r="BZ31" s="116"/>
      <c r="CA31" s="116"/>
      <c r="CB31" s="133"/>
      <c r="CC31" s="133"/>
      <c r="CD31" s="133"/>
      <c r="CE31" s="133"/>
      <c r="CF31" s="133"/>
      <c r="CG31" s="133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9"/>
      <c r="CX31" s="26"/>
      <c r="CY31" s="116" t="str">
        <f ca="1">CONCATENATE(FG31,FG32,FG33)</f>
        <v>-4x² - x - 4</v>
      </c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2"/>
      <c r="ET31" s="12"/>
      <c r="EV31" s="3"/>
      <c r="EW31" s="3"/>
      <c r="EX31" s="3"/>
      <c r="EY31" s="3"/>
      <c r="EZ31" s="3" t="s">
        <v>13</v>
      </c>
      <c r="FA31" s="3"/>
      <c r="FB31" s="3" t="s">
        <v>50</v>
      </c>
      <c r="FC31" s="3">
        <f ca="1">FB29*FD29</f>
        <v>8</v>
      </c>
      <c r="FD31" s="3" t="str">
        <f ca="1">IF(FC31=-1,CONCATENATE(" - ",EZ31),IF(FC31=1,CONCATENATE(EZ31),IF(FC31=0,"",CONCATENATE(FC31,EZ31))))</f>
        <v>8x³</v>
      </c>
      <c r="FE31" s="3" t="s">
        <v>54</v>
      </c>
      <c r="FF31" s="3">
        <f ca="1">FD29</f>
        <v>-4</v>
      </c>
      <c r="FG31" s="3" t="str">
        <f ca="1">IF(FF31=-1,CONCATENATE(" - ",EZ32),IF(FF31=1,CONCATENATE(EZ32),IF(FF31=0,"",CONCATENATE(FF31,EZ32))))</f>
        <v>-4x²</v>
      </c>
      <c r="FH31" s="3" t="s">
        <v>57</v>
      </c>
      <c r="FI31" s="3">
        <f ca="1">FB29</f>
        <v>-2</v>
      </c>
      <c r="FJ31" s="3" t="str">
        <f ca="1">IF(FI31=-1,CONCATENATE(" - ",EZ33),IF(FI31=1,CONCATENATE(EZ33),IF(FI31=0,"",CONCATENATE(FI31,EZ33))))</f>
        <v>-2x</v>
      </c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</row>
    <row r="32" spans="1:188" s="10" customFormat="1" ht="1.9" customHeight="1" x14ac:dyDescent="0.25">
      <c r="B32" s="18"/>
      <c r="C32" s="18"/>
      <c r="D32" s="18"/>
      <c r="E32" s="18"/>
      <c r="F32" s="18"/>
      <c r="G32" s="18"/>
      <c r="H32" s="18"/>
      <c r="I32" s="18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CV32" s="12"/>
      <c r="CW32" s="21"/>
      <c r="CX32" s="22"/>
      <c r="CY32" s="22"/>
      <c r="CZ32" s="22"/>
      <c r="DA32" s="22"/>
      <c r="DB32" s="18"/>
      <c r="DC32" s="18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V32" s="3"/>
      <c r="EW32" s="3"/>
      <c r="EX32" s="3"/>
      <c r="EY32" s="3"/>
      <c r="EZ32" s="3" t="s">
        <v>15</v>
      </c>
      <c r="FA32" s="3"/>
      <c r="FB32" s="3" t="s">
        <v>51</v>
      </c>
      <c r="FC32" s="3">
        <f ca="1">(FB29*FE29)+(FC29*FD29)</f>
        <v>-6</v>
      </c>
      <c r="FD32" s="3" t="str">
        <f ca="1">IF(FC32=-1,CONCATENATE(" - ",EZ32),IF(FC32=1,CONCATENATE(" + ",EZ32),IF(FC32=0,"",IF(FC32&lt;0,CONCATENATE(" - ",FC32*(-1),EZ32),CONCATENATE(" + ",FC32,EZ32)))))</f>
        <v xml:space="preserve"> - 6x²</v>
      </c>
      <c r="FE32" s="3" t="s">
        <v>55</v>
      </c>
      <c r="FF32" s="3">
        <f ca="1">FE29</f>
        <v>-1</v>
      </c>
      <c r="FG32" s="3" t="str">
        <f ca="1">IF(FF32=-1,CONCATENATE(" - ",EZ33),IF(FF32=1,CONCATENATE(" + ",EZ33),IF(FF32=0,"",IF(FF32&lt;0,CONCATENATE(" - ",FF32*(-1),EZ33),CONCATENATE(" + ",FF32,EZ33)))))</f>
        <v xml:space="preserve"> - x</v>
      </c>
      <c r="FH32" s="3" t="s">
        <v>58</v>
      </c>
      <c r="FI32" s="3">
        <f ca="1">FC29</f>
        <v>2</v>
      </c>
      <c r="FJ32" s="3" t="str">
        <f ca="1">IF(FI32=0,"",IF(FI32&lt;0,CONCATENATE(" - ",FI32*(-1)),CONCATENATE(" + ",FI32)))</f>
        <v xml:space="preserve"> + 2</v>
      </c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</row>
    <row r="33" spans="1:188" s="10" customFormat="1" ht="13.7" customHeight="1" x14ac:dyDescent="0.25">
      <c r="B33" s="105" t="s">
        <v>17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10"/>
      <c r="CV33" s="12"/>
      <c r="CW33" s="28"/>
      <c r="CX33" s="12"/>
      <c r="CY33" s="105" t="s">
        <v>17</v>
      </c>
      <c r="CZ33" s="105"/>
      <c r="DA33" s="105"/>
      <c r="DB33" s="105"/>
      <c r="DC33" s="105"/>
      <c r="DD33" s="105"/>
      <c r="DE33" s="105"/>
      <c r="DF33" s="105"/>
      <c r="DG33" s="105"/>
      <c r="DH33" s="105"/>
      <c r="DI33" s="105"/>
      <c r="DJ33" s="105"/>
      <c r="DK33" s="105"/>
      <c r="DL33" s="105"/>
      <c r="DM33" s="105"/>
      <c r="DN33" s="105"/>
      <c r="DO33" s="108" t="str">
        <f ca="1">CONCATENATE("х = ", FK28)</f>
        <v>х = 1</v>
      </c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09"/>
      <c r="EL33" s="109"/>
      <c r="EM33" s="109"/>
      <c r="EN33" s="109"/>
      <c r="EO33" s="109"/>
      <c r="EP33" s="109"/>
      <c r="EQ33" s="109"/>
      <c r="ER33" s="110"/>
      <c r="ES33" s="12"/>
      <c r="ET33" s="12"/>
      <c r="EV33" s="3"/>
      <c r="EW33" s="3"/>
      <c r="EX33" s="3"/>
      <c r="EY33" s="3"/>
      <c r="EZ33" s="3" t="s">
        <v>14</v>
      </c>
      <c r="FA33" s="3"/>
      <c r="FB33" s="3" t="s">
        <v>52</v>
      </c>
      <c r="FC33" s="3">
        <f ca="1">(FB29*FF29)+(FE29*FC29)</f>
        <v>6</v>
      </c>
      <c r="FD33" s="3" t="str">
        <f ca="1">IF(FC33=-1,CONCATENATE(" - ",EZ33),IF(FC33=1,CONCATENATE(" + ",EZ33),IF(FC33=0,"",IF(FC33&lt;0,CONCATENATE(" - ",FC33*(-1),EZ33),CONCATENATE(" + ",FC33,EZ33)))))</f>
        <v xml:space="preserve"> + 6x</v>
      </c>
      <c r="FE33" s="3" t="s">
        <v>56</v>
      </c>
      <c r="FF33" s="3">
        <f ca="1">FF29</f>
        <v>-4</v>
      </c>
      <c r="FG33" s="3" t="str">
        <f ca="1">IF(FF33=0,"",IF(FF33&lt;0,CONCATENATE(" - ",FF33*(-1)),CONCATENATE(" + ",FF33)))</f>
        <v xml:space="preserve"> - 4</v>
      </c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</row>
    <row r="34" spans="1:188" s="10" customFormat="1" ht="3" customHeight="1" x14ac:dyDescent="0.25">
      <c r="B34" s="23"/>
      <c r="C34" s="23"/>
      <c r="D34" s="23"/>
      <c r="E34" s="23"/>
      <c r="F34" s="23"/>
      <c r="G34" s="23"/>
      <c r="H34" s="23"/>
      <c r="I34" s="23"/>
      <c r="J34" s="34"/>
      <c r="K34" s="34"/>
      <c r="L34" s="34"/>
      <c r="M34" s="34"/>
      <c r="N34" s="34"/>
      <c r="O34" s="34"/>
      <c r="P34" s="34"/>
      <c r="Q34" s="34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16"/>
      <c r="CX34" s="23"/>
      <c r="CY34" s="23"/>
      <c r="CZ34" s="23"/>
      <c r="DA34" s="23"/>
      <c r="DB34" s="23"/>
      <c r="DC34" s="23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V34" s="3"/>
      <c r="EW34" s="3"/>
      <c r="EX34" s="3"/>
      <c r="EY34" s="3"/>
      <c r="EZ34" s="3"/>
      <c r="FA34" s="3"/>
      <c r="FB34" s="3" t="s">
        <v>53</v>
      </c>
      <c r="FC34" s="3">
        <f ca="1">FC29*FF29</f>
        <v>-8</v>
      </c>
      <c r="FD34" s="3" t="str">
        <f ca="1">IF(FC34=0,"",IF(FC34&lt;0,CONCATENATE(" - ",FC34*(-1)),CONCATENATE(" + ",FC34)))</f>
        <v xml:space="preserve"> - 8</v>
      </c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</row>
    <row r="35" spans="1:188" s="10" customFormat="1" ht="14.45" customHeight="1" x14ac:dyDescent="0.25">
      <c r="A35" s="140" t="s">
        <v>40</v>
      </c>
      <c r="B35" s="140"/>
      <c r="C35" s="140"/>
      <c r="D35" s="140"/>
      <c r="E35" s="140"/>
      <c r="F35" s="140"/>
      <c r="G35" s="140"/>
      <c r="H35" s="140"/>
      <c r="I35" s="140"/>
      <c r="J35" s="140"/>
      <c r="K35" s="27"/>
      <c r="L35" s="27"/>
      <c r="M35" s="115" t="s">
        <v>74</v>
      </c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01"/>
      <c r="CW35" s="145" t="s">
        <v>85</v>
      </c>
      <c r="CX35" s="146"/>
      <c r="CY35" s="146"/>
      <c r="CZ35" s="146"/>
      <c r="DA35" s="146"/>
      <c r="DB35" s="146"/>
      <c r="DC35" s="146"/>
      <c r="DD35" s="146"/>
      <c r="DE35" s="146"/>
      <c r="DF35" s="146"/>
      <c r="DG35" s="146"/>
      <c r="DH35" s="146"/>
      <c r="DI35" s="146"/>
      <c r="DJ35" s="146"/>
      <c r="DK35" s="146"/>
      <c r="DL35" s="146"/>
      <c r="DM35" s="146"/>
      <c r="DN35" s="146"/>
      <c r="DO35" s="146"/>
      <c r="DP35" s="146"/>
      <c r="DQ35" s="146"/>
      <c r="DR35" s="146"/>
      <c r="DS35" s="146"/>
      <c r="DT35" s="146"/>
      <c r="DU35" s="146"/>
      <c r="DV35" s="146"/>
      <c r="DW35" s="146"/>
      <c r="DX35" s="146"/>
      <c r="DY35" s="146"/>
      <c r="DZ35" s="146"/>
      <c r="EA35" s="146"/>
      <c r="EB35" s="146"/>
      <c r="EC35" s="146"/>
      <c r="ED35" s="146"/>
      <c r="EE35" s="146"/>
      <c r="EF35" s="146"/>
      <c r="EG35" s="146"/>
      <c r="EH35" s="146"/>
      <c r="EI35" s="146"/>
      <c r="EJ35" s="146"/>
      <c r="EK35" s="146"/>
      <c r="EL35" s="146"/>
      <c r="EM35" s="146"/>
      <c r="EN35" s="146"/>
      <c r="EO35" s="146"/>
      <c r="EP35" s="146"/>
      <c r="EQ35" s="146"/>
      <c r="ER35" s="146"/>
      <c r="ES35" s="146"/>
      <c r="ET35" s="49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</row>
    <row r="36" spans="1:188" s="10" customFormat="1" ht="1.9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7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V36" s="3"/>
      <c r="EW36" s="3"/>
      <c r="EX36" s="3"/>
      <c r="EY36" s="3" t="s">
        <v>26</v>
      </c>
      <c r="EZ36" s="3" t="s">
        <v>29</v>
      </c>
      <c r="FA36" s="3" t="s">
        <v>30</v>
      </c>
      <c r="FB36" s="3" t="s">
        <v>31</v>
      </c>
      <c r="FC36" s="3" t="s">
        <v>47</v>
      </c>
      <c r="FD36" s="3" t="s">
        <v>60</v>
      </c>
      <c r="FE36" s="3" t="s">
        <v>61</v>
      </c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</row>
    <row r="37" spans="1:188" s="10" customFormat="1" ht="16.149999999999999" customHeight="1" x14ac:dyDescent="0.25">
      <c r="A37" s="18"/>
      <c r="B37" s="12"/>
      <c r="C37" s="26"/>
      <c r="D37" s="26"/>
      <c r="E37" s="26"/>
      <c r="F37" s="26"/>
      <c r="G37" s="26"/>
      <c r="H37" s="26"/>
      <c r="I37" s="26"/>
      <c r="K37" s="132" t="str">
        <f ca="1">CONCATENATE("( ",FA40,FA41,FA42," )"," ( ",FD40,FD41,FD42," )")</f>
        <v>( 16x² + 24x + 8 ) ( 2x² + 4x - 4 )</v>
      </c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16" t="s">
        <v>25</v>
      </c>
      <c r="BZ37" s="116"/>
      <c r="CA37" s="116"/>
      <c r="CB37" s="116"/>
      <c r="CC37" s="132">
        <v>0</v>
      </c>
      <c r="CD37" s="132"/>
      <c r="CE37" s="132"/>
      <c r="CF37" s="132"/>
      <c r="CG37" s="132"/>
      <c r="CH37" s="26"/>
      <c r="CI37" s="26"/>
      <c r="CJ37" s="26"/>
      <c r="CK37" s="26"/>
      <c r="CL37" s="26"/>
      <c r="CM37" s="26"/>
      <c r="CN37" s="12"/>
      <c r="CO37" s="51"/>
      <c r="CP37" s="51"/>
      <c r="CQ37" s="51"/>
      <c r="CR37" s="12"/>
      <c r="CS37" s="12"/>
      <c r="CT37" s="12"/>
      <c r="CU37" s="12"/>
      <c r="CV37" s="12"/>
      <c r="CW37" s="149" t="str">
        <f ca="1">CONCATENATE("( ",FA40,FA41,FA42," )"," ( ",FD40,FD41,FD42," )")</f>
        <v>( 16x² + 24x + 8 ) ( 2x² + 4x - 4 )</v>
      </c>
      <c r="CX37" s="150"/>
      <c r="CY37" s="150"/>
      <c r="CZ37" s="150"/>
      <c r="DA37" s="150"/>
      <c r="DB37" s="150"/>
      <c r="DC37" s="150"/>
      <c r="DD37" s="150"/>
      <c r="DE37" s="150"/>
      <c r="DF37" s="150"/>
      <c r="DG37" s="150"/>
      <c r="DH37" s="150"/>
      <c r="DI37" s="150"/>
      <c r="DJ37" s="150"/>
      <c r="DK37" s="150"/>
      <c r="DL37" s="150"/>
      <c r="DM37" s="150"/>
      <c r="DN37" s="150"/>
      <c r="DO37" s="150"/>
      <c r="DP37" s="150"/>
      <c r="DQ37" s="150"/>
      <c r="DR37" s="150"/>
      <c r="DS37" s="150"/>
      <c r="DT37" s="150"/>
      <c r="DU37" s="150"/>
      <c r="DV37" s="150"/>
      <c r="DW37" s="150"/>
      <c r="DX37" s="150"/>
      <c r="DY37" s="150"/>
      <c r="DZ37" s="150"/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12" t="s">
        <v>25</v>
      </c>
      <c r="EO37" s="112"/>
      <c r="EP37" s="112"/>
      <c r="EQ37" s="151">
        <v>0</v>
      </c>
      <c r="ER37" s="151"/>
      <c r="ES37" s="151"/>
      <c r="ET37" s="151"/>
      <c r="EV37" s="3"/>
      <c r="EW37" s="3"/>
      <c r="EX37" s="3"/>
      <c r="EY37" s="3">
        <f t="shared" ref="EY37:FE37" ca="1" si="0">RANDBETWEEN(-4,4)</f>
        <v>-4</v>
      </c>
      <c r="EZ37" s="3">
        <f t="shared" ca="1" si="0"/>
        <v>-4</v>
      </c>
      <c r="FA37" s="3">
        <f t="shared" ca="1" si="0"/>
        <v>-4</v>
      </c>
      <c r="FB37" s="3">
        <f t="shared" ca="1" si="0"/>
        <v>-2</v>
      </c>
      <c r="FC37" s="3">
        <f t="shared" ca="1" si="0"/>
        <v>2</v>
      </c>
      <c r="FD37" s="3">
        <f t="shared" ca="1" si="0"/>
        <v>4</v>
      </c>
      <c r="FE37" s="3">
        <f t="shared" ca="1" si="0"/>
        <v>-4</v>
      </c>
      <c r="FF37" s="3"/>
      <c r="FG37" s="3" t="s">
        <v>59</v>
      </c>
      <c r="FH37" s="3">
        <f ca="1">(EZ38*(-1))/EY38</f>
        <v>-1</v>
      </c>
      <c r="FI37" s="3" t="str">
        <f ca="1">IF(AND(EZ38*(-1)&lt;0,EY38&lt;0),CONCATENATE(EZ38,"/",EY38*-1),IF(AND(EZ38*(-1)&lt;0,EY38&gt;0),CONCATENATE(EZ38*-1,"/",EY38),IF(AND(EZ38*(-1)&gt;0,EY38&lt;0),CONCATENATE(EZ38,"/",EY38*-1),CONCATENATE(EZ38*(-1),"/",EY38))))</f>
        <v>-4/4</v>
      </c>
      <c r="FJ37" s="3">
        <f ca="1">IF(INT((EZ38)*(-1)/EY38)=(EZ38)*(-1)/EY38,FH37,FI37)</f>
        <v>-1</v>
      </c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</row>
    <row r="38" spans="1:188" s="12" customFormat="1" ht="0.75" customHeight="1" x14ac:dyDescent="0.25">
      <c r="A38" s="18"/>
      <c r="B38" s="26"/>
      <c r="C38" s="26"/>
      <c r="D38" s="26"/>
      <c r="E38" s="26"/>
      <c r="F38" s="26"/>
      <c r="G38" s="26"/>
      <c r="H38" s="26"/>
      <c r="I38" s="26"/>
      <c r="J38" s="26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116"/>
      <c r="BZ38" s="116"/>
      <c r="CA38" s="116"/>
      <c r="CB38" s="116"/>
      <c r="CC38" s="132"/>
      <c r="CD38" s="132"/>
      <c r="CE38" s="132"/>
      <c r="CF38" s="132"/>
      <c r="CG38" s="132"/>
      <c r="CH38" s="26"/>
      <c r="CI38" s="26"/>
      <c r="CJ38" s="26"/>
      <c r="CK38" s="26"/>
      <c r="CL38" s="26"/>
      <c r="CM38" s="26"/>
      <c r="CN38" s="51"/>
      <c r="CO38" s="51"/>
      <c r="CP38" s="51"/>
      <c r="CQ38" s="51"/>
      <c r="CW38" s="19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76"/>
      <c r="EL38" s="76"/>
      <c r="EM38" s="76"/>
      <c r="EN38" s="112"/>
      <c r="EO38" s="112"/>
      <c r="EP38" s="112"/>
      <c r="EQ38" s="151"/>
      <c r="ER38" s="151"/>
      <c r="ES38" s="151"/>
      <c r="ET38" s="151"/>
      <c r="EV38" s="4"/>
      <c r="EW38" s="4"/>
      <c r="EX38" s="4"/>
      <c r="EY38" s="4">
        <f t="shared" ref="EY38:FE38" ca="1" si="1">IF(EY37=0,RANDBETWEEN(-4,-1),EY37)</f>
        <v>-4</v>
      </c>
      <c r="EZ38" s="4">
        <f t="shared" ca="1" si="1"/>
        <v>-4</v>
      </c>
      <c r="FA38" s="4">
        <f t="shared" ca="1" si="1"/>
        <v>-4</v>
      </c>
      <c r="FB38" s="4">
        <f t="shared" ca="1" si="1"/>
        <v>-2</v>
      </c>
      <c r="FC38" s="4">
        <f t="shared" ca="1" si="1"/>
        <v>2</v>
      </c>
      <c r="FD38" s="4">
        <f t="shared" ca="1" si="1"/>
        <v>4</v>
      </c>
      <c r="FE38" s="4">
        <f t="shared" ca="1" si="1"/>
        <v>-4</v>
      </c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</row>
    <row r="39" spans="1:188" s="12" customFormat="1" ht="0.75" customHeight="1" x14ac:dyDescent="0.25">
      <c r="A39" s="18"/>
      <c r="B39" s="26"/>
      <c r="C39" s="26"/>
      <c r="D39" s="26"/>
      <c r="E39" s="26"/>
      <c r="F39" s="26"/>
      <c r="G39" s="26"/>
      <c r="H39" s="26"/>
      <c r="I39" s="26"/>
      <c r="J39" s="26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116"/>
      <c r="BZ39" s="116"/>
      <c r="CA39" s="116"/>
      <c r="CB39" s="116"/>
      <c r="CC39" s="132"/>
      <c r="CD39" s="132"/>
      <c r="CE39" s="132"/>
      <c r="CF39" s="132"/>
      <c r="CG39" s="132"/>
      <c r="CH39" s="26"/>
      <c r="CI39" s="26"/>
      <c r="CJ39" s="26"/>
      <c r="CK39" s="26"/>
      <c r="CL39" s="26"/>
      <c r="CM39" s="26"/>
      <c r="CN39" s="51"/>
      <c r="CO39" s="51"/>
      <c r="CP39" s="51"/>
      <c r="CQ39" s="51"/>
      <c r="CW39" s="19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77"/>
      <c r="EL39" s="77"/>
      <c r="EM39" s="77"/>
      <c r="EN39" s="112"/>
      <c r="EO39" s="112"/>
      <c r="EP39" s="112"/>
      <c r="EQ39" s="151"/>
      <c r="ER39" s="151"/>
      <c r="ES39" s="151"/>
      <c r="ET39" s="151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</row>
    <row r="40" spans="1:188" s="10" customFormat="1" ht="16.149999999999999" customHeight="1" x14ac:dyDescent="0.3">
      <c r="A40" s="18"/>
      <c r="B40" s="12"/>
      <c r="C40" s="30"/>
      <c r="D40" s="30"/>
      <c r="E40" s="30"/>
      <c r="F40" s="30"/>
      <c r="G40" s="30"/>
      <c r="H40" s="30"/>
      <c r="I40" s="30"/>
      <c r="J40" s="30"/>
      <c r="K40" s="114" t="str">
        <f ca="1">CONCATENATE(FG40,FG41,FG42,FG43)</f>
        <v>-8x³ + 64x² + 8x + 8</v>
      </c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6"/>
      <c r="BZ40" s="116"/>
      <c r="CA40" s="116"/>
      <c r="CB40" s="116"/>
      <c r="CC40" s="132"/>
      <c r="CD40" s="132"/>
      <c r="CE40" s="132"/>
      <c r="CF40" s="132"/>
      <c r="CG40" s="132"/>
      <c r="CH40" s="30"/>
      <c r="CI40" s="30"/>
      <c r="CJ40" s="30"/>
      <c r="CK40" s="30"/>
      <c r="CL40" s="30"/>
      <c r="CM40" s="30"/>
      <c r="CN40" s="51"/>
      <c r="CO40" s="51"/>
      <c r="CP40" s="51"/>
      <c r="CQ40" s="51"/>
      <c r="CR40" s="12"/>
      <c r="CS40" s="12"/>
      <c r="CT40" s="12"/>
      <c r="CU40" s="12"/>
      <c r="CV40" s="12"/>
      <c r="CW40" s="149" t="str">
        <f ca="1">CONCATENATE(FG40,FG41,FG42,FG43)</f>
        <v>-8x³ + 64x² + 8x + 8</v>
      </c>
      <c r="CX40" s="150"/>
      <c r="CY40" s="150"/>
      <c r="CZ40" s="150"/>
      <c r="DA40" s="150"/>
      <c r="DB40" s="150"/>
      <c r="DC40" s="150"/>
      <c r="DD40" s="150"/>
      <c r="DE40" s="150"/>
      <c r="DF40" s="150"/>
      <c r="DG40" s="150"/>
      <c r="DH40" s="150"/>
      <c r="DI40" s="150"/>
      <c r="DJ40" s="150"/>
      <c r="DK40" s="150"/>
      <c r="DL40" s="150"/>
      <c r="DM40" s="150"/>
      <c r="DN40" s="150"/>
      <c r="DO40" s="150"/>
      <c r="DP40" s="150"/>
      <c r="DQ40" s="150"/>
      <c r="DR40" s="150"/>
      <c r="DS40" s="150"/>
      <c r="DT40" s="150"/>
      <c r="DU40" s="150"/>
      <c r="DV40" s="150"/>
      <c r="DW40" s="150"/>
      <c r="DX40" s="150"/>
      <c r="DY40" s="150"/>
      <c r="DZ40" s="150"/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12"/>
      <c r="EO40" s="112"/>
      <c r="EP40" s="112"/>
      <c r="EQ40" s="151"/>
      <c r="ER40" s="151"/>
      <c r="ES40" s="151"/>
      <c r="ET40" s="151"/>
      <c r="EV40" s="3"/>
      <c r="EW40" s="3"/>
      <c r="EX40" s="3"/>
      <c r="EY40" s="3" t="s">
        <v>62</v>
      </c>
      <c r="EZ40" s="3">
        <f ca="1">EY38*FA38</f>
        <v>16</v>
      </c>
      <c r="FA40" s="3" t="str">
        <f ca="1">IF(EZ40=-1,CONCATENATE(" - ",FH41),IF(EZ40=1,CONCATENATE(FH41),IF(EZ40=0,"",CONCATENATE(EZ40,FH41))))</f>
        <v>16x²</v>
      </c>
      <c r="FB40" s="3" t="s">
        <v>64</v>
      </c>
      <c r="FC40" s="3">
        <f ca="1">FC38</f>
        <v>2</v>
      </c>
      <c r="FD40" s="3" t="str">
        <f ca="1">IF(FC40=-1,CONCATENATE(" - ",FH41),IF(FC40=1,CONCATENATE(FH41),IF(FC40=0,"",CONCATENATE(FC40,FH41))))</f>
        <v>2x²</v>
      </c>
      <c r="FE40" s="3" t="s">
        <v>68</v>
      </c>
      <c r="FF40" s="3">
        <f ca="1">FA38*FC38</f>
        <v>-8</v>
      </c>
      <c r="FG40" s="3" t="str">
        <f ca="1">IF(FF40=-1,CONCATENATE(" - ",FH40),IF(FF40=1,CONCATENATE(FH40),IF(FF40=0,"",CONCATENATE(FF40,FH40))))</f>
        <v>-8x³</v>
      </c>
      <c r="FH40" s="3" t="s">
        <v>13</v>
      </c>
      <c r="FI40" s="3" t="s">
        <v>72</v>
      </c>
      <c r="FJ40" s="3">
        <f ca="1">EY38</f>
        <v>-4</v>
      </c>
      <c r="FK40" s="3" t="str">
        <f ca="1">IF(FJ40=-1,CONCATENATE(" - ",FH42),IF(FJ40=1,CONCATENATE(FH42),IF(FJ40=0,"",CONCATENATE(FJ40,FH42))))</f>
        <v>-4x</v>
      </c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</row>
    <row r="41" spans="1:188" s="10" customFormat="1" ht="1.9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21"/>
      <c r="CX41" s="22"/>
      <c r="CY41" s="22"/>
      <c r="CZ41" s="22"/>
      <c r="DA41" s="22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V41" s="3"/>
      <c r="EW41" s="3"/>
      <c r="EX41" s="3"/>
      <c r="EY41" s="3" t="s">
        <v>63</v>
      </c>
      <c r="EZ41" s="3">
        <f ca="1">(EZ38*FA38)+(FB38*EY38)</f>
        <v>24</v>
      </c>
      <c r="FA41" s="3" t="str">
        <f ca="1">IF(EZ41=-1,CONCATENATE(" - ",FH42),IF(EZ41=1,CONCATENATE(" + ",FH42),IF(EZ41=0,"",IF(EZ41&lt;0,CONCATENATE(" - ",EZ41*(-1),FH42),CONCATENATE(" + ",EZ41,FH42)))))</f>
        <v xml:space="preserve"> + 24x</v>
      </c>
      <c r="FB41" s="3" t="s">
        <v>65</v>
      </c>
      <c r="FC41" s="3">
        <f ca="1">FD38</f>
        <v>4</v>
      </c>
      <c r="FD41" s="3" t="str">
        <f ca="1">IF(FC41=-1,CONCATENATE(" - ",FH42),IF(FC41=1,CONCATENATE(" + ",FH42),IF(FC41=0,"",IF(FC41&lt;0,CONCATENATE(" - ",FC41*(-1),FH42),CONCATENATE(" + ",FC41,FH42)))))</f>
        <v xml:space="preserve"> + 4x</v>
      </c>
      <c r="FE41" s="3" t="s">
        <v>69</v>
      </c>
      <c r="FF41" s="3">
        <f ca="1">(FA38*FD38)*(FB38*FC38)</f>
        <v>64</v>
      </c>
      <c r="FG41" s="3" t="str">
        <f ca="1">IF(FF41=-1,CONCATENATE(" - ",FH41),IF(FF41=1,CONCATENATE(" + ",FH41),IF(FF41=0,"",IF(FF41&lt;0,CONCATENATE(" - ",FF41*(-1),FH41),CONCATENATE(" + ",FF41,FH41)))))</f>
        <v xml:space="preserve"> + 64x²</v>
      </c>
      <c r="FH41" s="3" t="s">
        <v>15</v>
      </c>
      <c r="FI41" s="3" t="s">
        <v>73</v>
      </c>
      <c r="FJ41" s="3">
        <f ca="1">EZ38</f>
        <v>-4</v>
      </c>
      <c r="FK41" s="3" t="str">
        <f ca="1">IF(FJ41=0,"",IF(FJ41&lt;0,CONCATENATE(" - ",FJ41*(-1)),CONCATENATE(" + ",FJ41)))</f>
        <v xml:space="preserve"> - 4</v>
      </c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</row>
    <row r="42" spans="1:188" s="10" customFormat="1" x14ac:dyDescent="0.25">
      <c r="A42" s="105" t="s">
        <v>17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8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10"/>
      <c r="CW42" s="148" t="s">
        <v>17</v>
      </c>
      <c r="CX42" s="105"/>
      <c r="CY42" s="105"/>
      <c r="CZ42" s="105"/>
      <c r="DA42" s="105"/>
      <c r="DB42" s="105"/>
      <c r="DC42" s="105"/>
      <c r="DD42" s="105"/>
      <c r="DE42" s="105"/>
      <c r="DF42" s="105"/>
      <c r="DG42" s="105"/>
      <c r="DH42" s="105"/>
      <c r="DI42" s="105"/>
      <c r="DJ42" s="105"/>
      <c r="DK42" s="105"/>
      <c r="DL42" s="108" t="str">
        <f ca="1">CONCATENATE("х = ",FJ37)</f>
        <v>х = -1</v>
      </c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09"/>
      <c r="EL42" s="109"/>
      <c r="EM42" s="109"/>
      <c r="EN42" s="109"/>
      <c r="EO42" s="109"/>
      <c r="EP42" s="109"/>
      <c r="EQ42" s="109"/>
      <c r="ER42" s="109"/>
      <c r="ES42" s="110"/>
      <c r="EV42" s="3"/>
      <c r="EW42" s="3"/>
      <c r="EX42" s="3"/>
      <c r="EY42" s="3" t="s">
        <v>66</v>
      </c>
      <c r="EZ42" s="3">
        <f ca="1">EZ38*FB38</f>
        <v>8</v>
      </c>
      <c r="FA42" s="3" t="str">
        <f ca="1">IF(EZ42=0,"",IF(EZ42&lt;0,CONCATENATE(" - ",EZ42*(-1)),CONCATENATE(" + ",EZ42)))</f>
        <v xml:space="preserve"> + 8</v>
      </c>
      <c r="FB42" s="3" t="s">
        <v>67</v>
      </c>
      <c r="FC42" s="3">
        <f ca="1">FE38</f>
        <v>-4</v>
      </c>
      <c r="FD42" s="3" t="str">
        <f ca="1">IF(FC42=0,"",IF(FC42&lt;0,CONCATENATE(" - ",FC42*(-1)),CONCATENATE(" + ",FC42)))</f>
        <v xml:space="preserve"> - 4</v>
      </c>
      <c r="FE42" s="3" t="s">
        <v>70</v>
      </c>
      <c r="FF42" s="3">
        <f ca="1">(FA38*FE38)+(FB38*FD38)</f>
        <v>8</v>
      </c>
      <c r="FG42" s="3" t="str">
        <f ca="1">IF(FF42=-1,CONCATENATE(" - ",FH42),IF(FF42=1,CONCATENATE(" + ",FH42),IF(FF42=0,"",IF(FF42&lt;0,CONCATENATE(" - ",FF42*(-1),FH42),CONCATENATE(" + ",FF42,FH42)))))</f>
        <v xml:space="preserve"> + 8x</v>
      </c>
      <c r="FH42" s="3" t="s">
        <v>14</v>
      </c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</row>
    <row r="43" spans="1:188" s="10" customFormat="1" ht="3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16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V43" s="3"/>
      <c r="EW43" s="3"/>
      <c r="EX43" s="3"/>
      <c r="EY43" s="3"/>
      <c r="EZ43" s="3"/>
      <c r="FA43" s="3"/>
      <c r="FB43" s="3"/>
      <c r="FC43" s="3"/>
      <c r="FD43" s="3"/>
      <c r="FE43" s="3" t="s">
        <v>71</v>
      </c>
      <c r="FF43" s="3">
        <f ca="1">FB38*FE38</f>
        <v>8</v>
      </c>
      <c r="FG43" s="3" t="str">
        <f ca="1">IF(FF43=0,"",IF(FF43&lt;0,CONCATENATE(" - ",FF43*(-1)),CONCATENATE(" + ",FF43)))</f>
        <v xml:space="preserve"> + 8</v>
      </c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</row>
    <row r="44" spans="1:188" ht="15" customHeight="1" x14ac:dyDescent="0.25">
      <c r="A44" s="91"/>
      <c r="B44" s="167" t="s">
        <v>41</v>
      </c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6" t="s">
        <v>75</v>
      </c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  <c r="CT44" s="166"/>
      <c r="CU44" s="166"/>
      <c r="CV44" s="91"/>
      <c r="CW44" s="96"/>
      <c r="CX44" s="168" t="s">
        <v>118</v>
      </c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68"/>
      <c r="DL44" s="168"/>
      <c r="DM44" s="168"/>
      <c r="DN44" s="168"/>
      <c r="DO44" s="168"/>
      <c r="DP44" s="168"/>
      <c r="DQ44" s="168"/>
      <c r="DR44" s="168"/>
      <c r="DS44" s="168"/>
      <c r="DT44" s="168"/>
      <c r="DU44" s="168"/>
      <c r="DV44" s="168"/>
      <c r="DW44" s="168"/>
      <c r="DX44" s="168"/>
      <c r="DY44" s="168"/>
      <c r="DZ44" s="168"/>
      <c r="EA44" s="168"/>
      <c r="EB44" s="168"/>
      <c r="EC44" s="168"/>
      <c r="ED44" s="168"/>
      <c r="EE44" s="168"/>
      <c r="EF44" s="168"/>
      <c r="EG44" s="168"/>
      <c r="EH44" s="168"/>
      <c r="EI44" s="168"/>
      <c r="EJ44" s="168"/>
      <c r="EK44" s="168"/>
      <c r="EL44" s="168"/>
      <c r="EM44" s="168"/>
      <c r="EN44" s="168"/>
      <c r="EO44" s="168"/>
      <c r="EP44" s="168"/>
      <c r="EQ44" s="168"/>
      <c r="ER44" s="168"/>
      <c r="ES44" s="168"/>
      <c r="ET44" s="91"/>
      <c r="EU44" s="93"/>
      <c r="EV44" s="93"/>
      <c r="EW44" s="103" t="s">
        <v>49</v>
      </c>
      <c r="EX44" s="103" t="s">
        <v>46</v>
      </c>
      <c r="EY44" s="103" t="s">
        <v>26</v>
      </c>
      <c r="EZ44" s="103" t="s">
        <v>106</v>
      </c>
      <c r="FA44" s="103" t="s">
        <v>107</v>
      </c>
      <c r="FB44" s="92" t="str">
        <f>"=&gt;"</f>
        <v>=&gt;</v>
      </c>
      <c r="FC44" s="103" t="s">
        <v>30</v>
      </c>
      <c r="FD44" s="103" t="s">
        <v>29</v>
      </c>
      <c r="FE44" s="103" t="s">
        <v>31</v>
      </c>
      <c r="FF44" s="92" t="str">
        <f>"=&gt;"</f>
        <v>=&gt;</v>
      </c>
      <c r="FG44" s="92" t="s">
        <v>26</v>
      </c>
      <c r="FH44" s="92" t="s">
        <v>29</v>
      </c>
      <c r="FI44" s="92" t="s">
        <v>30</v>
      </c>
      <c r="FJ44" s="92" t="str">
        <f>"=&gt;"</f>
        <v>=&gt;</v>
      </c>
      <c r="FK44" s="92" t="s">
        <v>111</v>
      </c>
      <c r="FL44" s="92" t="str">
        <f>"=&gt;"</f>
        <v>=&gt;</v>
      </c>
      <c r="FM44" s="92" t="s">
        <v>34</v>
      </c>
      <c r="FN44" s="92" t="s">
        <v>35</v>
      </c>
      <c r="FO44" s="92" t="str">
        <f>"=&gt;"</f>
        <v>=&gt;</v>
      </c>
      <c r="FP44" s="93" t="s">
        <v>109</v>
      </c>
      <c r="FQ44" s="93"/>
      <c r="FR44" s="93" t="s">
        <v>110</v>
      </c>
      <c r="FS44" s="93"/>
    </row>
    <row r="45" spans="1:188" ht="3" customHeight="1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97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90"/>
      <c r="ET45" s="89"/>
      <c r="EU45" s="93"/>
      <c r="EV45" s="93"/>
      <c r="EW45" s="93">
        <f ca="1">EY45*((-1)^RANDBETWEEN(1,2))*RANDBETWEEN(1,3)</f>
        <v>3</v>
      </c>
      <c r="EX45" s="93">
        <f ca="1">(-1)^RANDBETWEEN(1,2)</f>
        <v>-1</v>
      </c>
      <c r="EY45" s="93">
        <f ca="1">(-1)^RANDBETWEEN(1,2)*RANDBETWEEN(1,2)</f>
        <v>-1</v>
      </c>
      <c r="EZ45" s="93">
        <f ca="1">(-1)^RANDBETWEEN(1,2)*RANDBETWEEN(1,2)</f>
        <v>1</v>
      </c>
      <c r="FA45" s="93">
        <f ca="1">(-1)^RANDBETWEEN(1,2)*RANDBETWEEN(1,2)</f>
        <v>-1</v>
      </c>
      <c r="FB45" s="93"/>
      <c r="FC45" s="93">
        <f ca="1">((EW45*EX45)/EY45)</f>
        <v>3</v>
      </c>
      <c r="FD45" s="93">
        <f ca="1">EZ45*FA45</f>
        <v>-1</v>
      </c>
      <c r="FE45" s="93">
        <f ca="1">((EW45*FA45)+(EX45*EZ45))/((-1)*FC45)</f>
        <v>1.3333333333333333</v>
      </c>
      <c r="FF45" s="93"/>
      <c r="FG45" s="93">
        <f ca="1">EY45*FC45</f>
        <v>-3</v>
      </c>
      <c r="FH45" s="93">
        <f ca="1">FC45*FE45*(-1)</f>
        <v>-4</v>
      </c>
      <c r="FI45" s="93">
        <f ca="1">FD45</f>
        <v>-1</v>
      </c>
      <c r="FJ45" s="93"/>
      <c r="FK45" s="93">
        <f ca="1">SQRT((FH45^2)-(4*FG45*FI45))</f>
        <v>2</v>
      </c>
      <c r="FL45" s="93"/>
      <c r="FM45" s="93">
        <f ca="1">(FH45*(-1) + FK45) / (2*FG45)</f>
        <v>-1</v>
      </c>
      <c r="FN45" s="93">
        <f ca="1">(FH45*(-1) - FK45) / (2*FG45)</f>
        <v>-0.33333333333333331</v>
      </c>
      <c r="FO45" s="93"/>
      <c r="FP45" s="93">
        <f ca="1">FM45</f>
        <v>-1</v>
      </c>
      <c r="FQ45" s="93"/>
      <c r="FR45" s="93">
        <f ca="1">FN45</f>
        <v>-0.33333333333333331</v>
      </c>
      <c r="FS45" s="93"/>
    </row>
    <row r="46" spans="1:188" ht="15" customHeight="1" x14ac:dyDescent="0.2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62" t="str">
        <f ca="1">IF(EY45=1,"x",IF(EY45=-1,"-x",IF(EY45=0,"",CONCATENATE(EY45,"х"))))</f>
        <v>-x</v>
      </c>
      <c r="AD46" s="162"/>
      <c r="AE46" s="162"/>
      <c r="AF46" s="162"/>
      <c r="AG46" s="162"/>
      <c r="AH46" s="162"/>
      <c r="AI46" s="162"/>
      <c r="AJ46" s="162"/>
      <c r="AK46" s="162"/>
      <c r="AL46" s="162"/>
      <c r="AM46" s="163" t="str">
        <f ca="1">IF(AND(FD45&gt;0,FC45&gt;0),"+",IF(AND(FD45&lt;0,FC45&lt;0),"+",IF(AND(FD45&lt;0,FC45&gt;0),"-","-")))</f>
        <v>-</v>
      </c>
      <c r="AN46" s="163"/>
      <c r="AO46" s="163"/>
      <c r="AP46" s="163"/>
      <c r="AQ46" s="163"/>
      <c r="AR46" s="163">
        <f ca="1">IF(FD46&gt;0,FD46,FD46*(-1))</f>
        <v>1</v>
      </c>
      <c r="AS46" s="163"/>
      <c r="AT46" s="163"/>
      <c r="AU46" s="163"/>
      <c r="AV46" s="163"/>
      <c r="AW46" s="163"/>
      <c r="AX46" s="163"/>
      <c r="AY46" s="163" t="s">
        <v>25</v>
      </c>
      <c r="AZ46" s="163"/>
      <c r="BA46" s="163"/>
      <c r="BB46" s="163"/>
      <c r="BC46" s="163"/>
      <c r="BD46" s="163"/>
      <c r="BE46" s="161" t="str">
        <f ca="1">FE48</f>
        <v>4/3</v>
      </c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94"/>
      <c r="CW46" s="98"/>
      <c r="CX46" s="85"/>
      <c r="CY46" s="85"/>
      <c r="CZ46" s="85"/>
      <c r="DA46" s="85"/>
      <c r="DB46" s="85"/>
      <c r="DC46" s="85"/>
      <c r="DD46" s="85"/>
      <c r="DE46" s="85"/>
      <c r="DF46" s="164" t="str">
        <f ca="1">AC46</f>
        <v>-x</v>
      </c>
      <c r="DG46" s="164"/>
      <c r="DH46" s="164"/>
      <c r="DI46" s="164"/>
      <c r="DJ46" s="164"/>
      <c r="DK46" s="164"/>
      <c r="DL46" s="164" t="str">
        <f ca="1">AM46</f>
        <v>-</v>
      </c>
      <c r="DM46" s="164"/>
      <c r="DN46" s="164"/>
      <c r="DO46" s="164"/>
      <c r="DP46" s="164">
        <f ca="1">AR46</f>
        <v>1</v>
      </c>
      <c r="DQ46" s="164"/>
      <c r="DR46" s="164"/>
      <c r="DS46" s="164"/>
      <c r="DT46" s="164"/>
      <c r="DU46" s="164"/>
      <c r="DV46" s="164" t="s">
        <v>25</v>
      </c>
      <c r="DW46" s="164"/>
      <c r="DX46" s="164"/>
      <c r="DY46" s="164"/>
      <c r="DZ46" s="164"/>
      <c r="EA46" s="160" t="str">
        <f ca="1">BE46</f>
        <v>4/3</v>
      </c>
      <c r="EB46" s="160"/>
      <c r="EC46" s="160"/>
      <c r="ED46" s="160"/>
      <c r="EE46" s="160"/>
      <c r="EF46" s="160"/>
      <c r="EG46" s="160"/>
      <c r="EH46" s="160"/>
      <c r="EI46" s="160"/>
      <c r="EJ46" s="160"/>
      <c r="EK46" s="85"/>
      <c r="EL46" s="85"/>
      <c r="EM46" s="85"/>
      <c r="EN46" s="85"/>
      <c r="EO46" s="85"/>
      <c r="EP46" s="85"/>
      <c r="EQ46" s="85"/>
      <c r="ER46" s="85"/>
      <c r="ES46" s="82"/>
      <c r="ET46" s="82"/>
      <c r="EU46" s="93"/>
      <c r="EV46" s="93"/>
      <c r="EW46" s="93"/>
      <c r="EX46" s="93"/>
      <c r="EY46" s="93"/>
      <c r="EZ46" s="93"/>
      <c r="FA46" s="93"/>
      <c r="FB46" s="93"/>
      <c r="FC46" s="93">
        <f ca="1">FC45/GCD(ABS((EW45*EX45)/EY45),ABS(EZ45*FA45))</f>
        <v>3</v>
      </c>
      <c r="FD46" s="93">
        <f ca="1">FD45/GCD(ABS((EW45*EX45)/EY45),ABS(EZ45*FA45))</f>
        <v>-1</v>
      </c>
      <c r="FE46" s="103">
        <f ca="1">((EW45*FA45)+(EX45*EZ45))</f>
        <v>-4</v>
      </c>
      <c r="FF46" s="93"/>
      <c r="FG46" s="93"/>
      <c r="FH46" s="93"/>
      <c r="FI46" s="93"/>
      <c r="FJ46" s="93"/>
      <c r="FK46" s="93"/>
      <c r="FL46" s="93"/>
      <c r="FM46" s="93">
        <f ca="1">(FH45*(-1) + FK45)</f>
        <v>6</v>
      </c>
      <c r="FN46" s="93">
        <f ca="1">(FH45*(-1)-FK45)</f>
        <v>2</v>
      </c>
      <c r="FO46" s="93"/>
      <c r="FP46" s="93">
        <f ca="1">FM46/ GCD(ABS(FM46),ABS(FM47))</f>
        <v>1</v>
      </c>
      <c r="FQ46" s="93"/>
      <c r="FR46" s="93">
        <f ca="1">FN46/ GCD(ABS(FN46),ABS(FN47))</f>
        <v>1</v>
      </c>
      <c r="FS46" s="93"/>
    </row>
    <row r="47" spans="1:188" ht="0.75" customHeight="1" x14ac:dyDescent="0.2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3"/>
      <c r="AN47" s="163"/>
      <c r="AO47" s="163"/>
      <c r="AP47" s="163"/>
      <c r="AQ47" s="163"/>
      <c r="AR47" s="83"/>
      <c r="AS47" s="83"/>
      <c r="AT47" s="83"/>
      <c r="AU47" s="83"/>
      <c r="AV47" s="83"/>
      <c r="AW47" s="83"/>
      <c r="AX47" s="83"/>
      <c r="AY47" s="163"/>
      <c r="AZ47" s="163"/>
      <c r="BA47" s="163"/>
      <c r="BB47" s="163"/>
      <c r="BC47" s="163"/>
      <c r="BD47" s="163"/>
      <c r="BE47" s="161"/>
      <c r="BF47" s="161"/>
      <c r="BG47" s="161"/>
      <c r="BH47" s="161"/>
      <c r="BI47" s="161"/>
      <c r="BJ47" s="161"/>
      <c r="BK47" s="161"/>
      <c r="BL47" s="161"/>
      <c r="BM47" s="161"/>
      <c r="BN47" s="161"/>
      <c r="BO47" s="161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94"/>
      <c r="CW47" s="98"/>
      <c r="CX47" s="85"/>
      <c r="CY47" s="85"/>
      <c r="CZ47" s="85"/>
      <c r="DA47" s="85"/>
      <c r="DB47" s="85"/>
      <c r="DC47" s="85"/>
      <c r="DD47" s="85"/>
      <c r="DE47" s="85"/>
      <c r="DF47" s="164"/>
      <c r="DG47" s="164"/>
      <c r="DH47" s="164"/>
      <c r="DI47" s="164"/>
      <c r="DJ47" s="164"/>
      <c r="DK47" s="164"/>
      <c r="DL47" s="164"/>
      <c r="DM47" s="164"/>
      <c r="DN47" s="164"/>
      <c r="DO47" s="164"/>
      <c r="DP47" s="86"/>
      <c r="DQ47" s="86"/>
      <c r="DR47" s="86"/>
      <c r="DS47" s="86"/>
      <c r="DT47" s="86"/>
      <c r="DU47" s="86"/>
      <c r="DV47" s="164"/>
      <c r="DW47" s="164"/>
      <c r="DX47" s="164"/>
      <c r="DY47" s="164"/>
      <c r="DZ47" s="164"/>
      <c r="EA47" s="160"/>
      <c r="EB47" s="160"/>
      <c r="EC47" s="160"/>
      <c r="ED47" s="160"/>
      <c r="EE47" s="160"/>
      <c r="EF47" s="160"/>
      <c r="EG47" s="160"/>
      <c r="EH47" s="160"/>
      <c r="EI47" s="160"/>
      <c r="EJ47" s="160"/>
      <c r="EK47" s="85"/>
      <c r="EL47" s="85"/>
      <c r="EM47" s="85"/>
      <c r="EN47" s="85"/>
      <c r="EO47" s="85"/>
      <c r="EP47" s="85"/>
      <c r="EQ47" s="85"/>
      <c r="ER47" s="85"/>
      <c r="ES47" s="82"/>
      <c r="ET47" s="82"/>
      <c r="EU47" s="93"/>
      <c r="EV47" s="93"/>
      <c r="EW47" s="152" t="s">
        <v>112</v>
      </c>
      <c r="EX47" s="152"/>
      <c r="EY47" s="93">
        <f ca="1">FP48</f>
        <v>-1</v>
      </c>
      <c r="EZ47" s="93" t="str">
        <f ca="1">FR48</f>
        <v>-1/3</v>
      </c>
      <c r="FA47" s="93"/>
      <c r="FB47" s="93"/>
      <c r="FC47" s="93"/>
      <c r="FD47" s="93"/>
      <c r="FE47" s="103">
        <f ca="1">((-1)*FC45)</f>
        <v>-3</v>
      </c>
      <c r="FF47" s="93"/>
      <c r="FG47" s="93"/>
      <c r="FH47" s="93"/>
      <c r="FI47" s="93"/>
      <c r="FJ47" s="93"/>
      <c r="FK47" s="93"/>
      <c r="FL47" s="93"/>
      <c r="FM47" s="93">
        <f ca="1">(2*FG45)</f>
        <v>-6</v>
      </c>
      <c r="FN47" s="93">
        <f ca="1">(2*FG45)</f>
        <v>-6</v>
      </c>
      <c r="FO47" s="93"/>
      <c r="FP47" s="93">
        <f ca="1">FM47/ GCD(ABS(FM46),ABS(FM47))</f>
        <v>-1</v>
      </c>
      <c r="FQ47" s="93"/>
      <c r="FR47" s="93">
        <f ca="1">FN47/ GCD(ABS(FN46),ABS(FN47))</f>
        <v>-3</v>
      </c>
      <c r="FS47" s="93"/>
    </row>
    <row r="48" spans="1:188" ht="0.75" customHeight="1" x14ac:dyDescent="0.2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3"/>
      <c r="AN48" s="163"/>
      <c r="AO48" s="163"/>
      <c r="AP48" s="163"/>
      <c r="AQ48" s="163"/>
      <c r="AR48" s="84"/>
      <c r="AS48" s="84"/>
      <c r="AT48" s="84"/>
      <c r="AU48" s="84"/>
      <c r="AV48" s="84"/>
      <c r="AW48" s="84"/>
      <c r="AX48" s="84"/>
      <c r="AY48" s="163"/>
      <c r="AZ48" s="163"/>
      <c r="BA48" s="163"/>
      <c r="BB48" s="163"/>
      <c r="BC48" s="163"/>
      <c r="BD48" s="163"/>
      <c r="BE48" s="161"/>
      <c r="BF48" s="161"/>
      <c r="BG48" s="161"/>
      <c r="BH48" s="161"/>
      <c r="BI48" s="161"/>
      <c r="BJ48" s="161"/>
      <c r="BK48" s="161"/>
      <c r="BL48" s="161"/>
      <c r="BM48" s="161"/>
      <c r="BN48" s="161"/>
      <c r="BO48" s="161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94"/>
      <c r="CW48" s="98"/>
      <c r="CX48" s="85"/>
      <c r="CY48" s="85"/>
      <c r="CZ48" s="85"/>
      <c r="DA48" s="85"/>
      <c r="DB48" s="85"/>
      <c r="DC48" s="85"/>
      <c r="DD48" s="85"/>
      <c r="DE48" s="85"/>
      <c r="DF48" s="164"/>
      <c r="DG48" s="164"/>
      <c r="DH48" s="164"/>
      <c r="DI48" s="164"/>
      <c r="DJ48" s="164"/>
      <c r="DK48" s="164"/>
      <c r="DL48" s="164"/>
      <c r="DM48" s="164"/>
      <c r="DN48" s="164"/>
      <c r="DO48" s="164"/>
      <c r="DP48" s="87"/>
      <c r="DQ48" s="87"/>
      <c r="DR48" s="87"/>
      <c r="DS48" s="87"/>
      <c r="DT48" s="87"/>
      <c r="DU48" s="87"/>
      <c r="DV48" s="164"/>
      <c r="DW48" s="164"/>
      <c r="DX48" s="164"/>
      <c r="DY48" s="164"/>
      <c r="DZ48" s="164"/>
      <c r="EA48" s="160"/>
      <c r="EB48" s="160"/>
      <c r="EC48" s="160"/>
      <c r="ED48" s="160"/>
      <c r="EE48" s="160"/>
      <c r="EF48" s="160"/>
      <c r="EG48" s="160"/>
      <c r="EH48" s="160"/>
      <c r="EI48" s="160"/>
      <c r="EJ48" s="160"/>
      <c r="EK48" s="85"/>
      <c r="EL48" s="85"/>
      <c r="EM48" s="85"/>
      <c r="EN48" s="85"/>
      <c r="EO48" s="85"/>
      <c r="EP48" s="85"/>
      <c r="EQ48" s="85"/>
      <c r="ER48" s="85"/>
      <c r="ES48" s="82"/>
      <c r="ET48" s="82"/>
      <c r="EU48" s="93"/>
      <c r="EV48" s="93"/>
      <c r="EW48" s="93"/>
      <c r="EX48" s="93" t="s">
        <v>108</v>
      </c>
      <c r="EY48" s="93"/>
      <c r="EZ48" s="93"/>
      <c r="FA48" s="93"/>
      <c r="FB48" s="93"/>
      <c r="FC48" s="93"/>
      <c r="FD48" s="93"/>
      <c r="FE48" s="93" t="str">
        <f ca="1">IF(((EW45*FA45)+(EX45*EZ45))/((-1)*FC45)=INT(((EW45*FA45)+(EX45*EZ45))/((-1)*FC45)),FE45,IF(AND(FE46&lt;0,FE47&gt;0),CONCATENATE(FE46,"/",FE47),IF(AND(FE46&gt;0,FE47&lt;0),CONCATENATE("-",FE46,"/",FE47*(-1)),IF(AND(FE46&lt;0,FE47&lt;0),CONCATENATE(FE46*(-1),"/",FE47*(-1)),CONCATENATE(FE46,"/",FE47)))))</f>
        <v>4/3</v>
      </c>
      <c r="FF48" s="93"/>
      <c r="FG48" s="93"/>
      <c r="FH48" s="93"/>
      <c r="FI48" s="93"/>
      <c r="FJ48" s="93"/>
      <c r="FK48" s="93"/>
      <c r="FL48" s="93"/>
      <c r="FM48" s="93"/>
      <c r="FN48" s="93"/>
      <c r="FO48" s="93"/>
      <c r="FP48" s="93">
        <f ca="1">IF(FP46/FP47=INT(FP46/FP47),FP45,IF(AND(FP46&lt;0,FP47&gt;0),CONCATENATE(FP46,"/",FP47),IF(AND(FP46&gt;0,FP47&lt;0),CONCATENATE("-",FP46,"/",FP47*(-1)),IF(AND(FP46&lt;0,FP47&lt;0),CONCATENATE(FP46*(-1),"/",FP47*(-1)),CONCATENATE(FP46,"/",FP47)))))</f>
        <v>-1</v>
      </c>
      <c r="FQ48" s="93"/>
      <c r="FR48" s="93" t="str">
        <f ca="1">IF(FR46/FR47=INT(FR46/FR47),FR45,IF(AND(FR46&lt;0,FR47&gt;0),CONCATENATE(FR46,"/",FR47),IF(AND(FR46&gt;0,FR47&lt;0),CONCATENATE("-",FR46,"/",FR47*(-1)),IF(AND(FR46&lt;0,FR47&lt;0),CONCATENATE(FR46*(-1),"/",FR47*(-1)),CONCATENATE(FR46,"/",FR47)))))</f>
        <v>-1/3</v>
      </c>
      <c r="FS48" s="93"/>
    </row>
    <row r="49" spans="1:175" ht="15" customHeight="1" x14ac:dyDescent="0.2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3"/>
      <c r="AN49" s="163"/>
      <c r="AO49" s="163"/>
      <c r="AP49" s="163"/>
      <c r="AQ49" s="163"/>
      <c r="AR49" s="163" t="str">
        <f ca="1">IF(FC46=1,"х",IF(FC46=-1,"х",IF(FC46&gt;0,CONCATENATE(FC46,"х"),CONCATENATE(FC46*(-1),"х"))))</f>
        <v>3х</v>
      </c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94"/>
      <c r="CW49" s="98"/>
      <c r="CX49" s="85"/>
      <c r="CY49" s="85"/>
      <c r="CZ49" s="85"/>
      <c r="DA49" s="85"/>
      <c r="DB49" s="85"/>
      <c r="DC49" s="85"/>
      <c r="DD49" s="85"/>
      <c r="DE49" s="85"/>
      <c r="DF49" s="164"/>
      <c r="DG49" s="164"/>
      <c r="DH49" s="164"/>
      <c r="DI49" s="164"/>
      <c r="DJ49" s="164"/>
      <c r="DK49" s="164"/>
      <c r="DL49" s="164"/>
      <c r="DM49" s="164"/>
      <c r="DN49" s="164"/>
      <c r="DO49" s="164"/>
      <c r="DP49" s="165" t="str">
        <f ca="1">AR49</f>
        <v>3х</v>
      </c>
      <c r="DQ49" s="165"/>
      <c r="DR49" s="165"/>
      <c r="DS49" s="165"/>
      <c r="DT49" s="165"/>
      <c r="DU49" s="165"/>
      <c r="DV49" s="164"/>
      <c r="DW49" s="164"/>
      <c r="DX49" s="164"/>
      <c r="DY49" s="164"/>
      <c r="DZ49" s="164"/>
      <c r="EA49" s="160"/>
      <c r="EB49" s="160"/>
      <c r="EC49" s="160"/>
      <c r="ED49" s="160"/>
      <c r="EE49" s="160"/>
      <c r="EF49" s="160"/>
      <c r="EG49" s="160"/>
      <c r="EH49" s="160"/>
      <c r="EI49" s="160"/>
      <c r="EJ49" s="160"/>
      <c r="EK49" s="85"/>
      <c r="EL49" s="85"/>
      <c r="EM49" s="85"/>
      <c r="EN49" s="85"/>
      <c r="EO49" s="85"/>
      <c r="EP49" s="85"/>
      <c r="EQ49" s="85"/>
      <c r="ER49" s="85"/>
      <c r="ES49" s="82"/>
      <c r="ET49" s="82"/>
      <c r="EU49" s="93"/>
      <c r="EV49" s="93"/>
      <c r="EW49" s="93"/>
      <c r="EX49" s="93"/>
      <c r="EY49" s="93"/>
      <c r="EZ49" s="93"/>
      <c r="FA49" s="93"/>
      <c r="FB49" s="93"/>
      <c r="FC49" s="93"/>
      <c r="FD49" s="93"/>
      <c r="FE49" s="93"/>
      <c r="FF49" s="93"/>
      <c r="FG49" s="93"/>
      <c r="FH49" s="93"/>
      <c r="FI49" s="93"/>
      <c r="FJ49" s="93"/>
      <c r="FK49" s="93"/>
      <c r="FL49" s="93"/>
      <c r="FM49" s="93"/>
      <c r="FN49" s="93"/>
      <c r="FO49" s="93"/>
      <c r="FP49" s="93"/>
      <c r="FQ49" s="93"/>
      <c r="FR49" s="93"/>
      <c r="FS49" s="93"/>
    </row>
    <row r="50" spans="1:175" ht="2.1" customHeight="1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94"/>
      <c r="CW50" s="98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93"/>
      <c r="EV50" s="93"/>
      <c r="EW50" s="93"/>
      <c r="EX50" s="93"/>
      <c r="EY50" s="93"/>
      <c r="EZ50" s="93"/>
      <c r="FA50" s="93"/>
      <c r="FB50" s="93"/>
      <c r="FC50" s="93"/>
      <c r="FD50" s="93"/>
      <c r="FE50" s="93"/>
      <c r="FF50" s="93"/>
      <c r="FG50" s="93"/>
      <c r="FH50" s="93"/>
      <c r="FI50" s="93"/>
      <c r="FJ50" s="93"/>
      <c r="FK50" s="93"/>
      <c r="FL50" s="93"/>
      <c r="FM50" s="93"/>
      <c r="FN50" s="93"/>
      <c r="FO50" s="93"/>
      <c r="FP50" s="93"/>
      <c r="FQ50" s="93"/>
      <c r="FR50" s="93"/>
      <c r="FS50" s="93"/>
    </row>
    <row r="51" spans="1:175" ht="15" customHeight="1" x14ac:dyDescent="0.25">
      <c r="A51" s="82"/>
      <c r="B51" s="153" t="s">
        <v>17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7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  <c r="CT51" s="159"/>
      <c r="CU51" s="82"/>
      <c r="CV51" s="94"/>
      <c r="CW51" s="98"/>
      <c r="CX51" s="153" t="s">
        <v>17</v>
      </c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4" t="str">
        <f ca="1">IF(EY47=EZ47,CONCATENATE("х = ",EY47),CONCATENATE("х = ",EY47,"; ",EZ47))</f>
        <v>х = -1; -1/3</v>
      </c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5"/>
      <c r="EC51" s="155"/>
      <c r="ED51" s="155"/>
      <c r="EE51" s="155"/>
      <c r="EF51" s="155"/>
      <c r="EG51" s="155"/>
      <c r="EH51" s="155"/>
      <c r="EI51" s="155"/>
      <c r="EJ51" s="155"/>
      <c r="EK51" s="155"/>
      <c r="EL51" s="155"/>
      <c r="EM51" s="155"/>
      <c r="EN51" s="155"/>
      <c r="EO51" s="155"/>
      <c r="EP51" s="155"/>
      <c r="EQ51" s="155"/>
      <c r="ER51" s="155"/>
      <c r="ES51" s="156"/>
      <c r="ET51" s="82"/>
      <c r="EU51" s="93"/>
      <c r="EV51" s="93"/>
      <c r="EW51" s="93"/>
      <c r="EX51" s="93"/>
      <c r="EY51" s="93"/>
      <c r="EZ51" s="93"/>
      <c r="FA51" s="93"/>
      <c r="FB51" s="93"/>
      <c r="FC51" s="93"/>
      <c r="FD51" s="93"/>
      <c r="FE51" s="93"/>
      <c r="FF51" s="93"/>
      <c r="FG51" s="93"/>
      <c r="FH51" s="93"/>
      <c r="FI51" s="93"/>
      <c r="FJ51" s="93"/>
      <c r="FK51" s="93"/>
      <c r="FL51" s="93"/>
      <c r="FM51" s="93"/>
      <c r="FN51" s="93"/>
      <c r="FO51" s="93"/>
      <c r="FP51" s="93"/>
      <c r="FQ51" s="93"/>
      <c r="FR51" s="93"/>
      <c r="FS51" s="93"/>
    </row>
    <row r="52" spans="1:175" ht="3" customHeight="1" x14ac:dyDescent="0.2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99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93"/>
      <c r="EV52" s="93"/>
      <c r="EW52" s="93"/>
      <c r="EX52" s="93"/>
      <c r="EY52" s="93"/>
      <c r="EZ52" s="93"/>
      <c r="FA52" s="93"/>
      <c r="FB52" s="93"/>
      <c r="FC52" s="93"/>
      <c r="FD52" s="93"/>
      <c r="FE52" s="93"/>
      <c r="FF52" s="93"/>
      <c r="FG52" s="93"/>
      <c r="FH52" s="93"/>
      <c r="FI52" s="93"/>
      <c r="FJ52" s="93"/>
      <c r="FK52" s="93"/>
      <c r="FL52" s="93"/>
      <c r="FM52" s="93"/>
      <c r="FN52" s="93"/>
      <c r="FO52" s="93"/>
      <c r="FP52" s="93"/>
      <c r="FQ52" s="93"/>
      <c r="FR52" s="93"/>
      <c r="FS52" s="93"/>
    </row>
    <row r="53" spans="1:175" ht="15" customHeight="1" x14ac:dyDescent="0.25">
      <c r="A53" s="91"/>
      <c r="B53" s="167" t="s">
        <v>42</v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6" t="s">
        <v>75</v>
      </c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6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  <c r="CT53" s="166"/>
      <c r="CU53" s="166"/>
      <c r="CV53" s="91"/>
      <c r="CW53" s="96"/>
      <c r="CX53" s="168" t="s">
        <v>117</v>
      </c>
      <c r="CY53" s="168"/>
      <c r="CZ53" s="168"/>
      <c r="DA53" s="168"/>
      <c r="DB53" s="168"/>
      <c r="DC53" s="168"/>
      <c r="DD53" s="168"/>
      <c r="DE53" s="168"/>
      <c r="DF53" s="168"/>
      <c r="DG53" s="168"/>
      <c r="DH53" s="168"/>
      <c r="DI53" s="168"/>
      <c r="DJ53" s="168"/>
      <c r="DK53" s="168"/>
      <c r="DL53" s="168"/>
      <c r="DM53" s="168"/>
      <c r="DN53" s="168"/>
      <c r="DO53" s="168"/>
      <c r="DP53" s="168"/>
      <c r="DQ53" s="168"/>
      <c r="DR53" s="168"/>
      <c r="DS53" s="168"/>
      <c r="DT53" s="168"/>
      <c r="DU53" s="168"/>
      <c r="DV53" s="168"/>
      <c r="DW53" s="168"/>
      <c r="DX53" s="168"/>
      <c r="DY53" s="168"/>
      <c r="DZ53" s="168"/>
      <c r="EA53" s="168"/>
      <c r="EB53" s="168"/>
      <c r="EC53" s="168"/>
      <c r="ED53" s="168"/>
      <c r="EE53" s="168"/>
      <c r="EF53" s="168"/>
      <c r="EG53" s="168"/>
      <c r="EH53" s="168"/>
      <c r="EI53" s="168"/>
      <c r="EJ53" s="168"/>
      <c r="EK53" s="168"/>
      <c r="EL53" s="168"/>
      <c r="EM53" s="168"/>
      <c r="EN53" s="168"/>
      <c r="EO53" s="168"/>
      <c r="EP53" s="168"/>
      <c r="EQ53" s="168"/>
      <c r="ER53" s="168"/>
      <c r="ES53" s="168"/>
      <c r="ET53" s="91"/>
      <c r="EU53"/>
      <c r="EW53" s="182" t="s">
        <v>123</v>
      </c>
      <c r="EY53" s="79" t="s">
        <v>124</v>
      </c>
      <c r="EZ53" s="79" t="s">
        <v>48</v>
      </c>
      <c r="FA53" s="79" t="s">
        <v>49</v>
      </c>
      <c r="FB53" s="79" t="s">
        <v>46</v>
      </c>
      <c r="FC53" s="79" t="s">
        <v>107</v>
      </c>
      <c r="FE53" s="79" t="s">
        <v>34</v>
      </c>
      <c r="FF53" s="79" t="s">
        <v>35</v>
      </c>
      <c r="FG53" s="79" t="s">
        <v>27</v>
      </c>
      <c r="FH53" s="79" t="s">
        <v>125</v>
      </c>
      <c r="FK53" s="79" t="s">
        <v>132</v>
      </c>
      <c r="FL53" s="79" t="s">
        <v>48</v>
      </c>
      <c r="FM53" s="79" t="s">
        <v>49</v>
      </c>
      <c r="FN53" s="79" t="s">
        <v>30</v>
      </c>
      <c r="FO53" s="79" t="s">
        <v>31</v>
      </c>
      <c r="FQ53" s="79" t="s">
        <v>34</v>
      </c>
      <c r="FR53" s="79" t="s">
        <v>35</v>
      </c>
    </row>
    <row r="54" spans="1:175" ht="3" customHeight="1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97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90"/>
      <c r="ET54" s="89"/>
      <c r="EU54"/>
      <c r="EW54" s="79">
        <f ca="1">RANDBETWEEN(1,2)</f>
        <v>1</v>
      </c>
      <c r="EZ54" s="79">
        <f ca="1">RANDBETWEEN(1,5)</f>
        <v>5</v>
      </c>
      <c r="FA54" s="79">
        <f ca="1">RANDBETWEEN(1,7-EZ54)</f>
        <v>1</v>
      </c>
      <c r="FB54" s="79">
        <f ca="1">RANDBETWEEN(2,5)</f>
        <v>3</v>
      </c>
      <c r="FC54" s="79">
        <f ca="1">RANDBETWEEN(1,7-FB54)</f>
        <v>4</v>
      </c>
      <c r="FE54" s="79">
        <f ca="1">FA54/EZ54</f>
        <v>0.2</v>
      </c>
      <c r="FF54" s="79">
        <f ca="1">(FA54/(EZ54))*(-1)</f>
        <v>-0.2</v>
      </c>
      <c r="FG54" s="79">
        <f ca="1">FC54/(FB54)</f>
        <v>1.3333333333333333</v>
      </c>
      <c r="FH54" s="79">
        <f ca="1">FC54/(FB54)*(-1)</f>
        <v>-1.3333333333333333</v>
      </c>
      <c r="FL54" s="79">
        <f ca="1">RANDBETWEEN(1,5)</f>
        <v>5</v>
      </c>
      <c r="FM54" s="79">
        <f ca="1">RANDBETWEEN(1,7-FL54)</f>
        <v>2</v>
      </c>
      <c r="FN54" s="79">
        <f ca="1">RANDBETWEEN(2,5)</f>
        <v>2</v>
      </c>
      <c r="FO54" s="79">
        <f ca="1">RANDBETWEEN(1,7-FN54)</f>
        <v>5</v>
      </c>
      <c r="FQ54" s="79">
        <f ca="1">FM54/FL54</f>
        <v>0.4</v>
      </c>
      <c r="FR54" s="79">
        <f ca="1">(FM54/(FL54))*(-1)</f>
        <v>-0.4</v>
      </c>
    </row>
    <row r="55" spans="1:175" ht="18.75" customHeight="1" x14ac:dyDescent="0.3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169" t="str">
        <f ca="1">IF(EW54=1,EZ57,FL57)</f>
        <v>225x⁴ - 409x² +  16 = 0</v>
      </c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82"/>
      <c r="CN55" s="82"/>
      <c r="CO55" s="82"/>
      <c r="CP55" s="82"/>
      <c r="CQ55" s="82"/>
      <c r="CR55" s="82"/>
      <c r="CS55" s="82"/>
      <c r="CT55" s="82"/>
      <c r="CU55" s="82"/>
      <c r="CV55" s="94"/>
      <c r="CW55" s="98"/>
      <c r="CX55" s="85"/>
      <c r="CY55" s="85"/>
      <c r="CZ55" s="85"/>
      <c r="DA55" s="164" t="str">
        <f ca="1">O55</f>
        <v>225x⁴ - 409x² +  16 = 0</v>
      </c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85"/>
      <c r="ER55" s="85"/>
      <c r="ES55" s="82"/>
      <c r="ET55" s="82"/>
      <c r="EU55"/>
      <c r="FE55" s="79">
        <f ca="1">FA54/GCD(ABS(EZ54),ABS(FA54))</f>
        <v>1</v>
      </c>
      <c r="FF55" s="79">
        <f ca="1">FA54/GCD(ABS(EZ54),ABS(FA54))</f>
        <v>1</v>
      </c>
      <c r="FG55" s="79">
        <f ca="1">FC54/GCD(ABS(FB54),ABS(FC54))</f>
        <v>4</v>
      </c>
      <c r="FH55" s="79">
        <f ca="1">FC54/GCD(ABS(FB54),ABS(FC54))</f>
        <v>4</v>
      </c>
      <c r="FQ55" s="79">
        <f ca="1">FM54/GCD(ABS(FL54),ABS(FM54))</f>
        <v>2</v>
      </c>
      <c r="FR55" s="79">
        <f ca="1">FM54/GCD(ABS(FL54),ABS(FM54))</f>
        <v>2</v>
      </c>
    </row>
    <row r="56" spans="1:175" ht="3" customHeight="1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94"/>
      <c r="CW56" s="98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/>
      <c r="EY56" s="79" t="s">
        <v>15</v>
      </c>
      <c r="EZ56" s="183" t="str">
        <f ca="1">CONCATENATE("(",EZ54^2,EY56," - ",FA54^2,")","(",FB54^2,EY56," - ",FC54^2,")")</f>
        <v>(25x² - 1)(9x² - 16)</v>
      </c>
      <c r="FA56" s="183"/>
      <c r="FB56" s="183"/>
      <c r="FC56" s="183"/>
      <c r="FE56" s="79">
        <f ca="1">(EZ54)/GCD(ABS(EZ54),ABS(FA54))</f>
        <v>5</v>
      </c>
      <c r="FF56" s="79">
        <f ca="1">(EZ54)*(-1)/GCD(ABS(EZ54),ABS(FA54))</f>
        <v>-5</v>
      </c>
      <c r="FG56" s="79">
        <f ca="1">(FB54)/GCD(ABS(FB54),ABS(FC54))</f>
        <v>3</v>
      </c>
      <c r="FH56" s="79">
        <f ca="1">(FB54)*(-1)/GCD(ABS(FB54),ABS(FC54))</f>
        <v>-3</v>
      </c>
      <c r="FK56" s="79" t="str">
        <f>EY56</f>
        <v>x²</v>
      </c>
      <c r="FL56" s="183" t="str">
        <f ca="1">CONCATENATE("(",FL54^2,FK56," - ",FM54^2,")","(",FN54,EY56," + ",FO54,")")</f>
        <v>(25x² - 4)(2x² + 5)</v>
      </c>
      <c r="FM56" s="183"/>
      <c r="FN56" s="183"/>
      <c r="FO56" s="183"/>
      <c r="FQ56" s="79">
        <f ca="1">(FL54)/GCD(ABS(FM54),ABS(FL54))</f>
        <v>5</v>
      </c>
      <c r="FR56" s="79">
        <f ca="1">(FL54)*(-1)/GCD(ABS(FL54),ABS(FM54))</f>
        <v>-5</v>
      </c>
    </row>
    <row r="57" spans="1:175" ht="15" customHeight="1" x14ac:dyDescent="0.25">
      <c r="A57" s="82"/>
      <c r="B57" s="153" t="s">
        <v>17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7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  <c r="CT57" s="159"/>
      <c r="CU57" s="82"/>
      <c r="CV57" s="94"/>
      <c r="CW57" s="170" t="s">
        <v>17</v>
      </c>
      <c r="CX57" s="171"/>
      <c r="CY57" s="171"/>
      <c r="CZ57" s="171"/>
      <c r="DA57" s="171"/>
      <c r="DB57" s="171"/>
      <c r="DC57" s="171"/>
      <c r="DD57" s="171"/>
      <c r="DE57" s="171"/>
      <c r="DF57" s="171"/>
      <c r="DG57" s="171"/>
      <c r="DH57" s="171"/>
      <c r="DI57" s="171"/>
      <c r="DJ57" s="171"/>
      <c r="DK57" s="172" t="str">
        <f ca="1">IF(EW54=1,FE58,FQ58)</f>
        <v>х = 1/5; -1/5; 4/3; -4/3</v>
      </c>
      <c r="DL57" s="173"/>
      <c r="DM57" s="173"/>
      <c r="DN57" s="173"/>
      <c r="DO57" s="173"/>
      <c r="DP57" s="173"/>
      <c r="DQ57" s="173"/>
      <c r="DR57" s="173"/>
      <c r="DS57" s="173"/>
      <c r="DT57" s="173"/>
      <c r="DU57" s="173"/>
      <c r="DV57" s="173"/>
      <c r="DW57" s="173"/>
      <c r="DX57" s="173"/>
      <c r="DY57" s="173"/>
      <c r="DZ57" s="173"/>
      <c r="EA57" s="173"/>
      <c r="EB57" s="173"/>
      <c r="EC57" s="173"/>
      <c r="ED57" s="173"/>
      <c r="EE57" s="173"/>
      <c r="EF57" s="173"/>
      <c r="EG57" s="173"/>
      <c r="EH57" s="173"/>
      <c r="EI57" s="173"/>
      <c r="EJ57" s="173"/>
      <c r="EK57" s="173"/>
      <c r="EL57" s="173"/>
      <c r="EM57" s="173"/>
      <c r="EN57" s="173"/>
      <c r="EO57" s="173"/>
      <c r="EP57" s="173"/>
      <c r="EQ57" s="173"/>
      <c r="ER57" s="173"/>
      <c r="ES57" s="174"/>
      <c r="ET57" s="82"/>
      <c r="EU57"/>
      <c r="EY57" s="79" t="s">
        <v>127</v>
      </c>
      <c r="EZ57" s="183" t="str">
        <f ca="1">CONCATENATE((EZ54^2)*(FB54^2),EY57," - ",((FB54^2)*(FA54^2))+((FC54^2)*(EZ54^2)),EY56," +  ",(FA54^2)*(FC54^2)," = 0")</f>
        <v>225x⁴ - 409x² +  16 = 0</v>
      </c>
      <c r="FA57" s="183"/>
      <c r="FB57" s="183"/>
      <c r="FC57" s="183"/>
      <c r="FE57" s="79" t="str">
        <f ca="1">IF((FE55/FE56) = INT(FE55/FE56),FE54,IF(FE56&gt;0,CONCATENATE(FE55,"/",FE56),CONCATENATE(FE55*(-1),"/",FE56*(-1))))</f>
        <v>1/5</v>
      </c>
      <c r="FF57" s="79" t="str">
        <f ca="1">IF((FF55/FF56) = INT(FF55/FF56),FF54,IF(FF56&gt;0,CONCATENATE(FF55,"/",FF56),CONCATENATE(FF55*(-1),"/",FF56*(-1))))</f>
        <v>-1/5</v>
      </c>
      <c r="FG57" s="79" t="str">
        <f ca="1">IF((FG55/FG56) = INT(FG55/FG56),FG54,IF(FG56&gt;0,CONCATENATE(FG55,"/",FG56),CONCATENATE(FG55*(-1),"/",FG56*(-1))))</f>
        <v>4/3</v>
      </c>
      <c r="FH57" s="79" t="str">
        <f ca="1">IF((FH55/FH56) = INT(FH55/FH56),FH54,IF(FH56&gt;0,CONCATENATE(FH55,"/",FH56),CONCATENATE(FH55*(-1),"/",FH56*(-1))))</f>
        <v>-4/3</v>
      </c>
      <c r="FK57" s="79" t="str">
        <f>EY57</f>
        <v>x⁴</v>
      </c>
      <c r="FL57" s="183" t="str">
        <f ca="1">CONCATENATE(FN54*(FL54^2),FK57,IF((FO54*(FL54^2))-((FM54^2)*FN54)=0,"",IF((FO54*(FL54^2))-((FM54^2)*FN54)&lt;0,CONCATENATE(" - ",((FO54*(FL54^2))-((FM54^2)*FN54))*(-1),FK56),CONCATENATE(" + ",(FO54*(FL54^2))-((FM54^2)*FN54),FK56)))," - ",FM54*FM54*FO54," = 0")</f>
        <v>50x⁴ + 117x² - 20 = 0</v>
      </c>
      <c r="FM57" s="183"/>
      <c r="FN57" s="183"/>
      <c r="FO57" s="183"/>
      <c r="FP57" s="183"/>
      <c r="FQ57" s="79" t="str">
        <f ca="1">IF((FQ55/FQ56) = INT(FQ55/FQ56),FQ54,IF(FQ56&gt;0,CONCATENATE(FQ55,"/",FQ56),CONCATENATE(FQ55*(-1),"/",FQ56*(-1))))</f>
        <v>2/5</v>
      </c>
      <c r="FR57" s="79" t="str">
        <f ca="1">IF((FR55/FR56) = INT(FR55/FR56),FR54,IF(FR56&gt;0,CONCATENATE(FR55,"/",FR56),CONCATENATE(FR55*(-1),"/",FR56*(-1))))</f>
        <v>-2/5</v>
      </c>
    </row>
    <row r="58" spans="1:175" ht="3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99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/>
      <c r="FE58" s="183" t="str">
        <f ca="1">IF(FE57=FG57,CONCATENATE("х = ",FE57,"; ",FF57),CONCATENATE("х = ",FE57,"; ",FF57,"; ",FG57,"; ",FH57))</f>
        <v>х = 1/5; -1/5; 4/3; -4/3</v>
      </c>
      <c r="FF58" s="183"/>
      <c r="FG58" s="183"/>
      <c r="FH58" s="183"/>
      <c r="FQ58" s="183" t="str">
        <f ca="1">CONCATENATE("х = ",FQ57,"; ",FR57)</f>
        <v>х = 2/5; -2/5</v>
      </c>
      <c r="FR58" s="183"/>
    </row>
  </sheetData>
  <mergeCells count="112">
    <mergeCell ref="FE58:FH58"/>
    <mergeCell ref="FQ58:FR58"/>
    <mergeCell ref="B53:O53"/>
    <mergeCell ref="P53:CU53"/>
    <mergeCell ref="CX53:ES53"/>
    <mergeCell ref="O55:CL55"/>
    <mergeCell ref="DA55:EP55"/>
    <mergeCell ref="EZ56:FC56"/>
    <mergeCell ref="FL56:FO56"/>
    <mergeCell ref="B57:O57"/>
    <mergeCell ref="P57:CT57"/>
    <mergeCell ref="CW57:DJ57"/>
    <mergeCell ref="DK57:ES57"/>
    <mergeCell ref="EZ57:FC57"/>
    <mergeCell ref="FL57:FP57"/>
    <mergeCell ref="EW47:EX47"/>
    <mergeCell ref="AR49:AX49"/>
    <mergeCell ref="DP49:DU49"/>
    <mergeCell ref="B51:O51"/>
    <mergeCell ref="P51:CT51"/>
    <mergeCell ref="CX51:DL51"/>
    <mergeCell ref="DM51:ES51"/>
    <mergeCell ref="FN24:FO24"/>
    <mergeCell ref="AG28:BW28"/>
    <mergeCell ref="AG31:BW31"/>
    <mergeCell ref="K37:BX37"/>
    <mergeCell ref="CW37:EM37"/>
    <mergeCell ref="EN37:EP40"/>
    <mergeCell ref="EQ37:ET40"/>
    <mergeCell ref="K40:BX40"/>
    <mergeCell ref="CW40:EM40"/>
    <mergeCell ref="F24:X24"/>
    <mergeCell ref="Y24:CU24"/>
    <mergeCell ref="CY24:DO24"/>
    <mergeCell ref="DP24:ES24"/>
    <mergeCell ref="K26:CU26"/>
    <mergeCell ref="CW26:ER26"/>
    <mergeCell ref="A26:J26"/>
    <mergeCell ref="A35:J35"/>
    <mergeCell ref="M35:CU35"/>
    <mergeCell ref="CW35:ES35"/>
    <mergeCell ref="BY37:CB40"/>
    <mergeCell ref="CC37:CG40"/>
    <mergeCell ref="BX28:CA31"/>
    <mergeCell ref="CB28:CG31"/>
    <mergeCell ref="B33:Q33"/>
    <mergeCell ref="DL42:ES42"/>
    <mergeCell ref="CX44:ES44"/>
    <mergeCell ref="B44:O44"/>
    <mergeCell ref="P44:CU44"/>
    <mergeCell ref="AC46:AL49"/>
    <mergeCell ref="AM46:AQ49"/>
    <mergeCell ref="AR46:AX46"/>
    <mergeCell ref="AY46:BD49"/>
    <mergeCell ref="BE46:BO49"/>
    <mergeCell ref="DF46:DK49"/>
    <mergeCell ref="DL46:DO49"/>
    <mergeCell ref="DP46:DU46"/>
    <mergeCell ref="DV46:DZ49"/>
    <mergeCell ref="EA46:EJ49"/>
    <mergeCell ref="FQ18:FQ20"/>
    <mergeCell ref="Z19:AR22"/>
    <mergeCell ref="AS19:AV22"/>
    <mergeCell ref="AW19:BM19"/>
    <mergeCell ref="BN19:BQ22"/>
    <mergeCell ref="BR19:BZ22"/>
    <mergeCell ref="DL19:DO22"/>
    <mergeCell ref="FK22:FL22"/>
    <mergeCell ref="FI18:FI20"/>
    <mergeCell ref="FN18:FN20"/>
    <mergeCell ref="B13:CU13"/>
    <mergeCell ref="CX13:ES13"/>
    <mergeCell ref="B7:CU7"/>
    <mergeCell ref="CX7:ES7"/>
    <mergeCell ref="B9:Q9"/>
    <mergeCell ref="R9:CU9"/>
    <mergeCell ref="N11:CU11"/>
    <mergeCell ref="CX11:ES11"/>
    <mergeCell ref="B15:R15"/>
    <mergeCell ref="S15:CU15"/>
    <mergeCell ref="B17:P17"/>
    <mergeCell ref="Q17:CU17"/>
    <mergeCell ref="CW17:ES17"/>
    <mergeCell ref="DP19:ED19"/>
    <mergeCell ref="EE19:EJ22"/>
    <mergeCell ref="EK19:ES22"/>
    <mergeCell ref="AW22:BM22"/>
    <mergeCell ref="DP22:ED22"/>
    <mergeCell ref="CW19:DK22"/>
    <mergeCell ref="CW9:DH9"/>
    <mergeCell ref="DI9:ES9"/>
    <mergeCell ref="A11:M11"/>
    <mergeCell ref="CX15:DM15"/>
    <mergeCell ref="DN15:ES15"/>
    <mergeCell ref="B1:CV1"/>
    <mergeCell ref="CX1:ES1"/>
    <mergeCell ref="A3:O3"/>
    <mergeCell ref="P3:CU3"/>
    <mergeCell ref="CX3:ES3"/>
    <mergeCell ref="B5:K5"/>
    <mergeCell ref="L5:CU5"/>
    <mergeCell ref="CX5:ES5"/>
    <mergeCell ref="R33:CU33"/>
    <mergeCell ref="CY33:DN33"/>
    <mergeCell ref="DO33:ER33"/>
    <mergeCell ref="CY28:EK28"/>
    <mergeCell ref="EL28:EN31"/>
    <mergeCell ref="EO28:ER31"/>
    <mergeCell ref="CY31:EK31"/>
    <mergeCell ref="A42:O42"/>
    <mergeCell ref="P42:CV42"/>
    <mergeCell ref="CW42:D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Многочлен 4-ой степени</vt:lpstr>
      <vt:lpstr>Кубический многочлен</vt:lpstr>
      <vt:lpstr>f(a) + b | f(a) = c</vt:lpstr>
      <vt:lpstr>Дел. Многочленов 1</vt:lpstr>
      <vt:lpstr>Дел. многочленов 2</vt:lpstr>
      <vt:lpstr>ax + b | cx = d</vt:lpstr>
      <vt:lpstr>ax4 + bx2 + c = 0</vt:lpstr>
      <vt:lpstr>Общая работа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Microsoft Office</cp:lastModifiedBy>
  <cp:lastPrinted>2021-02-23T13:43:10Z</cp:lastPrinted>
  <dcterms:created xsi:type="dcterms:W3CDTF">2020-11-29T10:50:34Z</dcterms:created>
  <dcterms:modified xsi:type="dcterms:W3CDTF">2021-02-23T13:54:09Z</dcterms:modified>
</cp:coreProperties>
</file>