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mybordes/Documents/mon_projet/Calcul prix net vendeur/"/>
    </mc:Choice>
  </mc:AlternateContent>
  <xr:revisionPtr revIDLastSave="0" documentId="13_ncr:1_{FE7AE18C-3989-6A40-81E0-1AC2AC50F821}" xr6:coauthVersionLast="47" xr6:coauthVersionMax="47" xr10:uidLastSave="{00000000-0000-0000-0000-000000000000}"/>
  <bookViews>
    <workbookView xWindow="4500" yWindow="500" windowWidth="33900" windowHeight="22080" xr2:uid="{86BA5324-2678-3C4C-B277-464BBCB80300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2" l="1"/>
  <c r="B3" i="2" a="1"/>
  <c r="B3" i="2" s="1"/>
  <c r="D2" i="2" s="1"/>
  <c r="C2" i="2" s="1"/>
  <c r="C3" i="2" l="1"/>
  <c r="C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<sst xmlns="http://schemas.openxmlformats.org/spreadsheetml/2006/main" count="28" uniqueCount="28">
  <si>
    <t xml:space="preserve">Prix net vendeur </t>
  </si>
  <si>
    <t>Coeff</t>
  </si>
  <si>
    <t>Prix de vente</t>
  </si>
  <si>
    <t>20 000 - 30 000</t>
  </si>
  <si>
    <t>coeff</t>
  </si>
  <si>
    <t>&lt;20 000</t>
  </si>
  <si>
    <t>40 001 - 50 000</t>
  </si>
  <si>
    <t>30 001 - 40 000</t>
  </si>
  <si>
    <t>70 001 - 90 000</t>
  </si>
  <si>
    <t>50 001 - 60 000</t>
  </si>
  <si>
    <t>90 001 - 120 000</t>
  </si>
  <si>
    <t>120 001 - 150 000</t>
  </si>
  <si>
    <t>150 001 - 180 000</t>
  </si>
  <si>
    <t>180 001 - 230 000</t>
  </si>
  <si>
    <t>230 001 - 300 000</t>
  </si>
  <si>
    <t>300 001 - 400 000</t>
  </si>
  <si>
    <t>400 001 - 500 000</t>
  </si>
  <si>
    <t>500 001 - 1 000 000</t>
  </si>
  <si>
    <t>1 000 001 - 1 500 000</t>
  </si>
  <si>
    <t>60 001 - 70 000</t>
  </si>
  <si>
    <t>&gt; 1 500 001</t>
  </si>
  <si>
    <t>fix pnet</t>
  </si>
  <si>
    <t xml:space="preserve">fix p </t>
  </si>
  <si>
    <t>Val coef</t>
  </si>
  <si>
    <t>max</t>
  </si>
  <si>
    <t>min</t>
  </si>
  <si>
    <t>Prix_de_vente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</si>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</sst>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ourcentage" xfId="1" builtinId="5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C7E0D7-811B-7949-9B5C-C7036F87DB6F}" name="Tableau1" displayName="Tableau1" ref="A1:D18" totalsRowShown="0">
  <autoFilter ref="A1:D18" xr:uid="{C9C7E0D7-811B-7949-9B5C-C7036F87DB6F}"/>
  <tableColumns count="4">
    <tableColumn id="1" xr3:uid="{E6FBEEFB-8017-D441-88EF-7A5525FFE8CD}" name="Prix_de_vente"/>
    <tableColumn id="3" xr3:uid="{8C928A9D-8F9F-D742-9306-513E1C1DFFD5}" name="min"/>
    <tableColumn id="4" xr3:uid="{2C13BB0C-6EDC-3F44-AFD2-598422275EBF}" name="max" dataDxfId="0"/>
    <tableColumn id="2" xr3:uid="{11683645-9254-F748-8C55-12BCF89D221A}" name="coef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94A19-93BD-614B-9BF4-723C0976BD0F}">
  <dimension ref="A1:F18"/>
  <sheetViews>
    <sheetView tabSelected="1" zoomScale="189" workbookViewId="0">
      <selection activeCell="F7" sqref="F7"/>
    </sheetView>
  </sheetViews>
  <sheetFormatPr baseColWidth="10" defaultRowHeight="16" x14ac:dyDescent="0.2"/>
  <cols>
    <col min="1" max="1" width="14.33203125" bestFit="1" customWidth="1"/>
    <col min="2" max="2" width="12.83203125" bestFit="1" customWidth="1"/>
    <col min="3" max="3" width="13" bestFit="1" customWidth="1"/>
    <col min="5" max="5" width="18.83203125" bestFit="1" customWidth="1"/>
    <col min="6" max="7" width="16.83203125" customWidth="1"/>
  </cols>
  <sheetData>
    <row r="1" spans="1:6" x14ac:dyDescent="0.2">
      <c r="A1" t="s">
        <v>26</v>
      </c>
      <c r="B1" t="s">
        <v>25</v>
      </c>
      <c r="C1" t="s">
        <v>24</v>
      </c>
      <c r="D1" t="s">
        <v>4</v>
      </c>
    </row>
    <row r="2" spans="1:6" x14ac:dyDescent="0.2">
      <c r="A2" t="s">
        <v>5</v>
      </c>
      <c r="B2">
        <v>0</v>
      </c>
      <c r="C2" s="1">
        <v>20000</v>
      </c>
      <c r="D2">
        <v>6500</v>
      </c>
    </row>
    <row r="3" spans="1:6" x14ac:dyDescent="0.2">
      <c r="A3" t="s">
        <v>3</v>
      </c>
      <c r="B3" s="1">
        <v>20001</v>
      </c>
      <c r="C3" s="1">
        <v>30000</v>
      </c>
      <c r="D3">
        <v>7000</v>
      </c>
    </row>
    <row r="4" spans="1:6" x14ac:dyDescent="0.2">
      <c r="A4" t="s">
        <v>7</v>
      </c>
      <c r="B4" s="1">
        <v>30001</v>
      </c>
      <c r="C4" s="1">
        <v>40000</v>
      </c>
      <c r="D4">
        <v>8500</v>
      </c>
    </row>
    <row r="5" spans="1:6" x14ac:dyDescent="0.2">
      <c r="A5" t="s">
        <v>6</v>
      </c>
      <c r="B5" s="1">
        <v>40001</v>
      </c>
      <c r="C5" s="1">
        <v>50000</v>
      </c>
      <c r="D5" s="2">
        <v>0.14499999999999999</v>
      </c>
    </row>
    <row r="6" spans="1:6" x14ac:dyDescent="0.2">
      <c r="A6" t="s">
        <v>9</v>
      </c>
      <c r="B6" s="1">
        <v>50001</v>
      </c>
      <c r="C6" s="1">
        <v>60000</v>
      </c>
      <c r="D6" s="2">
        <v>0.13</v>
      </c>
    </row>
    <row r="7" spans="1:6" x14ac:dyDescent="0.2">
      <c r="A7" t="s">
        <v>19</v>
      </c>
      <c r="B7" s="1">
        <v>60001</v>
      </c>
      <c r="C7" s="1">
        <v>70000</v>
      </c>
      <c r="D7" s="2">
        <v>0.115</v>
      </c>
    </row>
    <row r="8" spans="1:6" x14ac:dyDescent="0.2">
      <c r="A8" t="s">
        <v>8</v>
      </c>
      <c r="B8" s="1">
        <v>70001</v>
      </c>
      <c r="C8" s="1">
        <v>90000</v>
      </c>
      <c r="D8" s="2">
        <v>0.11</v>
      </c>
    </row>
    <row r="9" spans="1:6" x14ac:dyDescent="0.2">
      <c r="A9" t="s">
        <v>10</v>
      </c>
      <c r="B9" s="1">
        <v>90001</v>
      </c>
      <c r="C9" s="1">
        <v>120000</v>
      </c>
      <c r="D9" s="2">
        <v>9.5000000000000001E-2</v>
      </c>
    </row>
    <row r="10" spans="1:6" x14ac:dyDescent="0.2">
      <c r="A10" t="s">
        <v>11</v>
      </c>
      <c r="B10" s="1">
        <v>120001</v>
      </c>
      <c r="C10" s="1">
        <v>150000</v>
      </c>
      <c r="D10" s="2">
        <v>0.09</v>
      </c>
    </row>
    <row r="11" spans="1:6" x14ac:dyDescent="0.2">
      <c r="A11" t="s">
        <v>12</v>
      </c>
      <c r="B11" s="1">
        <v>150001</v>
      </c>
      <c r="C11" s="1">
        <v>180000</v>
      </c>
      <c r="D11" s="2">
        <v>8.5000000000000006E-2</v>
      </c>
    </row>
    <row r="12" spans="1:6" x14ac:dyDescent="0.2">
      <c r="A12" t="s">
        <v>13</v>
      </c>
      <c r="B12" s="1">
        <v>180001</v>
      </c>
      <c r="C12" s="1">
        <v>230000</v>
      </c>
      <c r="D12" s="2">
        <v>0.08</v>
      </c>
    </row>
    <row r="13" spans="1:6" x14ac:dyDescent="0.2">
      <c r="A13" t="s">
        <v>14</v>
      </c>
      <c r="B13" s="1">
        <v>230001</v>
      </c>
      <c r="C13" s="1">
        <v>300000</v>
      </c>
      <c r="D13" s="2">
        <v>7.4999999999999997E-2</v>
      </c>
    </row>
    <row r="14" spans="1:6" x14ac:dyDescent="0.2">
      <c r="A14" t="s">
        <v>15</v>
      </c>
      <c r="B14" s="1">
        <v>300001</v>
      </c>
      <c r="C14" s="1">
        <v>400000</v>
      </c>
      <c r="D14" s="2">
        <v>7.0000000000000007E-2</v>
      </c>
      <c r="F14" t="s">
        <v>27</v>
      </c>
    </row>
    <row r="15" spans="1:6" x14ac:dyDescent="0.2">
      <c r="A15" t="s">
        <v>16</v>
      </c>
      <c r="B15" s="1">
        <v>400001</v>
      </c>
      <c r="C15" s="1">
        <v>500000</v>
      </c>
      <c r="D15" s="2">
        <v>6.5000000000000002E-2</v>
      </c>
    </row>
    <row r="16" spans="1:6" x14ac:dyDescent="0.2">
      <c r="A16" t="s">
        <v>17</v>
      </c>
      <c r="B16" s="1">
        <v>500001</v>
      </c>
      <c r="C16" s="1">
        <v>1000000</v>
      </c>
      <c r="D16" s="2">
        <v>0.06</v>
      </c>
    </row>
    <row r="17" spans="1:4" x14ac:dyDescent="0.2">
      <c r="A17" t="s">
        <v>18</v>
      </c>
      <c r="B17" s="1">
        <v>1000001</v>
      </c>
      <c r="C17" s="1">
        <v>1500000</v>
      </c>
      <c r="D17" s="2">
        <v>5.5E-2</v>
      </c>
    </row>
    <row r="18" spans="1:4" x14ac:dyDescent="0.2">
      <c r="A18" t="s">
        <v>20</v>
      </c>
      <c r="B18" s="1">
        <v>1500001</v>
      </c>
      <c r="C18">
        <v>1000000000</v>
      </c>
      <c r="D18" s="2">
        <v>0.05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662C9-976C-E147-9640-7446D574B910}">
  <dimension ref="A1:E10"/>
  <sheetViews>
    <sheetView zoomScale="217" workbookViewId="0">
      <selection activeCell="C10" sqref="C1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23</v>
      </c>
      <c r="D1" t="s">
        <v>2</v>
      </c>
    </row>
    <row r="2" spans="1:5" x14ac:dyDescent="0.2">
      <c r="A2" s="1">
        <v>166000</v>
      </c>
      <c r="B2">
        <v>0.08</v>
      </c>
      <c r="C2">
        <f>D2*B2</f>
        <v>14408.800000000001</v>
      </c>
      <c r="D2">
        <f>A2+(A2*B3)</f>
        <v>180110</v>
      </c>
      <c r="E2" t="s">
        <v>22</v>
      </c>
    </row>
    <row r="3" spans="1:5" x14ac:dyDescent="0.2">
      <c r="A3" s="1">
        <v>166000</v>
      </c>
      <c r="B3" cm="1">
        <f t="array" ref="B3">INDEX(Feuil1!D2:D18, MATCH(1, (A2&gt;=Feuil1!B2:B18)*(A2&lt;=Feuil1!C2:C18), 0))</f>
        <v>8.5000000000000006E-2</v>
      </c>
      <c r="C3">
        <f>D3*B3</f>
        <v>15238.800000000001</v>
      </c>
      <c r="D3">
        <f>A3+(A3*B2)</f>
        <v>179280</v>
      </c>
      <c r="E3" t="s">
        <v>21</v>
      </c>
    </row>
    <row r="4" spans="1:5" x14ac:dyDescent="0.2">
      <c r="C4">
        <f>C2-C3</f>
        <v>-830</v>
      </c>
    </row>
    <row r="10" spans="1:5" x14ac:dyDescent="0.2">
      <c r="A10">
        <v>100000</v>
      </c>
      <c r="B10">
        <v>9.5000000000000001E-2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 bordes</dc:creator>
  <cp:lastModifiedBy>remy bordes</cp:lastModifiedBy>
  <dcterms:created xsi:type="dcterms:W3CDTF">2025-06-13T09:03:51Z</dcterms:created>
  <dcterms:modified xsi:type="dcterms:W3CDTF">2025-06-13T22:26:39Z</dcterms:modified>
</cp:coreProperties>
</file>